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olors4.xml" ContentType="application/vnd.ms-office.chartcolorstyle+xml"/>
  <Override PartName="/xl/charts/style4.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0" yWindow="135" windowWidth="19200" windowHeight="7110" tabRatio="677"/>
  </bookViews>
  <sheets>
    <sheet name="Cover" sheetId="71" r:id="rId1"/>
    <sheet name="Actual" sheetId="2" r:id="rId2"/>
    <sheet name="Forecast" sheetId="40" r:id="rId3"/>
    <sheet name="Accuracy" sheetId="3" r:id="rId4"/>
    <sheet name="Forecast Data For Import" sheetId="68" r:id="rId5"/>
    <sheet name="Actual Data For Import" sheetId="67" r:id="rId6"/>
    <sheet name="Data_store" sheetId="34" r:id="rId7"/>
    <sheet name="Error Stats" sheetId="48" r:id="rId8"/>
    <sheet name="Data" sheetId="70" r:id="rId9"/>
    <sheet name="Monthly Summary Actual" sheetId="11" r:id="rId10"/>
    <sheet name="Weekly Summary Actual" sheetId="44" r:id="rId11"/>
    <sheet name="Monthly Summary Forecast" sheetId="39" r:id="rId12"/>
    <sheet name="All Monthly" sheetId="69" r:id="rId13"/>
  </sheets>
  <externalReferences>
    <externalReference r:id="rId14"/>
    <externalReference r:id="rId15"/>
    <externalReference r:id="rId16"/>
    <externalReference r:id="rId17"/>
    <externalReference r:id="rId18"/>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5" hidden="1">#REF!</definedName>
    <definedName name="_xlnm._FilterDatabase" localSheetId="2" hidden="1">#REF!</definedName>
    <definedName name="_xlnm._FilterDatabase" localSheetId="4" hidden="1">#REF!</definedName>
    <definedName name="_xlnm._FilterDatabase" localSheetId="11" hidden="1">#REF!</definedName>
    <definedName name="_xlnm._FilterDatabase" localSheetId="10" hidden="1">#REF!</definedName>
    <definedName name="_xlnm._FilterDatabase" hidden="1">#REF!</definedName>
    <definedName name="_FilterDatabase_old" localSheetId="5" hidden="1">#REF!</definedName>
    <definedName name="_FilterDatabase_old" localSheetId="2" hidden="1">#REF!</definedName>
    <definedName name="_FilterDatabase_old" localSheetId="4" hidden="1">#REF!</definedName>
    <definedName name="_FilterDatabase_old" localSheetId="11" hidden="1">#REF!</definedName>
    <definedName name="_FilterDatabase_old" localSheetId="10"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5">#REF!</definedName>
    <definedName name="BlackStart_Date" localSheetId="2">#REF!</definedName>
    <definedName name="BlackStart_Date" localSheetId="4">#REF!</definedName>
    <definedName name="BlackStart_Date" localSheetId="11">#REF!</definedName>
    <definedName name="BlackStart_Date" localSheetId="10">#REF!</definedName>
    <definedName name="BlackStart_Date">#REF!</definedName>
    <definedName name="BlackStart_Month" localSheetId="5">#REF!</definedName>
    <definedName name="BlackStart_Month" localSheetId="2">#REF!</definedName>
    <definedName name="BlackStart_Month" localSheetId="4">#REF!</definedName>
    <definedName name="BlackStart_Month" localSheetId="11">#REF!</definedName>
    <definedName name="BlackStart_Month" localSheetId="10">#REF!</definedName>
    <definedName name="BlackStart_Month">#REF!</definedName>
    <definedName name="BMU_1" localSheetId="5">OFFSET(#REF!,0,0,COUNTA(#REF!),1)</definedName>
    <definedName name="BMU_1" localSheetId="2">OFFSET(#REF!,0,0,COUNTA(#REF!),1)</definedName>
    <definedName name="BMU_1" localSheetId="4">OFFSET(#REF!,0,0,COUNTA(#REF!),1)</definedName>
    <definedName name="BMU_1" localSheetId="11">OFFSET(#REF!,0,0,COUNTA(#REF!),1)</definedName>
    <definedName name="BMU_1" localSheetId="10">OFFSET(#REF!,0,0,COUNTA(#REF!),1)</definedName>
    <definedName name="BMU_1">OFFSET(#REF!,0,0,COUNTA(#REF!),1)</definedName>
    <definedName name="BMU_2" localSheetId="5">OFFSET(#REF!,0,0,COUNTA(#REF!),1)</definedName>
    <definedName name="BMU_2" localSheetId="2">OFFSET(#REF!,0,0,COUNTA(#REF!),1)</definedName>
    <definedName name="BMU_2" localSheetId="4">OFFSET(#REF!,0,0,COUNTA(#REF!),1)</definedName>
    <definedName name="BMU_2" localSheetId="11">OFFSET(#REF!,0,0,COUNTA(#REF!),1)</definedName>
    <definedName name="BMU_2" localSheetId="10">OFFSET(#REF!,0,0,COUNTA(#REF!),1)</definedName>
    <definedName name="BMU_2">OFFSET(#REF!,0,0,COUNTA(#REF!),1)</definedName>
    <definedName name="BMU_3" localSheetId="5">OFFSET(#REF!,0,0,COUNTA(#REF!),1)</definedName>
    <definedName name="BMU_3" localSheetId="2">OFFSET(#REF!,0,0,COUNTA(#REF!),1)</definedName>
    <definedName name="BMU_3" localSheetId="4">OFFSET(#REF!,0,0,COUNTA(#REF!),1)</definedName>
    <definedName name="BMU_3" localSheetId="11">OFFSET(#REF!,0,0,COUNTA(#REF!),1)</definedName>
    <definedName name="BMU_3" localSheetId="10">OFFSET(#REF!,0,0,COUNTA(#REF!),1)</definedName>
    <definedName name="BMU_3">OFFSET(#REF!,0,0,COUNTA(#REF!),1)</definedName>
    <definedName name="BMU_4" localSheetId="5">OFFSET(#REF!,0,0,COUNTA(#REF!),1)</definedName>
    <definedName name="BMU_4" localSheetId="2">OFFSET(#REF!,0,0,COUNTA(#REF!),1)</definedName>
    <definedName name="BMU_4" localSheetId="4">OFFSET(#REF!,0,0,COUNTA(#REF!),1)</definedName>
    <definedName name="BMU_4" localSheetId="11">OFFSET(#REF!,0,0,COUNTA(#REF!),1)</definedName>
    <definedName name="BMU_4" localSheetId="10">OFFSET(#REF!,0,0,COUNTA(#REF!),1)</definedName>
    <definedName name="BMU_4">OFFSET(#REF!,0,0,COUNTA(#REF!),1)</definedName>
    <definedName name="BS_FC_Filepath">[4]Settings!$C$16</definedName>
    <definedName name="BS_TGT_Filepath">[4]Settings!$C$17</definedName>
    <definedName name="BSUoSVol_Updated" localSheetId="5">#REF!</definedName>
    <definedName name="BSUoSVol_Updated" localSheetId="2">#REF!</definedName>
    <definedName name="BSUoSVol_Updated" localSheetId="4">#REF!</definedName>
    <definedName name="BSUoSVol_Updated" localSheetId="11">#REF!</definedName>
    <definedName name="BSUoSVol_Updated" localSheetId="10">#REF!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5">#REF!</definedName>
    <definedName name="Entity" localSheetId="2">#REF!</definedName>
    <definedName name="Entity" localSheetId="4">#REF!</definedName>
    <definedName name="Entity" localSheetId="11">#REF!</definedName>
    <definedName name="Entity" localSheetId="10">#REF!</definedName>
    <definedName name="Entity">#REF!</definedName>
    <definedName name="EXP_CST_DR" localSheetId="5">#REF!</definedName>
    <definedName name="EXP_CST_DR" localSheetId="2">#REF!</definedName>
    <definedName name="EXP_CST_DR" localSheetId="4">#REF!</definedName>
    <definedName name="EXP_CST_DR" localSheetId="11">#REF!</definedName>
    <definedName name="EXP_CST_DR" localSheetId="10">#REF!</definedName>
    <definedName name="EXP_CST_DR">#REF!</definedName>
    <definedName name="FC_Data_Location">'[1]Updating The BSIS ROP'!$C$27</definedName>
    <definedName name="File_Drive" localSheetId="5">#REF!</definedName>
    <definedName name="File_Drive" localSheetId="2">#REF!</definedName>
    <definedName name="File_Drive" localSheetId="4">#REF!</definedName>
    <definedName name="File_Drive" localSheetId="11">#REF!</definedName>
    <definedName name="File_Drive" localSheetId="10">#REF!</definedName>
    <definedName name="File_Drive">#REF!</definedName>
    <definedName name="File_Name" localSheetId="5">#REF!</definedName>
    <definedName name="File_Name" localSheetId="2">#REF!</definedName>
    <definedName name="File_Name" localSheetId="4">#REF!</definedName>
    <definedName name="File_Name" localSheetId="11">#REF!</definedName>
    <definedName name="File_Name" localSheetId="10">#REF!</definedName>
    <definedName name="File_Name">#REF!</definedName>
    <definedName name="file_per" localSheetId="5">#REF!</definedName>
    <definedName name="file_per" localSheetId="2">#REF!</definedName>
    <definedName name="file_per" localSheetId="4">#REF!</definedName>
    <definedName name="file_per" localSheetId="11">#REF!</definedName>
    <definedName name="file_per" localSheetId="10">#REF!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5">'[1]ROP Settings'!#REF!</definedName>
    <definedName name="IBMC_PATH" localSheetId="2">'[1]ROP Settings'!#REF!</definedName>
    <definedName name="IBMC_PATH" localSheetId="4">'[1]ROP Settings'!#REF!</definedName>
    <definedName name="IBMC_PATH" localSheetId="11">'[1]ROP Settings'!#REF!</definedName>
    <definedName name="IBMC_PATH" localSheetId="10">'[1]ROP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5">#REF!</definedName>
    <definedName name="Month_No" localSheetId="2">#REF!</definedName>
    <definedName name="Month_No" localSheetId="4">#REF!</definedName>
    <definedName name="Month_No" localSheetId="11">#REF!</definedName>
    <definedName name="Month_No" localSheetId="10">#REF!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5">#REF!</definedName>
    <definedName name="OutturnDailyData" localSheetId="2">#REF!</definedName>
    <definedName name="OutturnDailyData" localSheetId="4">#REF!</definedName>
    <definedName name="OutturnDailyData" localSheetId="11">#REF!</definedName>
    <definedName name="OutturnDailyData" localSheetId="10">#REF!</definedName>
    <definedName name="OutturnDailyData">#REF!</definedName>
    <definedName name="_xlnm.Print_Area" localSheetId="3">Accuracy!$A$1:$R$42</definedName>
    <definedName name="_xlnm.Print_Area" localSheetId="1">Actual!$A$1:$P$44</definedName>
    <definedName name="_xlnm.Print_Area" localSheetId="5">'Actual Data For Import'!$A$1:$M$20</definedName>
    <definedName name="_xlnm.Print_Area" localSheetId="2">Forecast!$A$1:$AB$66</definedName>
    <definedName name="_xlnm.Print_Area" localSheetId="4">'Forecast Data For Import'!$A$1:$Y$17</definedName>
    <definedName name="R_version">'[1]Updating The BSIS ROP'!$C$58</definedName>
    <definedName name="range_AllHistory" localSheetId="5">OFFSET(#REF!,0,0,COUNTA(#REF!),7)</definedName>
    <definedName name="range_AllHistory" localSheetId="2">OFFSET(#REF!,0,0,COUNTA(#REF!),7)</definedName>
    <definedName name="range_AllHistory" localSheetId="4">OFFSET(#REF!,0,0,COUNTA(#REF!),7)</definedName>
    <definedName name="range_AllHistory" localSheetId="11">OFFSET(#REF!,0,0,COUNTA(#REF!),7)</definedName>
    <definedName name="range_AllHistory" localSheetId="10">OFFSET(#REF!,0,0,COUNTA(#REF!),7)</definedName>
    <definedName name="range_AllHistory">OFFSET(#REF!,0,0,COUNTA(#REF!),7)</definedName>
    <definedName name="range_PriceHistory" localSheetId="5">OFFSET(#REF!,0,0,COUNTA(#REF!),2)</definedName>
    <definedName name="range_PriceHistory" localSheetId="2">OFFSET(#REF!,0,0,COUNTA(#REF!),2)</definedName>
    <definedName name="range_PriceHistory" localSheetId="4">OFFSET(#REF!,0,0,COUNTA(#REF!),2)</definedName>
    <definedName name="range_PriceHistory" localSheetId="11">OFFSET(#REF!,0,0,COUNTA(#REF!),2)</definedName>
    <definedName name="range_PriceHistory" localSheetId="10">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45621"/>
</workbook>
</file>

<file path=xl/calcChain.xml><?xml version="1.0" encoding="utf-8"?>
<calcChain xmlns="http://schemas.openxmlformats.org/spreadsheetml/2006/main">
  <c r="T37" i="69" l="1"/>
  <c r="P37" i="69"/>
  <c r="T36" i="69"/>
  <c r="P36" i="69"/>
  <c r="T35" i="69"/>
  <c r="P35" i="69"/>
  <c r="T34" i="69"/>
  <c r="P34" i="69"/>
  <c r="T33" i="69"/>
  <c r="P33" i="69"/>
  <c r="T32" i="69"/>
  <c r="P32" i="69"/>
  <c r="T31" i="69"/>
  <c r="P31" i="69"/>
  <c r="T30" i="69"/>
  <c r="P30" i="69"/>
  <c r="T29" i="69"/>
  <c r="P29" i="69"/>
  <c r="T28" i="69"/>
  <c r="P28" i="69"/>
  <c r="T27" i="69"/>
  <c r="P27" i="69"/>
  <c r="T26" i="69"/>
  <c r="P26" i="69"/>
  <c r="T25" i="69"/>
  <c r="P25" i="69"/>
  <c r="T24" i="69"/>
  <c r="P24" i="69"/>
  <c r="T23" i="69"/>
  <c r="P23" i="69"/>
  <c r="T22" i="69"/>
  <c r="P22" i="69"/>
  <c r="T21" i="69"/>
  <c r="P21" i="69"/>
  <c r="T20" i="69"/>
  <c r="P20" i="69"/>
  <c r="T19" i="69"/>
  <c r="P19" i="69"/>
  <c r="T18" i="69"/>
  <c r="P18" i="69"/>
  <c r="T17" i="69"/>
  <c r="P17" i="69"/>
  <c r="T16" i="69"/>
  <c r="P16" i="69"/>
  <c r="T15" i="69"/>
  <c r="P15" i="69"/>
  <c r="T14" i="69"/>
  <c r="P14" i="69"/>
  <c r="T13" i="69"/>
  <c r="P13" i="69"/>
  <c r="T12" i="69"/>
  <c r="P12" i="69"/>
  <c r="T11" i="69"/>
  <c r="P11" i="69"/>
  <c r="T10" i="69"/>
  <c r="P10" i="69"/>
  <c r="T9" i="69"/>
  <c r="P9" i="69"/>
  <c r="T8" i="69"/>
  <c r="P8" i="69"/>
  <c r="T7" i="69"/>
  <c r="P7" i="69"/>
  <c r="T6" i="69"/>
  <c r="P6" i="69"/>
  <c r="T5" i="69"/>
  <c r="P5" i="69"/>
  <c r="T4" i="69"/>
  <c r="P4" i="69"/>
  <c r="T3" i="69"/>
  <c r="P3" i="69"/>
  <c r="T2" i="69"/>
  <c r="P2" i="69"/>
  <c r="E13" i="48"/>
  <c r="D13" i="48"/>
  <c r="F13" i="48" s="1"/>
  <c r="E12" i="48"/>
  <c r="D12" i="48"/>
  <c r="F12" i="48" s="1"/>
  <c r="E11" i="48"/>
  <c r="D11" i="48"/>
  <c r="F11" i="48" s="1"/>
  <c r="F10" i="48"/>
  <c r="E10" i="48"/>
  <c r="D10" i="48"/>
  <c r="E9" i="48"/>
  <c r="D9" i="48"/>
  <c r="F9" i="48" s="1"/>
  <c r="E8" i="48"/>
  <c r="D8" i="48"/>
  <c r="F8" i="48" s="1"/>
  <c r="E7" i="48"/>
  <c r="D7" i="48"/>
  <c r="F7" i="48" s="1"/>
  <c r="F6" i="48"/>
  <c r="E6" i="48"/>
  <c r="D6" i="48"/>
  <c r="E5" i="48"/>
  <c r="D5" i="48"/>
  <c r="F5" i="48" s="1"/>
  <c r="E4" i="48"/>
  <c r="D4" i="48"/>
  <c r="F4" i="48" s="1"/>
  <c r="E3" i="48"/>
  <c r="D3" i="48"/>
  <c r="F3" i="48" s="1"/>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P25" i="39"/>
  <c r="T25" i="39" s="1"/>
  <c r="U24" i="39"/>
  <c r="T24" i="39"/>
  <c r="P24" i="39"/>
  <c r="U23" i="39"/>
  <c r="P23" i="39"/>
  <c r="T23" i="39" s="1"/>
  <c r="U22" i="39"/>
  <c r="T22" i="39"/>
  <c r="P22" i="39"/>
  <c r="U21" i="39"/>
  <c r="P21" i="39"/>
  <c r="T21" i="39" s="1"/>
  <c r="U20" i="39"/>
  <c r="T20" i="39"/>
  <c r="P20" i="39"/>
  <c r="U19" i="39"/>
  <c r="P19" i="39"/>
  <c r="T19" i="39" s="1"/>
  <c r="U18" i="39"/>
  <c r="T18" i="39"/>
  <c r="P18" i="39"/>
  <c r="U17" i="39"/>
  <c r="P17" i="39"/>
  <c r="T17" i="39" s="1"/>
  <c r="U16" i="39"/>
  <c r="T16" i="39"/>
  <c r="P16" i="39"/>
  <c r="U15" i="39"/>
  <c r="P15" i="39"/>
  <c r="T15" i="39" s="1"/>
  <c r="U14" i="39"/>
  <c r="T14" i="39"/>
  <c r="P14" i="39"/>
  <c r="U13" i="39"/>
  <c r="P13" i="39"/>
  <c r="T13" i="39" s="1"/>
  <c r="U12" i="39"/>
  <c r="T12" i="39"/>
  <c r="P12" i="39"/>
  <c r="U11" i="39"/>
  <c r="P11" i="39"/>
  <c r="T11" i="39" s="1"/>
  <c r="U10" i="39"/>
  <c r="T10" i="39"/>
  <c r="P10" i="39"/>
  <c r="U9" i="39"/>
  <c r="P9" i="39"/>
  <c r="T9" i="39" s="1"/>
  <c r="U8" i="39"/>
  <c r="T8" i="39"/>
  <c r="P8" i="39"/>
  <c r="U7" i="39"/>
  <c r="P7" i="39"/>
  <c r="T7" i="39" s="1"/>
  <c r="U6" i="39"/>
  <c r="T6" i="39"/>
  <c r="P6" i="39"/>
  <c r="U5" i="39"/>
  <c r="P5" i="39"/>
  <c r="T5" i="39" s="1"/>
  <c r="U4" i="39"/>
  <c r="T4" i="39"/>
  <c r="P4" i="39"/>
  <c r="U3" i="39"/>
  <c r="P3" i="39"/>
  <c r="T3" i="39" s="1"/>
  <c r="U2" i="39"/>
  <c r="T2" i="39"/>
  <c r="P2" i="39"/>
  <c r="T13" i="11"/>
  <c r="P13" i="11"/>
  <c r="T12" i="11"/>
  <c r="P12" i="11"/>
  <c r="T11" i="11"/>
  <c r="P11" i="11"/>
  <c r="T10" i="11"/>
  <c r="P10" i="11"/>
  <c r="T9" i="11"/>
  <c r="P9" i="11"/>
  <c r="T8" i="11"/>
  <c r="P8" i="11"/>
  <c r="T7" i="11"/>
  <c r="P7" i="11"/>
  <c r="T6" i="11"/>
  <c r="P6" i="11"/>
  <c r="T5" i="11"/>
  <c r="P5" i="11"/>
  <c r="T4" i="11"/>
  <c r="P4" i="11"/>
  <c r="T3" i="11"/>
  <c r="P3" i="11"/>
  <c r="T2" i="11"/>
  <c r="P2" i="1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P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P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E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5" i="40" l="1"/>
  <c r="B6" i="2" l="1"/>
  <c r="M3" i="48" l="1"/>
  <c r="M4" i="48"/>
  <c r="M5" i="48"/>
  <c r="M6" i="48"/>
  <c r="M2" i="48"/>
  <c r="C18" i="68" l="1"/>
  <c r="D18" i="68"/>
  <c r="E18" i="68"/>
  <c r="F18" i="68"/>
  <c r="G18" i="68"/>
  <c r="H18" i="68"/>
  <c r="I18" i="68"/>
  <c r="J18" i="68"/>
  <c r="K18" i="68"/>
  <c r="L18" i="68"/>
  <c r="M18" i="68"/>
  <c r="N18" i="68"/>
  <c r="O18" i="68"/>
  <c r="P18" i="68"/>
  <c r="Q18" i="68"/>
  <c r="R18" i="68"/>
  <c r="S18" i="68"/>
  <c r="T18" i="68"/>
  <c r="U18" i="68"/>
  <c r="V18" i="68"/>
  <c r="W18" i="68"/>
  <c r="X18" i="68"/>
  <c r="Y18" i="68"/>
  <c r="C19" i="68"/>
  <c r="D19" i="68"/>
  <c r="E19" i="68"/>
  <c r="F19" i="68"/>
  <c r="G19" i="68"/>
  <c r="H19" i="68"/>
  <c r="I19" i="68"/>
  <c r="J19" i="68"/>
  <c r="K19" i="68"/>
  <c r="L19" i="68"/>
  <c r="M19" i="68"/>
  <c r="N19" i="68"/>
  <c r="O19" i="68"/>
  <c r="P19" i="68"/>
  <c r="Q19" i="68"/>
  <c r="R19" i="68"/>
  <c r="S19" i="68"/>
  <c r="T19" i="68"/>
  <c r="U19" i="68"/>
  <c r="V19" i="68"/>
  <c r="W19" i="68"/>
  <c r="X19" i="68"/>
  <c r="Y19" i="68"/>
  <c r="B19" i="68"/>
  <c r="B18" i="68"/>
  <c r="Y10" i="68" l="1"/>
  <c r="X10" i="68"/>
  <c r="W10" i="68"/>
  <c r="V10" i="68"/>
  <c r="U10" i="68"/>
  <c r="T10" i="68"/>
  <c r="S10" i="68"/>
  <c r="R10" i="68"/>
  <c r="Q10" i="68"/>
  <c r="P10" i="68"/>
  <c r="O10" i="68"/>
  <c r="N10" i="68"/>
  <c r="M10" i="68"/>
  <c r="L10" i="68"/>
  <c r="K10" i="68"/>
  <c r="J10" i="68"/>
  <c r="I10" i="68"/>
  <c r="H10" i="68"/>
  <c r="G10" i="68"/>
  <c r="F10" i="68"/>
  <c r="E10" i="68"/>
  <c r="D10" i="68"/>
  <c r="C10" i="68"/>
  <c r="B10" i="68"/>
  <c r="Y9" i="68"/>
  <c r="X9" i="68"/>
  <c r="W9" i="68"/>
  <c r="V9" i="68"/>
  <c r="U9" i="68"/>
  <c r="T9" i="68"/>
  <c r="S9" i="68"/>
  <c r="R9" i="68"/>
  <c r="Q9" i="68"/>
  <c r="P9" i="68"/>
  <c r="O9" i="68"/>
  <c r="N9" i="68"/>
  <c r="M9" i="68"/>
  <c r="L9" i="68"/>
  <c r="K9" i="68"/>
  <c r="J9" i="68"/>
  <c r="I9" i="68"/>
  <c r="H9" i="68"/>
  <c r="G9" i="68"/>
  <c r="F9" i="68"/>
  <c r="E9" i="68"/>
  <c r="D9" i="68"/>
  <c r="C9" i="68"/>
  <c r="B9" i="68"/>
  <c r="Y8" i="68"/>
  <c r="X8" i="68"/>
  <c r="W8" i="68"/>
  <c r="V8" i="68"/>
  <c r="U8" i="68"/>
  <c r="T8" i="68"/>
  <c r="S8" i="68"/>
  <c r="R8" i="68"/>
  <c r="Q8" i="68"/>
  <c r="P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7" i="68" s="1"/>
  <c r="D13" i="68"/>
  <c r="D17" i="68" s="1"/>
  <c r="T13" i="68"/>
  <c r="T17" i="68" s="1"/>
  <c r="H13" i="68"/>
  <c r="H17" i="68" s="1"/>
  <c r="P13" i="68"/>
  <c r="P17" i="68" s="1"/>
  <c r="M13" i="68"/>
  <c r="M17" i="68" s="1"/>
  <c r="L13" i="68"/>
  <c r="L17" i="68" s="1"/>
  <c r="Y13" i="68"/>
  <c r="Y17" i="68" s="1"/>
  <c r="X13" i="68"/>
  <c r="X17" i="68" s="1"/>
  <c r="Q13" i="68"/>
  <c r="Q17" i="68" s="1"/>
  <c r="I13" i="68"/>
  <c r="I17" i="68" s="1"/>
  <c r="W13" i="68"/>
  <c r="W17" i="68" s="1"/>
  <c r="V13" i="68"/>
  <c r="V17" i="68" s="1"/>
  <c r="S13" i="68"/>
  <c r="S17" i="68" s="1"/>
  <c r="R13" i="68"/>
  <c r="R17" i="68" s="1"/>
  <c r="O13" i="68"/>
  <c r="O17" i="68" s="1"/>
  <c r="N13" i="68"/>
  <c r="N17" i="68" s="1"/>
  <c r="K13" i="68"/>
  <c r="K17" i="68" s="1"/>
  <c r="J13" i="68"/>
  <c r="J17" i="68" s="1"/>
  <c r="G13" i="68"/>
  <c r="G17" i="68" s="1"/>
  <c r="F13" i="68"/>
  <c r="F17" i="68" s="1"/>
  <c r="E13" i="68"/>
  <c r="E17" i="68" s="1"/>
  <c r="C13" i="68"/>
  <c r="C17" i="68" s="1"/>
  <c r="B13" i="68"/>
  <c r="B17" i="68" s="1"/>
  <c r="H16" i="67"/>
  <c r="H20" i="67" s="1"/>
  <c r="M16" i="67"/>
  <c r="M20" i="67" s="1"/>
  <c r="L16" i="67"/>
  <c r="L20" i="67" s="1"/>
  <c r="I16" i="67"/>
  <c r="I20" i="67" s="1"/>
  <c r="E16" i="67"/>
  <c r="E20" i="67" s="1"/>
  <c r="D16" i="67"/>
  <c r="D20" i="67" s="1"/>
  <c r="B16" i="67"/>
  <c r="B20" i="67" s="1"/>
  <c r="J16" i="67"/>
  <c r="J20" i="67" s="1"/>
  <c r="C16" i="67"/>
  <c r="C20" i="67" s="1"/>
  <c r="G16" i="67"/>
  <c r="G20" i="67" s="1"/>
  <c r="F16" i="67"/>
  <c r="F20" i="67" s="1"/>
  <c r="K16" i="67"/>
  <c r="K20"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F54" i="40"/>
  <c r="F58" i="40" s="1"/>
  <c r="P54" i="40"/>
  <c r="P58" i="40" s="1"/>
  <c r="AB54" i="40"/>
  <c r="AB58" i="40" s="1"/>
  <c r="Z54" i="40"/>
  <c r="Z58" i="40" s="1"/>
  <c r="W54" i="40"/>
  <c r="W58" i="40" s="1"/>
  <c r="V54" i="40"/>
  <c r="V58" i="40" s="1"/>
  <c r="T54" i="40"/>
  <c r="T58" i="40" s="1"/>
  <c r="N54" i="40"/>
  <c r="N58" i="40" s="1"/>
  <c r="J54" i="40"/>
  <c r="J58" i="40" s="1"/>
  <c r="H54" i="40"/>
  <c r="H58" i="40" s="1"/>
  <c r="AA54" i="40"/>
  <c r="AA58" i="40" s="1"/>
  <c r="Y54" i="40"/>
  <c r="Y58" i="40" s="1"/>
  <c r="X54" i="40"/>
  <c r="X58" i="40" s="1"/>
  <c r="U54" i="40"/>
  <c r="U58" i="40" s="1"/>
  <c r="S54" i="40"/>
  <c r="S58" i="40" s="1"/>
  <c r="R54" i="40"/>
  <c r="R58" i="40" s="1"/>
  <c r="Q54" i="40"/>
  <c r="Q58" i="40" s="1"/>
  <c r="O54" i="40"/>
  <c r="O58" i="40" s="1"/>
  <c r="M54" i="40"/>
  <c r="M58" i="40" s="1"/>
  <c r="L54" i="40"/>
  <c r="L58" i="40" s="1"/>
  <c r="K54" i="40"/>
  <c r="K58" i="40" s="1"/>
  <c r="I54" i="40"/>
  <c r="I58" i="40" s="1"/>
  <c r="G54" i="40"/>
  <c r="G58" i="40" s="1"/>
  <c r="P39" i="2"/>
  <c r="B4" i="2" s="1"/>
  <c r="O39" i="2"/>
  <c r="N39" i="2"/>
  <c r="M39" i="2"/>
  <c r="L39" i="2"/>
  <c r="K39" i="2"/>
  <c r="J39" i="2"/>
  <c r="I39" i="2"/>
  <c r="H39" i="2"/>
  <c r="G39" i="2"/>
  <c r="F39" i="2"/>
  <c r="E39" i="2"/>
  <c r="E58" i="40" l="1"/>
  <c r="B4" i="40" s="1"/>
</calcChain>
</file>

<file path=xl/comments1.xml><?xml version="1.0" encoding="utf-8"?>
<comments xmlns="http://schemas.openxmlformats.org/spreadsheetml/2006/main">
  <authors>
    <author>Mathew Hofton</author>
  </authors>
  <commentList>
    <comment ref="L1" authorId="0">
      <text>
        <r>
          <rPr>
            <b/>
            <sz val="9"/>
            <color indexed="81"/>
            <rFont val="Tahoma"/>
            <family val="2"/>
          </rPr>
          <t>Mathew Hofton:</t>
        </r>
        <r>
          <rPr>
            <sz val="9"/>
            <color indexed="81"/>
            <rFont val="Tahoma"/>
            <family val="2"/>
          </rPr>
          <t xml:space="preserve">
Manual entry, use II, SF, RF data
</t>
        </r>
      </text>
    </comment>
  </commentList>
</comments>
</file>

<file path=xl/sharedStrings.xml><?xml version="1.0" encoding="utf-8"?>
<sst xmlns="http://schemas.openxmlformats.org/spreadsheetml/2006/main" count="2813" uniqueCount="385">
  <si>
    <t>Month</t>
  </si>
  <si>
    <t>Average BSUoS charge</t>
  </si>
  <si>
    <t>£/MWh</t>
  </si>
  <si>
    <t>Past 12 months</t>
  </si>
  <si>
    <t>2017/18</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</si>
  <si>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</si>
  <si>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</si>
  <si>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</si>
  <si>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</si>
  <si>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</si>
  <si>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</si>
  <si>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</si>
  <si>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</si>
  <si>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</si>
  <si>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</si>
  <si>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</si>
  <si>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</si>
  <si>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</si>
  <si>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</si>
  <si>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</si>
  <si>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</si>
  <si>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</si>
  <si>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</si>
  <si>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</si>
  <si>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</si>
  <si>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</si>
  <si>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</si>
  <si>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</si>
  <si>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</si>
  <si>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</si>
  <si>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</si>
  <si>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</si>
  <si>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</si>
  <si>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</si>
  <si>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</si>
  <si>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</si>
  <si>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</si>
  <si>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</si>
  <si>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</si>
  <si>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</si>
  <si>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</si>
  <si>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</si>
  <si>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</si>
  <si>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</si>
  <si>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</si>
  <si>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</si>
  <si>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</si>
  <si>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</si>
  <si>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Total BSUos</t>
  </si>
  <si>
    <t>Esitmated BSUos Vol (TWh)</t>
  </si>
  <si>
    <t>BSUoS Forecast</t>
  </si>
  <si>
    <t>Y17W40</t>
  </si>
  <si>
    <t>Y17W41</t>
  </si>
  <si>
    <t>Y17W42</t>
  </si>
  <si>
    <t>Y17W43</t>
  </si>
  <si>
    <t>Y17W44</t>
  </si>
  <si>
    <t>Y17W45</t>
  </si>
  <si>
    <t>Y17W46</t>
  </si>
  <si>
    <t>Y17W47</t>
  </si>
  <si>
    <t>Y17W48</t>
  </si>
  <si>
    <t>Y17W49</t>
  </si>
  <si>
    <t>Y17W50</t>
  </si>
  <si>
    <t>Y17W51</t>
  </si>
  <si>
    <t>Y17W52</t>
  </si>
  <si>
    <t>Y17W53</t>
  </si>
  <si>
    <t>Y18W1</t>
  </si>
  <si>
    <t>Y18W2</t>
  </si>
  <si>
    <t>Y18W3</t>
  </si>
  <si>
    <t>Y18W4</t>
  </si>
  <si>
    <t>Y18W5</t>
  </si>
  <si>
    <t>Y18W6</t>
  </si>
  <si>
    <t>Y18W7</t>
  </si>
  <si>
    <t>Y18W8</t>
  </si>
  <si>
    <t>Y18W9</t>
  </si>
  <si>
    <t>Y18W10</t>
  </si>
  <si>
    <t>02/10/2017</t>
  </si>
  <si>
    <t>09/10/2017</t>
  </si>
  <si>
    <t>16/10/2017</t>
  </si>
  <si>
    <t>23/10/2017</t>
  </si>
  <si>
    <t>30/10/2017</t>
  </si>
  <si>
    <t>06/11/2017</t>
  </si>
  <si>
    <t>13/11/2017</t>
  </si>
  <si>
    <t>20/11/2017</t>
  </si>
  <si>
    <t>27/11/2017</t>
  </si>
  <si>
    <t>04/12/2017</t>
  </si>
  <si>
    <t>11/12/2017</t>
  </si>
  <si>
    <t>18/12/2017</t>
  </si>
  <si>
    <t>25/12/2017</t>
  </si>
  <si>
    <t>01/01/2018</t>
  </si>
  <si>
    <t>08/01/2018</t>
  </si>
  <si>
    <t>15/01/2018</t>
  </si>
  <si>
    <t>22/01/2018</t>
  </si>
  <si>
    <t>29/01/2018</t>
  </si>
  <si>
    <t>05/02/2018</t>
  </si>
  <si>
    <t>12/02/2018</t>
  </si>
  <si>
    <t>19/02/2018</t>
  </si>
  <si>
    <t>26/02/2018</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</si>
  <si>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</si>
  <si>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</si>
  <si>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</si>
  <si>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</si>
  <si>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</si>
  <si>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</si>
  <si>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</si>
  <si>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</si>
  <si>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</si>
  <si>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</si>
  <si>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</si>
  <si>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</si>
  <si>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</si>
  <si>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</si>
  <si>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</si>
  <si>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</si>
  <si>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</si>
  <si>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</si>
  <si>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</si>
  <si>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</si>
  <si>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</si>
  <si>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</si>
  <si>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</si>
  <si>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</si>
  <si>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</si>
  <si>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</si>
  <si>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</si>
  <si>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</si>
  <si>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</si>
  <si>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</si>
  <si>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</si>
  <si>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</si>
  <si>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</si>
  <si>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</si>
  <si>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</si>
  <si>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</si>
  <si>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</si>
  <si>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</si>
  <si>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</si>
  <si>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</si>
  <si>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</si>
  <si>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</si>
  <si>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</si>
  <si>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</si>
  <si>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</si>
  <si>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</si>
  <si>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</si>
  <si>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</si>
  <si>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</si>
  <si>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Other</t>
  </si>
  <si>
    <t>F_Mar-18</t>
  </si>
  <si>
    <t>Y18W11</t>
  </si>
  <si>
    <t>Y18W12</t>
  </si>
  <si>
    <t>Y18W13</t>
  </si>
  <si>
    <t>Total constraints</t>
  </si>
  <si>
    <t>Frequency control</t>
  </si>
  <si>
    <t>Reserve</t>
  </si>
  <si>
    <t>Apr-19</t>
  </si>
  <si>
    <t>05/03/2018</t>
  </si>
  <si>
    <t>12/03/2018</t>
  </si>
  <si>
    <t>19/03/2018</t>
  </si>
  <si>
    <t>26/03/2018</t>
  </si>
  <si>
    <t>F_Apr-18</t>
  </si>
  <si>
    <t>Date</t>
  </si>
  <si>
    <t>Total</t>
  </si>
  <si>
    <t>Negative Reserve</t>
  </si>
  <si>
    <t>Constraints</t>
  </si>
  <si>
    <t>May-19</t>
  </si>
  <si>
    <t>Jun-19</t>
  </si>
  <si>
    <t>Jul-19</t>
  </si>
  <si>
    <t>Aug-19</t>
  </si>
  <si>
    <t>Sep-19</t>
  </si>
  <si>
    <t>Oct-19</t>
  </si>
  <si>
    <t>Nov-19</t>
  </si>
  <si>
    <t>Dec-19</t>
  </si>
  <si>
    <t>Jan-20</t>
  </si>
  <si>
    <t>Feb-20</t>
  </si>
  <si>
    <t>Mar-20</t>
  </si>
  <si>
    <t>Apr-20</t>
  </si>
  <si>
    <t>Y18W14</t>
  </si>
  <si>
    <t>Y18W15</t>
  </si>
  <si>
    <t>Y18W16</t>
  </si>
  <si>
    <t>Y18W17</t>
  </si>
  <si>
    <t>Y18W18</t>
  </si>
  <si>
    <t>Y18W19</t>
  </si>
  <si>
    <t>Y18W20</t>
  </si>
  <si>
    <t>02/04/2018</t>
  </si>
  <si>
    <t>09/04/2018</t>
  </si>
  <si>
    <t>16/04/2018</t>
  </si>
  <si>
    <t>23/04/2018</t>
  </si>
  <si>
    <t>May-20</t>
  </si>
  <si>
    <t>Jun-20</t>
  </si>
  <si>
    <t>Jul-20</t>
  </si>
  <si>
    <t>Aug-20</t>
  </si>
  <si>
    <t>Sep-20</t>
  </si>
  <si>
    <t>Oct-20</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</si>
  <si>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</si>
  <si>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</si>
  <si>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</si>
  <si>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</si>
  <si>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</si>
  <si>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</si>
  <si>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</si>
  <si>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</si>
  <si>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</si>
  <si>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</si>
  <si>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</si>
  <si>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</si>
  <si>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</si>
  <si>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</si>
  <si>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</si>
  <si>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</si>
  <si>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</si>
  <si>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</si>
  <si>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</si>
  <si>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</si>
  <si>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</si>
  <si>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</si>
  <si>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</si>
  <si>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Y18W21</t>
  </si>
  <si>
    <t>Y18W22</t>
  </si>
  <si>
    <t>Y18W23</t>
  </si>
  <si>
    <t>Y18W24</t>
  </si>
  <si>
    <t>Y18W25</t>
  </si>
  <si>
    <t>Y18W26</t>
  </si>
  <si>
    <t>Y18W27</t>
  </si>
  <si>
    <t>Y18W28</t>
  </si>
  <si>
    <t>Y18W29</t>
  </si>
  <si>
    <t>Y18W30</t>
  </si>
  <si>
    <t>Y18W31</t>
  </si>
  <si>
    <t>Y18W32</t>
  </si>
  <si>
    <t>Y18W33</t>
  </si>
  <si>
    <t>Y18W34</t>
  </si>
  <si>
    <t>Y18W35</t>
  </si>
  <si>
    <t>Y18W36</t>
  </si>
  <si>
    <t>Y18W37</t>
  </si>
  <si>
    <t>Y18W38</t>
  </si>
  <si>
    <t>Y18W39</t>
  </si>
  <si>
    <t>Y18W40</t>
  </si>
  <si>
    <t>Y18W41</t>
  </si>
  <si>
    <t>Y18W42</t>
  </si>
  <si>
    <t>Y18W43</t>
  </si>
  <si>
    <t>Y18W44</t>
  </si>
  <si>
    <t>Y18W45</t>
  </si>
  <si>
    <t>Y18W46</t>
  </si>
  <si>
    <t>Y18W47</t>
  </si>
  <si>
    <t>Y18W48</t>
  </si>
  <si>
    <t>Y18W49</t>
  </si>
  <si>
    <t>Y18W50</t>
  </si>
  <si>
    <t>Y18W51</t>
  </si>
  <si>
    <t>Y18W52</t>
  </si>
  <si>
    <t>Y18W53</t>
  </si>
  <si>
    <t>Y19W1</t>
  </si>
  <si>
    <t>Y19W2</t>
  </si>
  <si>
    <t>Y19W3</t>
  </si>
  <si>
    <t>Y19W4</t>
  </si>
  <si>
    <t>Y19W5</t>
  </si>
  <si>
    <t>Y19W6</t>
  </si>
  <si>
    <t>Y19W7</t>
  </si>
  <si>
    <t>Y19W8</t>
  </si>
  <si>
    <t>Y19W9</t>
  </si>
  <si>
    <t>Y19W10</t>
  </si>
  <si>
    <t>Y19W11</t>
  </si>
  <si>
    <t>Y19W12</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</si>
  <si>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</si>
  <si>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</si>
  <si>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</si>
  <si>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</si>
  <si>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</si>
  <si>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</si>
  <si>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</si>
  <si>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</si>
  <si>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</si>
  <si>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</si>
  <si>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</si>
  <si>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</si>
  <si>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</si>
  <si>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</si>
  <si>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</si>
  <si>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</si>
  <si>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</si>
  <si>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</si>
  <si>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</si>
  <si>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</si>
  <si>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</si>
  <si>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</si>
  <si>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</si>
  <si>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</si>
  <si>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</si>
  <si>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</si>
  <si>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</si>
  <si>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</si>
  <si>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</si>
  <si>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</si>
  <si>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</si>
  <si>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</si>
  <si>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F_May-18</t>
  </si>
  <si>
    <t>Next 12 months</t>
  </si>
  <si>
    <t>Estimated Internal BSUoS(£m)</t>
  </si>
  <si>
    <t>Year ahead forecast</t>
  </si>
  <si>
    <t>2018/19</t>
  </si>
  <si>
    <t>2019/20</t>
  </si>
  <si>
    <t>F_Jun-18</t>
  </si>
  <si>
    <t>30/04/2018</t>
  </si>
  <si>
    <t>07/05/2018</t>
  </si>
  <si>
    <t>14/05/2018</t>
  </si>
  <si>
    <t>21/05/2018</t>
  </si>
  <si>
    <t>28/05/2018</t>
  </si>
  <si>
    <t>04/06/2018</t>
  </si>
  <si>
    <t>11/06/2018</t>
  </si>
  <si>
    <t>18/06/2018</t>
  </si>
  <si>
    <t>F_Jul-18</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</si>
  <si>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</si>
  <si>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</si>
  <si>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</si>
  <si>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</si>
  <si>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</si>
  <si>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</si>
  <si>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</si>
  <si>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</si>
  <si>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</si>
  <si>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</si>
  <si>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</si>
  <si>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</si>
  <si>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</si>
  <si>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</si>
  <si>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</si>
  <si>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</si>
  <si>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</si>
  <si>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</si>
  <si>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</si>
  <si>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</si>
  <si>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</si>
  <si>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</si>
  <si>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</si>
  <si>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</si>
  <si>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</si>
  <si>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</si>
  <si>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</si>
  <si>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</si>
  <si>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</si>
  <si>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</si>
  <si>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</si>
  <si>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</si>
  <si>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</si>
  <si>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</si>
  <si>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</si>
  <si>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</si>
  <si>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</si>
  <si>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</si>
  <si>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</si>
  <si>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</si>
  <si>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Constraints - AS</t>
  </si>
  <si>
    <t>Other Reserve</t>
  </si>
  <si>
    <t>Demand</t>
  </si>
  <si>
    <t>Y20W32</t>
  </si>
  <si>
    <t>Y20W33</t>
  </si>
  <si>
    <t>Y20W34</t>
  </si>
  <si>
    <t>Y20W35</t>
  </si>
  <si>
    <t>Y20W36</t>
  </si>
  <si>
    <t>25/06/2018</t>
  </si>
  <si>
    <t>02/07/2018</t>
  </si>
  <si>
    <t>09/07/2018</t>
  </si>
  <si>
    <t>16/07/2018</t>
  </si>
  <si>
    <t>23/07/2018</t>
  </si>
  <si>
    <t>BSUOS</t>
  </si>
  <si>
    <t>F_Aug-18</t>
  </si>
  <si>
    <t>Estimated BSUos Vol (TWh)</t>
  </si>
  <si>
    <t>Estimated NGET Profit/(Loss)</t>
  </si>
  <si>
    <t>Estimated BSUoS Charge (£/MWh)</t>
  </si>
  <si>
    <t>Y20W37</t>
  </si>
  <si>
    <t>Y20W38</t>
  </si>
  <si>
    <t>Y20W39</t>
  </si>
  <si>
    <t>Y20W40</t>
  </si>
  <si>
    <t>30/07/2018</t>
  </si>
  <si>
    <t>06/08/2018</t>
  </si>
  <si>
    <t>13/08/2018</t>
  </si>
  <si>
    <t>20/08/2018</t>
  </si>
  <si>
    <t>F_Sep-18</t>
  </si>
  <si>
    <t>Y20W41</t>
  </si>
  <si>
    <t>Y20W42</t>
  </si>
  <si>
    <t>Y20W43</t>
  </si>
  <si>
    <t>Y20W44</t>
  </si>
  <si>
    <t>27/08/2018</t>
  </si>
  <si>
    <t>03/09/2018</t>
  </si>
  <si>
    <t>10/09/2018</t>
  </si>
  <si>
    <t>17/09/2018</t>
  </si>
  <si>
    <t>F_Oct-18</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</si>
</sst>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0.000"/>
    <numFmt numFmtId="167" formatCode="0.0"/>
    <numFmt numFmtId="168" formatCode="0.0000"/>
    <numFmt numFmtId="169" formatCode="_(* #,##0.00_);_(* \(#,##0.00\);_(* &quot;-&quot;??_);_(@_)"/>
    <numFmt numFmtId="170" formatCode="_(&quot;£&quot;* #,##0.00_);_(&quot;£&quot;* \(#,##0.00\);_(&quot;£&quot;* &quot;-&quot;??_);_(@_)"/>
    <numFmt numFmtId="172" formatCode="#,##0.000;[Red]\(#,##0.000\)\ "/>
    <numFmt numFmtId="174" formatCode="#,##0.000;[Red]#,##0.000"/>
  </numFmts>
  <fonts count="77">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9"/>
      <color indexed="81"/>
      <name val="Tahoma"/>
      <family val="2"/>
    </font>
    <font>
      <sz val="9"/>
      <color indexed="81"/>
      <name val="Tahoma"/>
      <family val="2"/>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0" fontId="27"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8" fillId="35"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8" fillId="37" borderId="0" applyNumberFormat="0" applyBorder="0" applyAlignment="0" applyProtection="0"/>
    <xf numFmtId="0" fontId="27" fillId="36" borderId="0" applyNumberFormat="0" applyBorder="0" applyAlignment="0" applyProtection="0"/>
    <xf numFmtId="0" fontId="27"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8" fillId="39" borderId="0" applyNumberFormat="0" applyBorder="0" applyAlignment="0" applyProtection="0"/>
    <xf numFmtId="0" fontId="27" fillId="38" borderId="0" applyNumberFormat="0" applyBorder="0" applyAlignment="0" applyProtection="0"/>
    <xf numFmtId="0" fontId="27"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8" fillId="35"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7"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8" fillId="39" borderId="0" applyNumberFormat="0" applyBorder="0" applyAlignment="0" applyProtection="0"/>
    <xf numFmtId="0" fontId="27" fillId="35" borderId="0" applyNumberFormat="0" applyBorder="0" applyAlignment="0" applyProtection="0"/>
    <xf numFmtId="0" fontId="27"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8" fillId="43"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8" fillId="43" borderId="0" applyNumberFormat="0" applyBorder="0" applyAlignment="0" applyProtection="0"/>
    <xf numFmtId="0" fontId="27" fillId="40" borderId="0" applyNumberFormat="0" applyBorder="0" applyAlignment="0" applyProtection="0"/>
    <xf numFmtId="0" fontId="27"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7"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8" fillId="45" borderId="0" applyNumberFormat="0" applyBorder="0" applyAlignment="0" applyProtection="0"/>
    <xf numFmtId="0" fontId="27" fillId="46" borderId="0" applyNumberFormat="0" applyBorder="0" applyAlignment="0" applyProtection="0"/>
    <xf numFmtId="0" fontId="29" fillId="47" borderId="0" applyNumberFormat="0" applyBorder="0" applyAlignment="0" applyProtection="0"/>
    <xf numFmtId="0" fontId="26" fillId="13" borderId="0" applyNumberFormat="0" applyBorder="0" applyAlignment="0" applyProtection="0"/>
    <xf numFmtId="0" fontId="30" fillId="48" borderId="0" applyNumberFormat="0" applyBorder="0" applyAlignment="0" applyProtection="0"/>
    <xf numFmtId="0" fontId="29" fillId="47" borderId="0" applyNumberFormat="0" applyBorder="0" applyAlignment="0" applyProtection="0"/>
    <xf numFmtId="0" fontId="29" fillId="37" borderId="0" applyNumberFormat="0" applyBorder="0" applyAlignment="0" applyProtection="0"/>
    <xf numFmtId="0" fontId="26" fillId="17" borderId="0" applyNumberFormat="0" applyBorder="0" applyAlignment="0" applyProtection="0"/>
    <xf numFmtId="0" fontId="30" fillId="37" borderId="0" applyNumberFormat="0" applyBorder="0" applyAlignment="0" applyProtection="0"/>
    <xf numFmtId="0" fontId="29" fillId="37" borderId="0" applyNumberFormat="0" applyBorder="0" applyAlignment="0" applyProtection="0"/>
    <xf numFmtId="0" fontId="29" fillId="44" borderId="0" applyNumberFormat="0" applyBorder="0" applyAlignment="0" applyProtection="0"/>
    <xf numFmtId="0" fontId="26" fillId="21" borderId="0" applyNumberFormat="0" applyBorder="0" applyAlignment="0" applyProtection="0"/>
    <xf numFmtId="0" fontId="30" fillId="45" borderId="0" applyNumberFormat="0" applyBorder="0" applyAlignment="0" applyProtection="0"/>
    <xf numFmtId="0" fontId="29" fillId="44" borderId="0" applyNumberFormat="0" applyBorder="0" applyAlignment="0" applyProtection="0"/>
    <xf numFmtId="0" fontId="29" fillId="49" borderId="0" applyNumberFormat="0" applyBorder="0" applyAlignment="0" applyProtection="0"/>
    <xf numFmtId="0" fontId="26" fillId="25" borderId="0" applyNumberFormat="0" applyBorder="0" applyAlignment="0" applyProtection="0"/>
    <xf numFmtId="0" fontId="30" fillId="43"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26" fillId="2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29" fillId="50" borderId="0" applyNumberFormat="0" applyBorder="0" applyAlignment="0" applyProtection="0"/>
    <xf numFmtId="0" fontId="26" fillId="33" borderId="0" applyNumberFormat="0" applyBorder="0" applyAlignment="0" applyProtection="0"/>
    <xf numFmtId="0" fontId="30" fillId="37" borderId="0" applyNumberFormat="0" applyBorder="0" applyAlignment="0" applyProtection="0"/>
    <xf numFmtId="0" fontId="29" fillId="50" borderId="0" applyNumberFormat="0" applyBorder="0" applyAlignment="0" applyProtection="0"/>
    <xf numFmtId="0" fontId="29" fillId="51" borderId="0" applyNumberFormat="0" applyBorder="0" applyAlignment="0" applyProtection="0"/>
    <xf numFmtId="0" fontId="26" fillId="10" borderId="0" applyNumberFormat="0" applyBorder="0" applyAlignment="0" applyProtection="0"/>
    <xf numFmtId="0" fontId="30" fillId="48" borderId="0" applyNumberFormat="0" applyBorder="0" applyAlignment="0" applyProtection="0"/>
    <xf numFmtId="0" fontId="29" fillId="51" borderId="0" applyNumberFormat="0" applyBorder="0" applyAlignment="0" applyProtection="0"/>
    <xf numFmtId="0" fontId="29" fillId="52" borderId="0" applyNumberFormat="0" applyBorder="0" applyAlignment="0" applyProtection="0"/>
    <xf numFmtId="0" fontId="26" fillId="14"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29" fillId="53" borderId="0" applyNumberFormat="0" applyBorder="0" applyAlignment="0" applyProtection="0"/>
    <xf numFmtId="0" fontId="26" fillId="18"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29" fillId="49" borderId="0" applyNumberFormat="0" applyBorder="0" applyAlignment="0" applyProtection="0"/>
    <xf numFmtId="0" fontId="26" fillId="22" borderId="0" applyNumberFormat="0" applyBorder="0" applyAlignment="0" applyProtection="0"/>
    <xf numFmtId="0" fontId="30" fillId="54" borderId="0" applyNumberFormat="0" applyBorder="0" applyAlignment="0" applyProtection="0"/>
    <xf numFmtId="0" fontId="29" fillId="49" borderId="0" applyNumberFormat="0" applyBorder="0" applyAlignment="0" applyProtection="0"/>
    <xf numFmtId="0" fontId="29" fillId="48" borderId="0" applyNumberFormat="0" applyBorder="0" applyAlignment="0" applyProtection="0"/>
    <xf numFmtId="0" fontId="26" fillId="26"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29" fillId="55" borderId="0" applyNumberFormat="0" applyBorder="0" applyAlignment="0" applyProtection="0"/>
    <xf numFmtId="0" fontId="26" fillId="30"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1" fillId="36" borderId="0" applyNumberFormat="0" applyBorder="0" applyAlignment="0" applyProtection="0"/>
    <xf numFmtId="0" fontId="17" fillId="4"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3" fillId="43" borderId="12" applyNumberFormat="0" applyAlignment="0" applyProtection="0"/>
    <xf numFmtId="0" fontId="21" fillId="7" borderId="6" applyNumberFormat="0" applyAlignment="0" applyProtection="0"/>
    <xf numFmtId="0" fontId="34" fillId="56" borderId="12" applyNumberFormat="0" applyAlignment="0" applyProtection="0"/>
    <xf numFmtId="0" fontId="33" fillId="43" borderId="12" applyNumberFormat="0" applyAlignment="0" applyProtection="0"/>
    <xf numFmtId="0" fontId="35" fillId="57" borderId="13" applyNumberFormat="0" applyAlignment="0" applyProtection="0"/>
    <xf numFmtId="0" fontId="23" fillId="8" borderId="9" applyNumberFormat="0" applyAlignment="0" applyProtection="0"/>
    <xf numFmtId="0" fontId="36" fillId="57" borderId="13" applyNumberFormat="0" applyAlignment="0" applyProtection="0"/>
    <xf numFmtId="0" fontId="35"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7" fillId="0" borderId="0" applyNumberFormat="0" applyFill="0" applyBorder="0" applyAlignment="0" applyProtection="0"/>
    <xf numFmtId="0" fontId="25" fillId="0" borderId="0" applyNumberForma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39" fillId="38" borderId="0" applyNumberFormat="0" applyBorder="0" applyAlignment="0" applyProtection="0"/>
    <xf numFmtId="0" fontId="16" fillId="3" borderId="0" applyNumberFormat="0" applyBorder="0" applyAlignment="0" applyProtection="0"/>
    <xf numFmtId="0" fontId="40" fillId="38" borderId="0" applyNumberFormat="0" applyBorder="0" applyAlignment="0" applyProtection="0"/>
    <xf numFmtId="0" fontId="39" fillId="38" borderId="0" applyNumberFormat="0" applyBorder="0" applyAlignment="0" applyProtection="0"/>
    <xf numFmtId="0" fontId="41" fillId="0" borderId="14" applyNumberFormat="0" applyFill="0" applyAlignment="0" applyProtection="0"/>
    <xf numFmtId="0" fontId="13" fillId="0" borderId="3" applyNumberFormat="0" applyFill="0" applyAlignment="0" applyProtection="0"/>
    <xf numFmtId="0" fontId="42" fillId="0" borderId="15" applyNumberFormat="0" applyFill="0" applyAlignment="0" applyProtection="0"/>
    <xf numFmtId="0" fontId="41" fillId="0" borderId="14" applyNumberFormat="0" applyFill="0" applyAlignment="0" applyProtection="0"/>
    <xf numFmtId="0" fontId="43" fillId="0" borderId="16" applyNumberFormat="0" applyFill="0" applyAlignment="0" applyProtection="0"/>
    <xf numFmtId="0" fontId="14" fillId="0" borderId="4" applyNumberFormat="0" applyFill="0" applyAlignment="0" applyProtection="0"/>
    <xf numFmtId="0" fontId="44" fillId="0" borderId="16" applyNumberFormat="0" applyFill="0" applyAlignment="0" applyProtection="0"/>
    <xf numFmtId="0" fontId="43" fillId="0" borderId="16" applyNumberFormat="0" applyFill="0" applyAlignment="0" applyProtection="0"/>
    <xf numFmtId="0" fontId="45" fillId="0" borderId="17" applyNumberFormat="0" applyFill="0" applyAlignment="0" applyProtection="0"/>
    <xf numFmtId="0" fontId="15" fillId="0" borderId="5" applyNumberFormat="0" applyFill="0" applyAlignment="0" applyProtection="0"/>
    <xf numFmtId="0" fontId="46" fillId="0" borderId="18" applyNumberFormat="0" applyFill="0" applyAlignment="0" applyProtection="0"/>
    <xf numFmtId="0" fontId="45" fillId="0" borderId="17" applyNumberFormat="0" applyFill="0" applyAlignment="0" applyProtection="0"/>
    <xf numFmtId="0" fontId="45" fillId="0" borderId="0" applyNumberFormat="0" applyFill="0" applyBorder="0" applyAlignment="0" applyProtection="0"/>
    <xf numFmtId="0" fontId="15" fillId="0" borderId="0" applyNumberFormat="0" applyFill="0" applyBorder="0" applyAlignment="0" applyProtection="0"/>
    <xf numFmtId="0" fontId="46" fillId="0" borderId="0" applyNumberFormat="0" applyFill="0" applyBorder="0" applyAlignment="0" applyProtection="0"/>
    <xf numFmtId="0" fontId="45"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35" borderId="12" applyNumberFormat="0" applyAlignment="0" applyProtection="0"/>
    <xf numFmtId="0" fontId="19" fillId="6" borderId="6" applyNumberFormat="0" applyAlignment="0" applyProtection="0"/>
    <xf numFmtId="0" fontId="49" fillId="45" borderId="12" applyNumberFormat="0" applyAlignment="0" applyProtection="0"/>
    <xf numFmtId="0" fontId="48" fillId="35" borderId="12" applyNumberFormat="0" applyAlignment="0" applyProtection="0"/>
    <xf numFmtId="0" fontId="50" fillId="0" borderId="19" applyNumberFormat="0" applyFill="0" applyAlignment="0" applyProtection="0"/>
    <xf numFmtId="0" fontId="22" fillId="0" borderId="8" applyNumberFormat="0" applyFill="0" applyAlignment="0" applyProtection="0"/>
    <xf numFmtId="0" fontId="51" fillId="0" borderId="19" applyNumberFormat="0" applyFill="0" applyAlignment="0" applyProtection="0"/>
    <xf numFmtId="0" fontId="50" fillId="0" borderId="19" applyNumberFormat="0" applyFill="0" applyAlignment="0" applyProtection="0"/>
    <xf numFmtId="0" fontId="52" fillId="45" borderId="0" applyNumberFormat="0" applyBorder="0" applyAlignment="0" applyProtection="0"/>
    <xf numFmtId="0" fontId="18" fillId="5" borderId="0" applyNumberFormat="0" applyBorder="0" applyAlignment="0" applyProtection="0"/>
    <xf numFmtId="0" fontId="53" fillId="45" borderId="0" applyNumberFormat="0" applyBorder="0" applyAlignment="0" applyProtection="0"/>
    <xf numFmtId="0" fontId="52"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7"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54" fillId="43" borderId="20" applyNumberFormat="0" applyAlignment="0" applyProtection="0"/>
    <xf numFmtId="0" fontId="20" fillId="7" borderId="7" applyNumberFormat="0" applyAlignment="0" applyProtection="0"/>
    <xf numFmtId="0" fontId="55" fillId="56" borderId="20" applyNumberFormat="0" applyAlignment="0" applyProtection="0"/>
    <xf numFmtId="0" fontId="54"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6" fillId="0" borderId="0" applyNumberFormat="0" applyFill="0" applyBorder="0" applyAlignment="0" applyProtection="0"/>
    <xf numFmtId="0" fontId="12" fillId="0" borderId="0" applyNumberFormat="0" applyFill="0" applyBorder="0" applyAlignment="0" applyProtection="0"/>
    <xf numFmtId="0" fontId="57" fillId="0" borderId="0" applyNumberFormat="0" applyFill="0" applyBorder="0" applyAlignment="0" applyProtection="0"/>
    <xf numFmtId="0" fontId="56" fillId="0" borderId="0" applyNumberFormat="0" applyFill="0" applyBorder="0" applyAlignment="0" applyProtection="0"/>
    <xf numFmtId="0" fontId="58" fillId="0" borderId="21" applyNumberFormat="0" applyFill="0" applyAlignment="0" applyProtection="0"/>
    <xf numFmtId="0" fontId="10" fillId="0" borderId="11" applyNumberFormat="0" applyFill="0" applyAlignment="0" applyProtection="0"/>
    <xf numFmtId="0" fontId="59" fillId="0" borderId="22" applyNumberFormat="0" applyFill="0" applyAlignment="0" applyProtection="0"/>
    <xf numFmtId="0" fontId="58" fillId="0" borderId="21" applyNumberFormat="0" applyFill="0" applyAlignment="0" applyProtection="0"/>
    <xf numFmtId="0" fontId="60" fillId="0" borderId="0" applyNumberFormat="0" applyFill="0" applyBorder="0" applyAlignment="0" applyProtection="0"/>
    <xf numFmtId="0" fontId="24"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2" fillId="0" borderId="0"/>
    <xf numFmtId="0" fontId="28" fillId="34" borderId="0" applyNumberFormat="0" applyBorder="0" applyAlignment="0" applyProtection="0"/>
    <xf numFmtId="0" fontId="27" fillId="34" borderId="0" applyNumberFormat="0" applyBorder="0" applyAlignment="0" applyProtection="0"/>
    <xf numFmtId="0" fontId="28" fillId="36" borderId="0" applyNumberFormat="0" applyBorder="0" applyAlignment="0" applyProtection="0"/>
    <xf numFmtId="0" fontId="27" fillId="36" borderId="0" applyNumberFormat="0" applyBorder="0" applyAlignment="0" applyProtection="0"/>
    <xf numFmtId="0" fontId="28" fillId="38" borderId="0" applyNumberFormat="0" applyBorder="0" applyAlignment="0" applyProtection="0"/>
    <xf numFmtId="0" fontId="27" fillId="38" borderId="0" applyNumberFormat="0" applyBorder="0" applyAlignment="0" applyProtection="0"/>
    <xf numFmtId="0" fontId="28" fillId="40" borderId="0" applyNumberFormat="0" applyBorder="0" applyAlignment="0" applyProtection="0"/>
    <xf numFmtId="0" fontId="27" fillId="40" borderId="0" applyNumberFormat="0" applyBorder="0" applyAlignment="0" applyProtection="0"/>
    <xf numFmtId="0" fontId="28" fillId="41" borderId="0" applyNumberFormat="0" applyBorder="0" applyAlignment="0" applyProtection="0"/>
    <xf numFmtId="0" fontId="27" fillId="41" borderId="0" applyNumberFormat="0" applyBorder="0" applyAlignment="0" applyProtection="0"/>
    <xf numFmtId="0" fontId="28" fillId="35" borderId="0" applyNumberFormat="0" applyBorder="0" applyAlignment="0" applyProtection="0"/>
    <xf numFmtId="0" fontId="27" fillId="35"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0" borderId="0" applyNumberFormat="0" applyBorder="0" applyAlignment="0" applyProtection="0"/>
    <xf numFmtId="0" fontId="27" fillId="40" borderId="0" applyNumberFormat="0" applyBorder="0" applyAlignment="0" applyProtection="0"/>
    <xf numFmtId="0" fontId="28" fillId="42" borderId="0" applyNumberFormat="0" applyBorder="0" applyAlignment="0" applyProtection="0"/>
    <xf numFmtId="0" fontId="27" fillId="42" borderId="0" applyNumberFormat="0" applyBorder="0" applyAlignment="0" applyProtection="0"/>
    <xf numFmtId="0" fontId="28" fillId="46" borderId="0" applyNumberFormat="0" applyBorder="0" applyAlignment="0" applyProtection="0"/>
    <xf numFmtId="0" fontId="27" fillId="46" borderId="0" applyNumberFormat="0" applyBorder="0" applyAlignment="0" applyProtection="0"/>
    <xf numFmtId="0" fontId="30" fillId="47" borderId="0" applyNumberFormat="0" applyBorder="0" applyAlignment="0" applyProtection="0"/>
    <xf numFmtId="0" fontId="29" fillId="47" borderId="0" applyNumberFormat="0" applyBorder="0" applyAlignment="0" applyProtection="0"/>
    <xf numFmtId="0" fontId="30" fillId="37" borderId="0" applyNumberFormat="0" applyBorder="0" applyAlignment="0" applyProtection="0"/>
    <xf numFmtId="0" fontId="29" fillId="37" borderId="0" applyNumberFormat="0" applyBorder="0" applyAlignment="0" applyProtection="0"/>
    <xf numFmtId="0" fontId="30" fillId="44" borderId="0" applyNumberFormat="0" applyBorder="0" applyAlignment="0" applyProtection="0"/>
    <xf numFmtId="0" fontId="29" fillId="44" borderId="0" applyNumberFormat="0" applyBorder="0" applyAlignment="0" applyProtection="0"/>
    <xf numFmtId="0" fontId="30" fillId="49"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30" fillId="50" borderId="0" applyNumberFormat="0" applyBorder="0" applyAlignment="0" applyProtection="0"/>
    <xf numFmtId="0" fontId="29" fillId="50" borderId="0" applyNumberFormat="0" applyBorder="0" applyAlignment="0" applyProtection="0"/>
    <xf numFmtId="0" fontId="30" fillId="51" borderId="0" applyNumberFormat="0" applyBorder="0" applyAlignment="0" applyProtection="0"/>
    <xf numFmtId="0" fontId="29" fillId="51" borderId="0" applyNumberFormat="0" applyBorder="0" applyAlignment="0" applyProtection="0"/>
    <xf numFmtId="0" fontId="30" fillId="52" borderId="0" applyNumberFormat="0" applyBorder="0" applyAlignment="0" applyProtection="0"/>
    <xf numFmtId="0" fontId="29" fillId="52" borderId="0" applyNumberFormat="0" applyBorder="0" applyAlignment="0" applyProtection="0"/>
    <xf numFmtId="0" fontId="30" fillId="53" borderId="0" applyNumberFormat="0" applyBorder="0" applyAlignment="0" applyProtection="0"/>
    <xf numFmtId="0" fontId="29" fillId="53" borderId="0" applyNumberFormat="0" applyBorder="0" applyAlignment="0" applyProtection="0"/>
    <xf numFmtId="0" fontId="30" fillId="49" borderId="0" applyNumberFormat="0" applyBorder="0" applyAlignment="0" applyProtection="0"/>
    <xf numFmtId="0" fontId="29" fillId="49" borderId="0" applyNumberFormat="0" applyBorder="0" applyAlignment="0" applyProtection="0"/>
    <xf numFmtId="0" fontId="30" fillId="48" borderId="0" applyNumberFormat="0" applyBorder="0" applyAlignment="0" applyProtection="0"/>
    <xf numFmtId="0" fontId="29" fillId="48"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2" fillId="36" borderId="0" applyNumberFormat="0" applyBorder="0" applyAlignment="0" applyProtection="0"/>
    <xf numFmtId="0" fontId="31" fillId="36" borderId="0" applyNumberFormat="0" applyBorder="0" applyAlignment="0" applyProtection="0"/>
    <xf numFmtId="0" fontId="34" fillId="43" borderId="12" applyNumberFormat="0" applyAlignment="0" applyProtection="0"/>
    <xf numFmtId="0" fontId="33" fillId="43" borderId="12" applyNumberFormat="0" applyAlignment="0" applyProtection="0"/>
    <xf numFmtId="0" fontId="36" fillId="57" borderId="13" applyNumberFormat="0" applyAlignment="0" applyProtection="0"/>
    <xf numFmtId="0" fontId="35" fillId="57" borderId="13" applyNumberFormat="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44"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38" fillId="0" borderId="0" applyNumberFormat="0" applyFill="0" applyBorder="0" applyAlignment="0" applyProtection="0"/>
    <xf numFmtId="0" fontId="37" fillId="0" borderId="0" applyNumberFormat="0" applyFill="0" applyBorder="0" applyAlignment="0" applyProtection="0"/>
    <xf numFmtId="0" fontId="40" fillId="38" borderId="0" applyNumberFormat="0" applyBorder="0" applyAlignment="0" applyProtection="0"/>
    <xf numFmtId="0" fontId="39" fillId="38" borderId="0" applyNumberFormat="0" applyBorder="0" applyAlignment="0" applyProtection="0"/>
    <xf numFmtId="0" fontId="63" fillId="0" borderId="14" applyNumberFormat="0" applyFill="0" applyAlignment="0" applyProtection="0"/>
    <xf numFmtId="0" fontId="41" fillId="0" borderId="14" applyNumberFormat="0" applyFill="0" applyAlignment="0" applyProtection="0"/>
    <xf numFmtId="0" fontId="64" fillId="0" borderId="16" applyNumberFormat="0" applyFill="0" applyAlignment="0" applyProtection="0"/>
    <xf numFmtId="0" fontId="43" fillId="0" borderId="16" applyNumberFormat="0" applyFill="0" applyAlignment="0" applyProtection="0"/>
    <xf numFmtId="0" fontId="65" fillId="0" borderId="17" applyNumberFormat="0" applyFill="0" applyAlignment="0" applyProtection="0"/>
    <xf numFmtId="0" fontId="45" fillId="0" borderId="17" applyNumberFormat="0" applyFill="0" applyAlignment="0" applyProtection="0"/>
    <xf numFmtId="0" fontId="65" fillId="0" borderId="0" applyNumberFormat="0" applyFill="0" applyBorder="0" applyAlignment="0" applyProtection="0"/>
    <xf numFmtId="0" fontId="45" fillId="0" borderId="0" applyNumberFormat="0" applyFill="0" applyBorder="0" applyAlignment="0" applyProtection="0"/>
    <xf numFmtId="0" fontId="49" fillId="35" borderId="12" applyNumberFormat="0" applyAlignment="0" applyProtection="0"/>
    <xf numFmtId="0" fontId="48" fillId="35" borderId="12" applyNumberFormat="0" applyAlignment="0" applyProtection="0"/>
    <xf numFmtId="0" fontId="51" fillId="0" borderId="19" applyNumberFormat="0" applyFill="0" applyAlignment="0" applyProtection="0"/>
    <xf numFmtId="0" fontId="50" fillId="0" borderId="19" applyNumberFormat="0" applyFill="0" applyAlignment="0" applyProtection="0"/>
    <xf numFmtId="0" fontId="53" fillId="45" borderId="0" applyNumberFormat="0" applyBorder="0" applyAlignment="0" applyProtection="0"/>
    <xf numFmtId="0" fontId="52"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7" fillId="39" borderId="2" applyNumberFormat="0" applyFont="0" applyAlignment="0" applyProtection="0"/>
    <xf numFmtId="0" fontId="55" fillId="43" borderId="20" applyNumberFormat="0" applyAlignment="0" applyProtection="0"/>
    <xf numFmtId="0" fontId="54"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9" fillId="0" borderId="21" applyNumberFormat="0" applyFill="0" applyAlignment="0" applyProtection="0"/>
    <xf numFmtId="0" fontId="58" fillId="0" borderId="21" applyNumberFormat="0" applyFill="0" applyAlignment="0" applyProtection="0"/>
    <xf numFmtId="0" fontId="61" fillId="0" borderId="0" applyNumberFormat="0" applyFill="0" applyBorder="0" applyAlignment="0" applyProtection="0"/>
    <xf numFmtId="0" fontId="60" fillId="0" borderId="0" applyNumberFormat="0" applyFill="0" applyBorder="0" applyAlignment="0" applyProtection="0"/>
    <xf numFmtId="0" fontId="66" fillId="0" borderId="0"/>
    <xf numFmtId="0" fontId="36" fillId="58" borderId="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9" fillId="6" borderId="6" applyNumberFormat="0" applyAlignment="0" applyProtection="0"/>
    <xf numFmtId="0" fontId="28" fillId="45" borderId="0" applyNumberFormat="0" applyBorder="0" applyAlignment="0" applyProtection="0"/>
    <xf numFmtId="0" fontId="26" fillId="10" borderId="0" applyNumberFormat="0" applyBorder="0" applyAlignment="0" applyProtection="0"/>
    <xf numFmtId="0" fontId="28" fillId="35" borderId="0" applyNumberFormat="0" applyBorder="0" applyAlignment="0" applyProtection="0"/>
    <xf numFmtId="0" fontId="28" fillId="37" borderId="0" applyNumberFormat="0" applyBorder="0" applyAlignment="0" applyProtection="0"/>
    <xf numFmtId="0" fontId="28" fillId="39"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30" fillId="48" borderId="0" applyNumberFormat="0" applyBorder="0" applyAlignment="0" applyProtection="0"/>
    <xf numFmtId="0" fontId="30" fillId="45" borderId="0" applyNumberFormat="0" applyBorder="0" applyAlignment="0" applyProtection="0"/>
    <xf numFmtId="0" fontId="30" fillId="43" borderId="0" applyNumberFormat="0" applyBorder="0" applyAlignment="0" applyProtection="0"/>
    <xf numFmtId="0" fontId="30" fillId="37" borderId="0" applyNumberFormat="0" applyBorder="0" applyAlignment="0" applyProtection="0"/>
    <xf numFmtId="0" fontId="30" fillId="54" borderId="0" applyNumberFormat="0" applyBorder="0" applyAlignment="0" applyProtection="0"/>
    <xf numFmtId="0" fontId="34" fillId="56" borderId="12" applyNumberFormat="0" applyAlignment="0" applyProtection="0"/>
    <xf numFmtId="43" fontId="6" fillId="0" borderId="0" applyFont="0" applyFill="0" applyBorder="0" applyAlignment="0" applyProtection="0"/>
    <xf numFmtId="0" fontId="42" fillId="0" borderId="15" applyNumberFormat="0" applyFill="0" applyAlignment="0" applyProtection="0"/>
    <xf numFmtId="0" fontId="44" fillId="0" borderId="16" applyNumberFormat="0" applyFill="0" applyAlignment="0" applyProtection="0"/>
    <xf numFmtId="0" fontId="46" fillId="0" borderId="18" applyNumberFormat="0" applyFill="0" applyAlignment="0" applyProtection="0"/>
    <xf numFmtId="0" fontId="46" fillId="0" borderId="0" applyNumberFormat="0" applyFill="0" applyBorder="0" applyAlignment="0" applyProtection="0"/>
    <xf numFmtId="0" fontId="55" fillId="56" borderId="20" applyNumberFormat="0" applyAlignment="0" applyProtection="0"/>
    <xf numFmtId="0" fontId="57" fillId="0" borderId="0" applyNumberFormat="0" applyFill="0" applyBorder="0" applyAlignment="0" applyProtection="0"/>
    <xf numFmtId="0" fontId="59"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3">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10" fillId="0" borderId="1" xfId="0" applyFont="1" applyBorder="1"/>
    <xf numFmtId="0" fontId="10" fillId="0" borderId="1" xfId="0" applyFont="1" applyBorder="1" applyAlignment="1"/>
    <xf numFmtId="0" fontId="10" fillId="0" borderId="1" xfId="0" applyFont="1" applyFill="1" applyBorder="1" applyAlignment="1"/>
    <xf numFmtId="17" fontId="10" fillId="0" borderId="1" xfId="0" applyNumberFormat="1" applyFont="1" applyBorder="1" applyAlignment="1">
      <alignment horizontal="center" vertical="center" textRotation="90"/>
    </xf>
    <xf numFmtId="167" fontId="0" fillId="0" borderId="1" xfId="0" applyNumberFormat="1" applyBorder="1" applyAlignment="1">
      <alignment horizontal="center" vertical="center"/>
    </xf>
    <xf numFmtId="0" fontId="10" fillId="2" borderId="1" xfId="0" applyFont="1" applyFill="1" applyBorder="1" applyAlignment="1"/>
    <xf numFmtId="17" fontId="11"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2" fontId="0" fillId="0" borderId="0" xfId="0" applyNumberFormat="1"/>
    <xf numFmtId="168"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11" fillId="59" borderId="0" xfId="0" applyNumberFormat="1" applyFont="1" applyFill="1"/>
    <xf numFmtId="17" fontId="11" fillId="60" borderId="0" xfId="0" applyNumberFormat="1" applyFont="1" applyFill="1"/>
    <xf numFmtId="14" fontId="0" fillId="0" borderId="0" xfId="0" applyNumberFormat="1"/>
    <xf numFmtId="16" fontId="0" fillId="0" borderId="0" xfId="0" applyNumberFormat="1"/>
    <xf numFmtId="17" fontId="11" fillId="0" borderId="0" xfId="0" quotePrefix="1" applyNumberFormat="1" applyFont="1"/>
    <xf numFmtId="167" fontId="0" fillId="0" borderId="0" xfId="0" applyNumberFormat="1" applyBorder="1"/>
    <xf numFmtId="0" fontId="0" fillId="0" borderId="0" xfId="0" applyAlignment="1">
      <alignment vertical="top"/>
    </xf>
    <xf numFmtId="0" fontId="67" fillId="0" borderId="0" xfId="0" applyFont="1"/>
    <xf numFmtId="0" fontId="70" fillId="0" borderId="1" xfId="0" applyFont="1" applyBorder="1"/>
    <xf numFmtId="0" fontId="70" fillId="0" borderId="1" xfId="0" applyFont="1" applyFill="1" applyBorder="1" applyAlignment="1"/>
    <xf numFmtId="0" fontId="70" fillId="2" borderId="1" xfId="0" applyFont="1" applyFill="1" applyBorder="1" applyAlignment="1"/>
    <xf numFmtId="0" fontId="71" fillId="0" borderId="0" xfId="0" applyFont="1"/>
    <xf numFmtId="17" fontId="68" fillId="0" borderId="1" xfId="0" applyNumberFormat="1" applyFont="1" applyBorder="1" applyAlignment="1">
      <alignment horizontal="center" vertical="center" textRotation="90"/>
    </xf>
    <xf numFmtId="2" fontId="67" fillId="0" borderId="0" xfId="0" applyNumberFormat="1" applyFont="1" applyBorder="1"/>
    <xf numFmtId="2" fontId="67" fillId="0" borderId="0" xfId="0" applyNumberFormat="1" applyFont="1"/>
    <xf numFmtId="0" fontId="67" fillId="0" borderId="0" xfId="0" applyFont="1" applyBorder="1"/>
    <xf numFmtId="167" fontId="69" fillId="0" borderId="1" xfId="0" applyNumberFormat="1" applyFont="1" applyBorder="1" applyAlignment="1">
      <alignment horizontal="center" vertical="center"/>
    </xf>
    <xf numFmtId="2" fontId="69" fillId="2" borderId="1" xfId="0" applyNumberFormat="1" applyFont="1" applyFill="1" applyBorder="1" applyAlignment="1">
      <alignment horizontal="center" vertical="center"/>
    </xf>
    <xf numFmtId="0" fontId="75" fillId="0" borderId="0" xfId="0" applyFont="1"/>
    <xf numFmtId="167"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7"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7"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72" fontId="0" fillId="0" borderId="0" xfId="0" applyNumberFormat="1"/>
    <xf numFmtId="174" fontId="0" fillId="0" borderId="0" xfId="0" applyNumberFormat="1"/>
    <xf numFmtId="164" fontId="0" fillId="0" borderId="0" xfId="0" applyNumberFormat="1"/>
    <xf numFmtId="43" fontId="0" fillId="0" borderId="1" xfId="1278" applyNumberFormat="1" applyFont="1" applyBorder="1" applyAlignment="1">
      <alignment horizontal="center" vertical="center"/>
    </xf>
    <xf numFmtId="167" fontId="0" fillId="0" borderId="1" xfId="0" applyNumberFormat="1" applyBorder="1"/>
    <xf numFmtId="2" fontId="0" fillId="2" borderId="1" xfId="0" applyNumberFormat="1" applyFill="1" applyBorder="1"/>
    <xf numFmtId="0" fontId="76"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2" fillId="61" borderId="1" xfId="0" applyFont="1" applyFill="1" applyBorder="1" applyAlignment="1">
      <alignment horizontal="left" vertical="center" readingOrder="1"/>
    </xf>
    <xf numFmtId="2" fontId="74" fillId="63" borderId="1" xfId="0" applyNumberFormat="1" applyFont="1" applyFill="1" applyBorder="1"/>
    <xf numFmtId="0" fontId="74" fillId="63" borderId="1" xfId="0" applyFont="1" applyFill="1" applyBorder="1"/>
    <xf numFmtId="17" fontId="73" fillId="62" borderId="1" xfId="0" applyNumberFormat="1" applyFont="1" applyFill="1" applyBorder="1" applyAlignment="1">
      <alignment horizontal="left" vertical="center" readingOrder="1"/>
    </xf>
    <xf numFmtId="2" fontId="74" fillId="62" borderId="1" xfId="0" applyNumberFormat="1" applyFont="1" applyFill="1" applyBorder="1"/>
    <xf numFmtId="0" fontId="74" fillId="62" borderId="1" xfId="0" applyFont="1" applyFill="1" applyBorder="1"/>
    <xf numFmtId="0" fontId="73"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layout/>
      <c:overlay val="0"/>
      <c:spPr>
        <a:noFill/>
        <a:ln>
          <a:noFill/>
        </a:ln>
        <a:effectLst/>
      </c:spPr>
    </c:title>
    <c:autoTitleDeleted val="0"/>
    <c:plotArea>
      <c:layout/>
      <c:lineChart>
        <c:grouping val="standard"/>
        <c:varyColors val="0"/>
        <c:ser>
          <c:idx val="10"/>
          <c:order val="0"/>
          <c:tx>
            <c:strRef>
              <c:f>Actual!$D$39</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Actual!$E$39:$P$39</c:f>
              <c:numCache>
                <c:formatCode>0.00</c:formatCode>
                <c:ptCount val="12"/>
                <c:pt idx="0">
                  <c:v>3.107035853269386</c:v>
                </c:pt>
                <c:pt idx="1">
                  <c:v>2.0714273103970253</c:v>
                </c:pt>
                <c:pt idx="2">
                  <c:v>2.1968255834317083</c:v>
                </c:pt>
                <c:pt idx="3">
                  <c:v>1.9286042204755629</c:v>
                </c:pt>
                <c:pt idx="4">
                  <c:v>1.5141232888422615</c:v>
                </c:pt>
                <c:pt idx="5">
                  <c:v>1.9587284307034498</c:v>
                </c:pt>
                <c:pt idx="6">
                  <c:v>1.8979451435613963</c:v>
                </c:pt>
                <c:pt idx="7">
                  <c:v>2.1726772631840245</c:v>
                </c:pt>
                <c:pt idx="8">
                  <c:v>2.9962943880421657</c:v>
                </c:pt>
                <c:pt idx="9">
                  <c:v>2.7309105769685504</c:v>
                </c:pt>
                <c:pt idx="10">
                  <c:v>2.5623648858664012</c:v>
                </c:pt>
                <c:pt idx="11">
                  <c:v>4.4361882180004351</c:v>
                </c:pt>
              </c:numCache>
            </c:numRef>
          </c:val>
          <c:smooth val="0"/>
          <c:extLst xmlns:c16r2="http://schemas.microsoft.com/office/drawing/2015/06/chart">
            <c:ext xmlns:c16="http://schemas.microsoft.com/office/drawing/2014/chart" uri="{C3380CC4-5D6E-409C-BE32-E72D297353CC}">
              <c16:uniqueId val="{00000000-886D-4202-9109-E50CE1BA7ECE}"/>
            </c:ext>
          </c:extLst>
        </c:ser>
        <c:ser>
          <c:idx val="0"/>
          <c:order val="1"/>
          <c:tx>
            <c:strRef>
              <c:f>Actual!$D$41</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Actual!$E$41:$P$41</c:f>
              <c:numCache>
                <c:formatCode>_(* #,##0.00_);_(* \(#,##0.00\);_(* "-"??_);_(@_)</c:formatCode>
                <c:ptCount val="12"/>
                <c:pt idx="0">
                  <c:v>1.45</c:v>
                </c:pt>
                <c:pt idx="1">
                  <c:v>1.89</c:v>
                </c:pt>
                <c:pt idx="2">
                  <c:v>1.9247846023817972</c:v>
                </c:pt>
                <c:pt idx="3">
                  <c:v>1.74</c:v>
                </c:pt>
                <c:pt idx="4">
                  <c:v>1.39</c:v>
                </c:pt>
                <c:pt idx="5">
                  <c:v>1.9588705170144263</c:v>
                </c:pt>
                <c:pt idx="6">
                  <c:v>1.27</c:v>
                </c:pt>
                <c:pt idx="7">
                  <c:v>1.7425102429976327</c:v>
                </c:pt>
                <c:pt idx="8">
                  <c:v>2.2988982846847041</c:v>
                </c:pt>
                <c:pt idx="9">
                  <c:v>2.486092019395536</c:v>
                </c:pt>
                <c:pt idx="10">
                  <c:v>2.3686997132411163</c:v>
                </c:pt>
                <c:pt idx="11">
                  <c:v>1.8093635295881147</c:v>
                </c:pt>
              </c:numCache>
            </c:numRef>
          </c:val>
          <c:smooth val="0"/>
          <c:extLst xmlns:c16r2="http://schemas.microsoft.com/office/drawing/2015/06/char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marker val="1"/>
        <c:smooth val="0"/>
        <c:axId val="92728704"/>
        <c:axId val="92804224"/>
      </c:lineChart>
      <c:catAx>
        <c:axId val="92728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804224"/>
        <c:crosses val="autoZero"/>
        <c:auto val="1"/>
        <c:lblAlgn val="ctr"/>
        <c:lblOffset val="100"/>
        <c:noMultiLvlLbl val="0"/>
      </c:catAx>
      <c:valAx>
        <c:axId val="928042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27287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layout/>
      <c:overlay val="0"/>
      <c:spPr>
        <a:noFill/>
        <a:ln>
          <a:noFill/>
        </a:ln>
        <a:effectLst/>
      </c:sp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3.8239128056533409</c:v>
                </c:pt>
                <c:pt idx="1">
                  <c:v>2.8224667799527436</c:v>
                </c:pt>
                <c:pt idx="2">
                  <c:v>2.50868147761904</c:v>
                </c:pt>
                <c:pt idx="3">
                  <c:v>2.1695313335112814</c:v>
                </c:pt>
                <c:pt idx="4">
                  <c:v>2.4447657306492103</c:v>
                </c:pt>
                <c:pt idx="5">
                  <c:v>2.4392031499037357</c:v>
                </c:pt>
                <c:pt idx="6">
                  <c:v>2.6931213363421658</c:v>
                </c:pt>
                <c:pt idx="7">
                  <c:v>2.9720834016716471</c:v>
                </c:pt>
                <c:pt idx="8">
                  <c:v>3.1136881709682904</c:v>
                </c:pt>
                <c:pt idx="9">
                  <c:v>3.2077747278744804</c:v>
                </c:pt>
                <c:pt idx="10">
                  <c:v>3.4373321139063422</c:v>
                </c:pt>
                <c:pt idx="11">
                  <c:v>3.4502984464434592</c:v>
                </c:pt>
                <c:pt idx="12">
                  <c:v>3.3158254541532179</c:v>
                </c:pt>
                <c:pt idx="13">
                  <c:v>3.0891797043656828</c:v>
                </c:pt>
                <c:pt idx="14">
                  <c:v>2.9880515855566969</c:v>
                </c:pt>
                <c:pt idx="15">
                  <c:v>2.8767713109870274</c:v>
                </c:pt>
                <c:pt idx="16">
                  <c:v>3.0088769863292883</c:v>
                </c:pt>
                <c:pt idx="17">
                  <c:v>2.7484535711506513</c:v>
                </c:pt>
                <c:pt idx="18">
                  <c:v>3.0996299500685947</c:v>
                </c:pt>
                <c:pt idx="19">
                  <c:v>3.3228207248364559</c:v>
                </c:pt>
                <c:pt idx="20">
                  <c:v>3.3658171478601697</c:v>
                </c:pt>
                <c:pt idx="21">
                  <c:v>3.5425868928766326</c:v>
                </c:pt>
                <c:pt idx="22">
                  <c:v>3.6952223636292243</c:v>
                </c:pt>
                <c:pt idx="23">
                  <c:v>3.6282722348149528</c:v>
                </c:pt>
              </c:numCache>
            </c:numRef>
          </c:val>
          <c:extLst xmlns:c16r2="http://schemas.microsoft.com/office/drawing/2015/06/char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General</c:formatCode>
                <c:ptCount val="24"/>
                <c:pt idx="0">
                  <c:v>2.8199530633009551</c:v>
                </c:pt>
                <c:pt idx="1">
                  <c:v>1.8378558252422337</c:v>
                </c:pt>
                <c:pt idx="2">
                  <c:v>1.5169325843460622</c:v>
                </c:pt>
                <c:pt idx="3">
                  <c:v>1.2339306021169527</c:v>
                </c:pt>
                <c:pt idx="4">
                  <c:v>1.3784212312619362</c:v>
                </c:pt>
                <c:pt idx="5">
                  <c:v>1.2906054107950178</c:v>
                </c:pt>
                <c:pt idx="6">
                  <c:v>1.7522448883964787</c:v>
                </c:pt>
                <c:pt idx="7">
                  <c:v>1.8811609407621064</c:v>
                </c:pt>
                <c:pt idx="8">
                  <c:v>1.8193084633921903</c:v>
                </c:pt>
                <c:pt idx="9">
                  <c:v>2.0634045951257152</c:v>
                </c:pt>
                <c:pt idx="10">
                  <c:v>2.0928814664287416</c:v>
                </c:pt>
                <c:pt idx="11">
                  <c:v>2.0526745990586353</c:v>
                </c:pt>
                <c:pt idx="12">
                  <c:v>1.8990257283181369</c:v>
                </c:pt>
                <c:pt idx="13">
                  <c:v>1.4631971687614893</c:v>
                </c:pt>
                <c:pt idx="14">
                  <c:v>1.1312220861784272</c:v>
                </c:pt>
                <c:pt idx="15">
                  <c:v>0.88161720945517308</c:v>
                </c:pt>
                <c:pt idx="16">
                  <c:v>1.0588063126386604</c:v>
                </c:pt>
                <c:pt idx="17">
                  <c:v>1.0641233582344785</c:v>
                </c:pt>
                <c:pt idx="18">
                  <c:v>1.4152997371524219</c:v>
                </c:pt>
                <c:pt idx="19">
                  <c:v>1.6384905119202831</c:v>
                </c:pt>
                <c:pt idx="20">
                  <c:v>1.6814869349439969</c:v>
                </c:pt>
                <c:pt idx="21">
                  <c:v>1.8582566799604598</c:v>
                </c:pt>
                <c:pt idx="22">
                  <c:v>2.0108921507130515</c:v>
                </c:pt>
                <c:pt idx="23">
                  <c:v>1.94394202189878</c:v>
                </c:pt>
              </c:numCache>
            </c:numRef>
          </c:val>
          <c:extLst xmlns:c16r2="http://schemas.microsoft.com/office/drawing/2015/06/char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11697280"/>
        <c:axId val="111699072"/>
      </c:areaChart>
      <c:lineChart>
        <c:grouping val="standard"/>
        <c:varyColors val="0"/>
        <c:ser>
          <c:idx val="10"/>
          <c:order val="0"/>
          <c:tx>
            <c:strRef>
              <c:f>Forecast!$D$58</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Oct-18</c:v>
                </c:pt>
                <c:pt idx="1">
                  <c:v>Nov-18</c:v>
                </c:pt>
                <c:pt idx="2">
                  <c:v>Dec-18</c:v>
                </c:pt>
                <c:pt idx="3">
                  <c:v>Jan-19</c:v>
                </c:pt>
                <c:pt idx="4">
                  <c:v>Feb-19</c:v>
                </c:pt>
                <c:pt idx="5">
                  <c:v>Mar-19</c:v>
                </c:pt>
                <c:pt idx="6">
                  <c:v>Apr-19</c:v>
                </c:pt>
                <c:pt idx="7">
                  <c:v>May-19</c:v>
                </c:pt>
                <c:pt idx="8">
                  <c:v>Jun-19</c:v>
                </c:pt>
                <c:pt idx="9">
                  <c:v>Jul-19</c:v>
                </c:pt>
                <c:pt idx="10">
                  <c:v>Aug-19</c:v>
                </c:pt>
                <c:pt idx="11">
                  <c:v>Sep-19</c:v>
                </c:pt>
                <c:pt idx="12">
                  <c:v>Oct-19</c:v>
                </c:pt>
                <c:pt idx="13">
                  <c:v>Nov-19</c:v>
                </c:pt>
                <c:pt idx="14">
                  <c:v>Dec-19</c:v>
                </c:pt>
                <c:pt idx="15">
                  <c:v>Jan-20</c:v>
                </c:pt>
                <c:pt idx="16">
                  <c:v>Feb-20</c:v>
                </c:pt>
                <c:pt idx="17">
                  <c:v>Mar-20</c:v>
                </c:pt>
                <c:pt idx="18">
                  <c:v>Apr-20</c:v>
                </c:pt>
                <c:pt idx="19">
                  <c:v>May-20</c:v>
                </c:pt>
                <c:pt idx="20">
                  <c:v>Jun-20</c:v>
                </c:pt>
                <c:pt idx="21">
                  <c:v>Jul-20</c:v>
                </c:pt>
                <c:pt idx="22">
                  <c:v>Aug-20</c:v>
                </c:pt>
                <c:pt idx="23">
                  <c:v>Sep-20</c:v>
                </c:pt>
              </c:strCache>
            </c:strRef>
          </c:cat>
          <c:val>
            <c:numRef>
              <c:f>Forecast!$E$58:$AB$58</c:f>
              <c:numCache>
                <c:formatCode>0.00</c:formatCode>
                <c:ptCount val="24"/>
                <c:pt idx="0">
                  <c:v>3.5450681453941946</c:v>
                </c:pt>
                <c:pt idx="1">
                  <c:v>2.3301613025974888</c:v>
                </c:pt>
                <c:pt idx="2">
                  <c:v>2.0128070309825512</c:v>
                </c:pt>
                <c:pt idx="3">
                  <c:v>1.701730967814117</c:v>
                </c:pt>
                <c:pt idx="4">
                  <c:v>1.9115934809555732</c:v>
                </c:pt>
                <c:pt idx="5">
                  <c:v>1.8649042803493767</c:v>
                </c:pt>
                <c:pt idx="6">
                  <c:v>2.2226831123693223</c:v>
                </c:pt>
                <c:pt idx="7">
                  <c:v>2.4266221712168767</c:v>
                </c:pt>
                <c:pt idx="8">
                  <c:v>2.4664983171802404</c:v>
                </c:pt>
                <c:pt idx="9">
                  <c:v>2.6355896615000978</c:v>
                </c:pt>
                <c:pt idx="10">
                  <c:v>2.7651067901675419</c:v>
                </c:pt>
                <c:pt idx="11">
                  <c:v>2.7514865227510472</c:v>
                </c:pt>
                <c:pt idx="12">
                  <c:v>2.6074255912356774</c:v>
                </c:pt>
                <c:pt idx="13">
                  <c:v>2.276188436563586</c:v>
                </c:pt>
                <c:pt idx="14">
                  <c:v>2.0596368358675621</c:v>
                </c:pt>
                <c:pt idx="15">
                  <c:v>1.8791942602211003</c:v>
                </c:pt>
                <c:pt idx="16">
                  <c:v>2.0338416494839744</c:v>
                </c:pt>
                <c:pt idx="17">
                  <c:v>1.9062884646925649</c:v>
                </c:pt>
                <c:pt idx="18">
                  <c:v>2.2574648436105083</c:v>
                </c:pt>
                <c:pt idx="19">
                  <c:v>2.4806556183783695</c:v>
                </c:pt>
                <c:pt idx="20">
                  <c:v>2.5236520414020833</c:v>
                </c:pt>
                <c:pt idx="21">
                  <c:v>2.7004217864185462</c:v>
                </c:pt>
                <c:pt idx="22">
                  <c:v>2.8530572571711379</c:v>
                </c:pt>
                <c:pt idx="23">
                  <c:v>2.7861071283568664</c:v>
                </c:pt>
              </c:numCache>
            </c:numRef>
          </c:val>
          <c:smooth val="0"/>
          <c:extLst xmlns:c16r2="http://schemas.microsoft.com/office/drawing/2015/06/char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11697280"/>
        <c:axId val="111699072"/>
      </c:lineChart>
      <c:catAx>
        <c:axId val="111697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1699072"/>
        <c:crosses val="autoZero"/>
        <c:auto val="1"/>
        <c:lblAlgn val="ctr"/>
        <c:lblOffset val="100"/>
        <c:noMultiLvlLbl val="0"/>
      </c:catAx>
      <c:valAx>
        <c:axId val="111699072"/>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11697280"/>
        <c:crosses val="autoZero"/>
        <c:crossBetween val="midCat"/>
      </c:valAx>
      <c:spPr>
        <a:noFill/>
        <a:ln>
          <a:noFill/>
        </a:ln>
        <a:effectLst/>
      </c:spPr>
    </c:plotArea>
    <c:legend>
      <c:legendPos val="b"/>
      <c:legendEntry>
        <c:idx val="0"/>
        <c:delete val="1"/>
      </c:legendEntry>
      <c:legendEntry>
        <c:idx val="1"/>
        <c:delete val="1"/>
      </c:legendEntry>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layout/>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02/10/2017</c:v>
                </c:pt>
                <c:pt idx="1">
                  <c:v>09/10/2017</c:v>
                </c:pt>
                <c:pt idx="2">
                  <c:v>16/10/2017</c:v>
                </c:pt>
                <c:pt idx="3">
                  <c:v>23/10/2017</c:v>
                </c:pt>
                <c:pt idx="4">
                  <c:v>30/10/2017</c:v>
                </c:pt>
                <c:pt idx="5">
                  <c:v>06/11/2017</c:v>
                </c:pt>
                <c:pt idx="6">
                  <c:v>13/11/2017</c:v>
                </c:pt>
                <c:pt idx="7">
                  <c:v>20/11/2017</c:v>
                </c:pt>
                <c:pt idx="8">
                  <c:v>27/11/2017</c:v>
                </c:pt>
                <c:pt idx="9">
                  <c:v>04/12/2017</c:v>
                </c:pt>
                <c:pt idx="10">
                  <c:v>11/12/2017</c:v>
                </c:pt>
                <c:pt idx="11">
                  <c:v>18/12/2017</c:v>
                </c:pt>
                <c:pt idx="12">
                  <c:v>25/12/2017</c:v>
                </c:pt>
                <c:pt idx="13">
                  <c:v>01/01/2018</c:v>
                </c:pt>
                <c:pt idx="14">
                  <c:v>01/01/2018</c:v>
                </c:pt>
                <c:pt idx="15">
                  <c:v>08/01/2018</c:v>
                </c:pt>
                <c:pt idx="16">
                  <c:v>15/01/2018</c:v>
                </c:pt>
                <c:pt idx="17">
                  <c:v>22/01/2018</c:v>
                </c:pt>
                <c:pt idx="18">
                  <c:v>29/01/2018</c:v>
                </c:pt>
                <c:pt idx="19">
                  <c:v>05/02/2018</c:v>
                </c:pt>
                <c:pt idx="20">
                  <c:v>12/02/2018</c:v>
                </c:pt>
                <c:pt idx="21">
                  <c:v>19/02/2018</c:v>
                </c:pt>
                <c:pt idx="22">
                  <c:v>26/02/2018</c:v>
                </c:pt>
                <c:pt idx="23">
                  <c:v>05/03/2018</c:v>
                </c:pt>
                <c:pt idx="24">
                  <c:v>12/03/2018</c:v>
                </c:pt>
                <c:pt idx="25">
                  <c:v>19/03/2018</c:v>
                </c:pt>
                <c:pt idx="26">
                  <c:v>26/03/2018</c:v>
                </c:pt>
                <c:pt idx="27">
                  <c:v>02/04/2018</c:v>
                </c:pt>
                <c:pt idx="28">
                  <c:v>09/04/2018</c:v>
                </c:pt>
                <c:pt idx="29">
                  <c:v>16/04/2018</c:v>
                </c:pt>
                <c:pt idx="30">
                  <c:v>23/04/2018</c:v>
                </c:pt>
                <c:pt idx="31">
                  <c:v>30/04/2018</c:v>
                </c:pt>
                <c:pt idx="32">
                  <c:v>07/05/2018</c:v>
                </c:pt>
                <c:pt idx="33">
                  <c:v>14/05/2018</c:v>
                </c:pt>
                <c:pt idx="34">
                  <c:v>21/05/2018</c:v>
                </c:pt>
                <c:pt idx="35">
                  <c:v>28/05/2018</c:v>
                </c:pt>
                <c:pt idx="36">
                  <c:v>04/06/2018</c:v>
                </c:pt>
                <c:pt idx="37">
                  <c:v>11/06/2018</c:v>
                </c:pt>
                <c:pt idx="38">
                  <c:v>18/06/2018</c:v>
                </c:pt>
                <c:pt idx="39">
                  <c:v>25/06/2018</c:v>
                </c:pt>
                <c:pt idx="40">
                  <c:v>02/07/2018</c:v>
                </c:pt>
                <c:pt idx="41">
                  <c:v>09/07/2018</c:v>
                </c:pt>
                <c:pt idx="42">
                  <c:v>16/07/2018</c:v>
                </c:pt>
                <c:pt idx="43">
                  <c:v>23/07/2018</c:v>
                </c:pt>
                <c:pt idx="44">
                  <c:v>30/07/2018</c:v>
                </c:pt>
                <c:pt idx="45">
                  <c:v>06/08/2018</c:v>
                </c:pt>
                <c:pt idx="46">
                  <c:v>13/08/2018</c:v>
                </c:pt>
                <c:pt idx="47">
                  <c:v>20/08/2018</c:v>
                </c:pt>
                <c:pt idx="48">
                  <c:v>27/08/2018</c:v>
                </c:pt>
                <c:pt idx="49">
                  <c:v>03/09/2018</c:v>
                </c:pt>
                <c:pt idx="50">
                  <c:v>10/09/2018</c:v>
                </c:pt>
                <c:pt idx="51">
                  <c:v>17/09/2018</c:v>
                </c:pt>
              </c:strCache>
            </c:strRef>
          </c:cat>
          <c:val>
            <c:numRef>
              <c:f>'Weekly Summary Actual'!$D$2:$D$53</c:f>
              <c:numCache>
                <c:formatCode>General</c:formatCode>
                <c:ptCount val="52"/>
                <c:pt idx="0">
                  <c:v>5.3969527999999878E-2</c:v>
                </c:pt>
                <c:pt idx="1">
                  <c:v>1.1583036559999997</c:v>
                </c:pt>
                <c:pt idx="2">
                  <c:v>-0.38295593799999889</c:v>
                </c:pt>
                <c:pt idx="3">
                  <c:v>-0.90376383899999979</c:v>
                </c:pt>
                <c:pt idx="4">
                  <c:v>-2.7348077150000001</c:v>
                </c:pt>
                <c:pt idx="5">
                  <c:v>-1.4984279190000001</c:v>
                </c:pt>
                <c:pt idx="6">
                  <c:v>-1.6117529329999993</c:v>
                </c:pt>
                <c:pt idx="7">
                  <c:v>-1.228387895</c:v>
                </c:pt>
                <c:pt idx="8">
                  <c:v>0.33054021500000041</c:v>
                </c:pt>
                <c:pt idx="9">
                  <c:v>1.2965350869999999</c:v>
                </c:pt>
                <c:pt idx="10">
                  <c:v>1.1932171789999988</c:v>
                </c:pt>
                <c:pt idx="11">
                  <c:v>1.901987114</c:v>
                </c:pt>
                <c:pt idx="12">
                  <c:v>-0.13284893099999928</c:v>
                </c:pt>
                <c:pt idx="13">
                  <c:v>1.6952148689999995</c:v>
                </c:pt>
                <c:pt idx="14">
                  <c:v>-1.207620028</c:v>
                </c:pt>
                <c:pt idx="15">
                  <c:v>-2.095166034</c:v>
                </c:pt>
                <c:pt idx="16">
                  <c:v>2.0830498449999997</c:v>
                </c:pt>
                <c:pt idx="17">
                  <c:v>-0.84327405199999994</c:v>
                </c:pt>
                <c:pt idx="18">
                  <c:v>0.15298826600000015</c:v>
                </c:pt>
                <c:pt idx="19">
                  <c:v>-0.55907045299999969</c:v>
                </c:pt>
                <c:pt idx="20">
                  <c:v>-0.80825559699999938</c:v>
                </c:pt>
                <c:pt idx="21">
                  <c:v>-3.7455881740000008</c:v>
                </c:pt>
                <c:pt idx="22">
                  <c:v>9.4115475679999996</c:v>
                </c:pt>
                <c:pt idx="23">
                  <c:v>-0.53417809699999963</c:v>
                </c:pt>
                <c:pt idx="24">
                  <c:v>-0.63564013200000025</c:v>
                </c:pt>
                <c:pt idx="25">
                  <c:v>-2.766361479</c:v>
                </c:pt>
                <c:pt idx="26">
                  <c:v>0.2273233090000002</c:v>
                </c:pt>
                <c:pt idx="27">
                  <c:v>-1.269568976</c:v>
                </c:pt>
                <c:pt idx="28">
                  <c:v>0.85377678700000004</c:v>
                </c:pt>
                <c:pt idx="29">
                  <c:v>-3.1132548809999996</c:v>
                </c:pt>
                <c:pt idx="30">
                  <c:v>-2.2625329540000001</c:v>
                </c:pt>
                <c:pt idx="31">
                  <c:v>-1.8610371269999999</c:v>
                </c:pt>
                <c:pt idx="32">
                  <c:v>-2.4015017219999999</c:v>
                </c:pt>
                <c:pt idx="33">
                  <c:v>-2.0145618880000002</c:v>
                </c:pt>
                <c:pt idx="34">
                  <c:v>-0.90990231300000002</c:v>
                </c:pt>
                <c:pt idx="35">
                  <c:v>0.85064977099999983</c:v>
                </c:pt>
                <c:pt idx="36">
                  <c:v>-1.5690638239999999</c:v>
                </c:pt>
                <c:pt idx="37">
                  <c:v>-0.96926615900000013</c:v>
                </c:pt>
                <c:pt idx="38">
                  <c:v>-0.25537103600000055</c:v>
                </c:pt>
                <c:pt idx="39">
                  <c:v>6.040974999999893E-3</c:v>
                </c:pt>
                <c:pt idx="40">
                  <c:v>0.1040810250000006</c:v>
                </c:pt>
                <c:pt idx="41">
                  <c:v>-0.99498994800000018</c:v>
                </c:pt>
                <c:pt idx="42">
                  <c:v>-1.0299189660000001</c:v>
                </c:pt>
                <c:pt idx="43">
                  <c:v>0.70347582200000136</c:v>
                </c:pt>
                <c:pt idx="44">
                  <c:v>-1.5054137459999999</c:v>
                </c:pt>
                <c:pt idx="45">
                  <c:v>-1.4895158119999998</c:v>
                </c:pt>
                <c:pt idx="46">
                  <c:v>-0.50806929299999992</c:v>
                </c:pt>
                <c:pt idx="47">
                  <c:v>-0.35030996600000031</c:v>
                </c:pt>
                <c:pt idx="48">
                  <c:v>-1.1003686879999994</c:v>
                </c:pt>
                <c:pt idx="49">
                  <c:v>-1.2817716790000002</c:v>
                </c:pt>
                <c:pt idx="50">
                  <c:v>-0.6753728069999988</c:v>
                </c:pt>
                <c:pt idx="51">
                  <c:v>3.1747642829999978</c:v>
                </c:pt>
              </c:numCache>
            </c:numRef>
          </c:val>
          <c:smooth val="0"/>
          <c:extLst xmlns:c16r2="http://schemas.microsoft.com/office/drawing/2015/06/char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3.3222020204053302</c:v>
                </c:pt>
                <c:pt idx="1">
                  <c:v>18.861832757521181</c:v>
                </c:pt>
                <c:pt idx="2">
                  <c:v>19.999176789973049</c:v>
                </c:pt>
                <c:pt idx="3">
                  <c:v>9.4353656430939736</c:v>
                </c:pt>
                <c:pt idx="4">
                  <c:v>16.658058689501956</c:v>
                </c:pt>
                <c:pt idx="5">
                  <c:v>4.0091934891118015</c:v>
                </c:pt>
                <c:pt idx="6">
                  <c:v>15.415768035652668</c:v>
                </c:pt>
                <c:pt idx="7">
                  <c:v>11.524646192937624</c:v>
                </c:pt>
                <c:pt idx="8">
                  <c:v>6.3875915984586005</c:v>
                </c:pt>
                <c:pt idx="9">
                  <c:v>6.6293704260754387</c:v>
                </c:pt>
                <c:pt idx="10">
                  <c:v>15.209161505979379</c:v>
                </c:pt>
                <c:pt idx="11">
                  <c:v>2.59828270032247</c:v>
                </c:pt>
                <c:pt idx="12">
                  <c:v>10.077690492510502</c:v>
                </c:pt>
                <c:pt idx="13">
                  <c:v>6.7562764090502778</c:v>
                </c:pt>
                <c:pt idx="14">
                  <c:v>3.4440061354411995</c:v>
                </c:pt>
                <c:pt idx="15">
                  <c:v>3.2413834386025298</c:v>
                </c:pt>
                <c:pt idx="16">
                  <c:v>2.73477917190402</c:v>
                </c:pt>
                <c:pt idx="17">
                  <c:v>14.236539357693582</c:v>
                </c:pt>
                <c:pt idx="18">
                  <c:v>8.9755282806098382</c:v>
                </c:pt>
                <c:pt idx="19">
                  <c:v>2.3046156047788799</c:v>
                </c:pt>
                <c:pt idx="20">
                  <c:v>4.9589257240684805</c:v>
                </c:pt>
                <c:pt idx="21">
                  <c:v>0.40428686558698002</c:v>
                </c:pt>
                <c:pt idx="22">
                  <c:v>5.0890500928162794</c:v>
                </c:pt>
                <c:pt idx="23">
                  <c:v>1.1316090284907299</c:v>
                </c:pt>
                <c:pt idx="24">
                  <c:v>12.496077813103492</c:v>
                </c:pt>
                <c:pt idx="25">
                  <c:v>4.0099748105264803</c:v>
                </c:pt>
                <c:pt idx="26">
                  <c:v>1.4891981642846399</c:v>
                </c:pt>
                <c:pt idx="27">
                  <c:v>2.4827300813627096</c:v>
                </c:pt>
                <c:pt idx="28">
                  <c:v>1.93053448116814</c:v>
                </c:pt>
                <c:pt idx="29">
                  <c:v>13.065599553938041</c:v>
                </c:pt>
                <c:pt idx="30">
                  <c:v>7.3419805955512496</c:v>
                </c:pt>
                <c:pt idx="31">
                  <c:v>7.1894125906325907</c:v>
                </c:pt>
                <c:pt idx="32">
                  <c:v>3.9487091944886199</c:v>
                </c:pt>
                <c:pt idx="33">
                  <c:v>4.57879255803718</c:v>
                </c:pt>
                <c:pt idx="34">
                  <c:v>7.4857315122225501</c:v>
                </c:pt>
                <c:pt idx="35">
                  <c:v>4.0629931591377098</c:v>
                </c:pt>
                <c:pt idx="36">
                  <c:v>4.4217602221965704</c:v>
                </c:pt>
                <c:pt idx="37">
                  <c:v>17.243937080366901</c:v>
                </c:pt>
                <c:pt idx="38">
                  <c:v>23.997010193698657</c:v>
                </c:pt>
                <c:pt idx="39">
                  <c:v>5.3596398328478294</c:v>
                </c:pt>
                <c:pt idx="40">
                  <c:v>3.6898212015409197</c:v>
                </c:pt>
                <c:pt idx="41">
                  <c:v>4.8353351182064905</c:v>
                </c:pt>
                <c:pt idx="42">
                  <c:v>3.3269387031993003</c:v>
                </c:pt>
                <c:pt idx="43">
                  <c:v>18.035710940228842</c:v>
                </c:pt>
                <c:pt idx="44">
                  <c:v>14.592608457519212</c:v>
                </c:pt>
                <c:pt idx="45">
                  <c:v>4.7758566736865093</c:v>
                </c:pt>
                <c:pt idx="46">
                  <c:v>13.243456257066541</c:v>
                </c:pt>
                <c:pt idx="47">
                  <c:v>6.5927718480243795</c:v>
                </c:pt>
                <c:pt idx="48">
                  <c:v>6.3227358061415604</c:v>
                </c:pt>
                <c:pt idx="49">
                  <c:v>5.3829341335595098</c:v>
                </c:pt>
                <c:pt idx="50">
                  <c:v>27.437354988996631</c:v>
                </c:pt>
                <c:pt idx="51">
                  <c:v>29.59549124340105</c:v>
                </c:pt>
              </c:numCache>
            </c:numRef>
          </c:val>
          <c:smooth val="0"/>
          <c:extLst xmlns:c16r2="http://schemas.microsoft.com/office/drawing/2015/06/char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0.77848337770411702</c:v>
                </c:pt>
                <c:pt idx="1">
                  <c:v>4.533799839381075</c:v>
                </c:pt>
                <c:pt idx="2">
                  <c:v>4.3382973728322236</c:v>
                </c:pt>
                <c:pt idx="3">
                  <c:v>3.9971686778954667</c:v>
                </c:pt>
                <c:pt idx="4">
                  <c:v>4.204085273252776</c:v>
                </c:pt>
                <c:pt idx="5">
                  <c:v>3.9024912761850321</c:v>
                </c:pt>
                <c:pt idx="6">
                  <c:v>3.8779317508828459</c:v>
                </c:pt>
                <c:pt idx="7">
                  <c:v>4.0078340819648375</c:v>
                </c:pt>
                <c:pt idx="8">
                  <c:v>4.2007769838472075</c:v>
                </c:pt>
                <c:pt idx="9">
                  <c:v>4.3601543337498203</c:v>
                </c:pt>
                <c:pt idx="10">
                  <c:v>4.5561510046311327</c:v>
                </c:pt>
                <c:pt idx="11">
                  <c:v>4.4079846790196235</c:v>
                </c:pt>
                <c:pt idx="12">
                  <c:v>4.1399208429537424</c:v>
                </c:pt>
                <c:pt idx="13">
                  <c:v>4.0633513917238258</c:v>
                </c:pt>
                <c:pt idx="14">
                  <c:v>4.5165948194969978</c:v>
                </c:pt>
                <c:pt idx="15">
                  <c:v>3.8788159517855512</c:v>
                </c:pt>
                <c:pt idx="16">
                  <c:v>4.1527417362427288</c:v>
                </c:pt>
                <c:pt idx="17">
                  <c:v>4.1693989350588048</c:v>
                </c:pt>
                <c:pt idx="18">
                  <c:v>4.5383882550652679</c:v>
                </c:pt>
                <c:pt idx="19">
                  <c:v>3.8524348659341241</c:v>
                </c:pt>
                <c:pt idx="20">
                  <c:v>4.0023942420917766</c:v>
                </c:pt>
                <c:pt idx="21">
                  <c:v>3.6360500833740885</c:v>
                </c:pt>
                <c:pt idx="22">
                  <c:v>5.4593733151878023</c:v>
                </c:pt>
                <c:pt idx="23">
                  <c:v>4.1961796074342779</c:v>
                </c:pt>
                <c:pt idx="24">
                  <c:v>4.0733425337774305</c:v>
                </c:pt>
                <c:pt idx="25">
                  <c:v>3.9226577319498608</c:v>
                </c:pt>
                <c:pt idx="26">
                  <c:v>4.5143327990352304</c:v>
                </c:pt>
                <c:pt idx="27">
                  <c:v>3.9281391436273108</c:v>
                </c:pt>
                <c:pt idx="28">
                  <c:v>4.0100542978072165</c:v>
                </c:pt>
                <c:pt idx="29">
                  <c:v>4.0986893079062385</c:v>
                </c:pt>
                <c:pt idx="30">
                  <c:v>4.0749993270760712</c:v>
                </c:pt>
                <c:pt idx="31">
                  <c:v>4.3647374020486387</c:v>
                </c:pt>
                <c:pt idx="32">
                  <c:v>4.1177527761343562</c:v>
                </c:pt>
                <c:pt idx="33">
                  <c:v>4.0836255795377312</c:v>
                </c:pt>
                <c:pt idx="34">
                  <c:v>4.1525864998611741</c:v>
                </c:pt>
                <c:pt idx="35">
                  <c:v>4.1328047924856399</c:v>
                </c:pt>
                <c:pt idx="36">
                  <c:v>3.7211903795102623</c:v>
                </c:pt>
                <c:pt idx="37">
                  <c:v>4.28076982520742</c:v>
                </c:pt>
                <c:pt idx="38">
                  <c:v>4.4714266340140085</c:v>
                </c:pt>
                <c:pt idx="39">
                  <c:v>3.9991107810936484</c:v>
                </c:pt>
                <c:pt idx="40">
                  <c:v>4.2058041784863782</c:v>
                </c:pt>
                <c:pt idx="41">
                  <c:v>4.1248162043399681</c:v>
                </c:pt>
                <c:pt idx="42">
                  <c:v>3.6879159614767185</c:v>
                </c:pt>
                <c:pt idx="43">
                  <c:v>4.208013861620918</c:v>
                </c:pt>
                <c:pt idx="44">
                  <c:v>4.1108728512462918</c:v>
                </c:pt>
                <c:pt idx="45">
                  <c:v>3.9617496135160688</c:v>
                </c:pt>
                <c:pt idx="46">
                  <c:v>4.2660077304415189</c:v>
                </c:pt>
                <c:pt idx="47">
                  <c:v>4.586491342800449</c:v>
                </c:pt>
                <c:pt idx="48">
                  <c:v>4.4154879764124644</c:v>
                </c:pt>
                <c:pt idx="49">
                  <c:v>3.7298536908507964</c:v>
                </c:pt>
                <c:pt idx="50">
                  <c:v>4.809573292065096</c:v>
                </c:pt>
                <c:pt idx="51">
                  <c:v>4.4416761841136578</c:v>
                </c:pt>
              </c:numCache>
            </c:numRef>
          </c:val>
          <c:smooth val="0"/>
          <c:extLst xmlns:c16r2="http://schemas.microsoft.com/office/drawing/2015/06/char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0.44436681287745616</c:v>
                </c:pt>
                <c:pt idx="1">
                  <c:v>3.0671929531469071</c:v>
                </c:pt>
                <c:pt idx="2">
                  <c:v>3.151607644972743</c:v>
                </c:pt>
                <c:pt idx="3">
                  <c:v>3.9071057744305921</c:v>
                </c:pt>
                <c:pt idx="4">
                  <c:v>2.8747947116516843</c:v>
                </c:pt>
                <c:pt idx="5">
                  <c:v>3.6462699705393513</c:v>
                </c:pt>
                <c:pt idx="6">
                  <c:v>3.8267392880026505</c:v>
                </c:pt>
                <c:pt idx="7">
                  <c:v>3.43782120335361</c:v>
                </c:pt>
                <c:pt idx="8">
                  <c:v>4.7161743740233497</c:v>
                </c:pt>
                <c:pt idx="9">
                  <c:v>3.850497640852089</c:v>
                </c:pt>
                <c:pt idx="10">
                  <c:v>4.5785314497168299</c:v>
                </c:pt>
                <c:pt idx="11">
                  <c:v>5.1563773440680505</c:v>
                </c:pt>
                <c:pt idx="12">
                  <c:v>3.9862078968720591</c:v>
                </c:pt>
                <c:pt idx="13">
                  <c:v>4.625956373344672</c:v>
                </c:pt>
                <c:pt idx="14">
                  <c:v>5.6082936335233295</c:v>
                </c:pt>
                <c:pt idx="15">
                  <c:v>4.1418095445087699</c:v>
                </c:pt>
                <c:pt idx="16">
                  <c:v>4.9644092040363663</c:v>
                </c:pt>
                <c:pt idx="17">
                  <c:v>4.1778243360076202</c:v>
                </c:pt>
                <c:pt idx="18">
                  <c:v>3.5137349750638203</c:v>
                </c:pt>
                <c:pt idx="19">
                  <c:v>3.8486905448536097</c:v>
                </c:pt>
                <c:pt idx="20">
                  <c:v>3.6646288656952697</c:v>
                </c:pt>
                <c:pt idx="21">
                  <c:v>3.4408027409999806</c:v>
                </c:pt>
                <c:pt idx="22">
                  <c:v>18.223719828423025</c:v>
                </c:pt>
                <c:pt idx="23">
                  <c:v>3.5296925807158934</c:v>
                </c:pt>
                <c:pt idx="24">
                  <c:v>3.4966885738400029</c:v>
                </c:pt>
                <c:pt idx="25">
                  <c:v>3.2280928041657626</c:v>
                </c:pt>
                <c:pt idx="26">
                  <c:v>3.5938034199765041</c:v>
                </c:pt>
                <c:pt idx="27">
                  <c:v>2.25592180876607</c:v>
                </c:pt>
                <c:pt idx="28">
                  <c:v>2.9320616136859097</c:v>
                </c:pt>
                <c:pt idx="29">
                  <c:v>3.0311771588876599</c:v>
                </c:pt>
                <c:pt idx="30">
                  <c:v>2.1856565553588201</c:v>
                </c:pt>
                <c:pt idx="31">
                  <c:v>3.1829364456161358</c:v>
                </c:pt>
                <c:pt idx="32">
                  <c:v>2.6082697057566069</c:v>
                </c:pt>
                <c:pt idx="33">
                  <c:v>3.8454826333180869</c:v>
                </c:pt>
                <c:pt idx="34">
                  <c:v>3.3163493206802968</c:v>
                </c:pt>
                <c:pt idx="35">
                  <c:v>3.0829771009427738</c:v>
                </c:pt>
                <c:pt idx="36">
                  <c:v>2.7940274249557269</c:v>
                </c:pt>
                <c:pt idx="37">
                  <c:v>2.7682405559923868</c:v>
                </c:pt>
                <c:pt idx="38">
                  <c:v>2.599917193331386</c:v>
                </c:pt>
                <c:pt idx="39">
                  <c:v>2.8395800678288015</c:v>
                </c:pt>
                <c:pt idx="40">
                  <c:v>3.2455118558227891</c:v>
                </c:pt>
                <c:pt idx="41">
                  <c:v>2.9847256782051792</c:v>
                </c:pt>
                <c:pt idx="42">
                  <c:v>2.7451654293253291</c:v>
                </c:pt>
                <c:pt idx="43">
                  <c:v>3.3868288987706192</c:v>
                </c:pt>
                <c:pt idx="44">
                  <c:v>2.5485265988460402</c:v>
                </c:pt>
                <c:pt idx="45">
                  <c:v>2.8028379886709147</c:v>
                </c:pt>
                <c:pt idx="46">
                  <c:v>2.649710558750265</c:v>
                </c:pt>
                <c:pt idx="47">
                  <c:v>3.2325169216853746</c:v>
                </c:pt>
                <c:pt idx="48">
                  <c:v>3.0798953604541577</c:v>
                </c:pt>
                <c:pt idx="49">
                  <c:v>2.40583138670448</c:v>
                </c:pt>
                <c:pt idx="50">
                  <c:v>2.8738978941202098</c:v>
                </c:pt>
                <c:pt idx="51">
                  <c:v>3.6480143411171797</c:v>
                </c:pt>
              </c:numCache>
            </c:numRef>
          </c:val>
          <c:smooth val="0"/>
          <c:extLst xmlns:c16r2="http://schemas.microsoft.com/office/drawing/2015/06/char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1.3512499463401579</c:v>
                </c:pt>
                <c:pt idx="1">
                  <c:v>2.8056341798814524</c:v>
                </c:pt>
                <c:pt idx="2">
                  <c:v>2.5257661077551861</c:v>
                </c:pt>
                <c:pt idx="3">
                  <c:v>3.6653690920586399</c:v>
                </c:pt>
                <c:pt idx="4">
                  <c:v>4.0590069225300605</c:v>
                </c:pt>
                <c:pt idx="5">
                  <c:v>2.847932024285095</c:v>
                </c:pt>
                <c:pt idx="6">
                  <c:v>3.583754277997623</c:v>
                </c:pt>
                <c:pt idx="7">
                  <c:v>2.4637083223721468</c:v>
                </c:pt>
                <c:pt idx="8">
                  <c:v>1.8382728650358648</c:v>
                </c:pt>
                <c:pt idx="9">
                  <c:v>1.8463043038236209</c:v>
                </c:pt>
                <c:pt idx="10">
                  <c:v>2.9099468346189075</c:v>
                </c:pt>
                <c:pt idx="11">
                  <c:v>2.7202563472192933</c:v>
                </c:pt>
                <c:pt idx="12">
                  <c:v>2.7255259051015823</c:v>
                </c:pt>
                <c:pt idx="13">
                  <c:v>3.827609251169064</c:v>
                </c:pt>
                <c:pt idx="14">
                  <c:v>2.9589906110249196</c:v>
                </c:pt>
                <c:pt idx="15">
                  <c:v>2.8312135177835493</c:v>
                </c:pt>
                <c:pt idx="16">
                  <c:v>2.9261177811085064</c:v>
                </c:pt>
                <c:pt idx="17">
                  <c:v>2.5265584336119185</c:v>
                </c:pt>
                <c:pt idx="18">
                  <c:v>2.7144520343840792</c:v>
                </c:pt>
                <c:pt idx="19">
                  <c:v>2.5191117520961241</c:v>
                </c:pt>
                <c:pt idx="20">
                  <c:v>2.4581761675431615</c:v>
                </c:pt>
                <c:pt idx="21">
                  <c:v>2.5800357005414751</c:v>
                </c:pt>
                <c:pt idx="22">
                  <c:v>2.6275068627406024</c:v>
                </c:pt>
                <c:pt idx="23">
                  <c:v>2.821841204912515</c:v>
                </c:pt>
                <c:pt idx="24">
                  <c:v>1.9501333596921029</c:v>
                </c:pt>
                <c:pt idx="25">
                  <c:v>2.4819940468579804</c:v>
                </c:pt>
                <c:pt idx="26">
                  <c:v>1.8855895780472332</c:v>
                </c:pt>
                <c:pt idx="27">
                  <c:v>2.4407237770068768</c:v>
                </c:pt>
                <c:pt idx="28">
                  <c:v>2.6117667762769199</c:v>
                </c:pt>
                <c:pt idx="29">
                  <c:v>2.6139648014360368</c:v>
                </c:pt>
                <c:pt idx="30">
                  <c:v>2.6458618771818267</c:v>
                </c:pt>
                <c:pt idx="31">
                  <c:v>2.7881566489314595</c:v>
                </c:pt>
                <c:pt idx="32">
                  <c:v>2.9219243002332536</c:v>
                </c:pt>
                <c:pt idx="33">
                  <c:v>2.4462512117198236</c:v>
                </c:pt>
                <c:pt idx="34">
                  <c:v>2.530014434848832</c:v>
                </c:pt>
                <c:pt idx="35">
                  <c:v>2.8968100333189297</c:v>
                </c:pt>
                <c:pt idx="36">
                  <c:v>2.6869327990092429</c:v>
                </c:pt>
                <c:pt idx="37">
                  <c:v>2.7112506893378905</c:v>
                </c:pt>
                <c:pt idx="38">
                  <c:v>2.9905109882640639</c:v>
                </c:pt>
                <c:pt idx="39">
                  <c:v>2.3899553400691453</c:v>
                </c:pt>
                <c:pt idx="40">
                  <c:v>2.542526110212604</c:v>
                </c:pt>
                <c:pt idx="41">
                  <c:v>2.4777692683110333</c:v>
                </c:pt>
                <c:pt idx="42">
                  <c:v>2.3972640530613245</c:v>
                </c:pt>
                <c:pt idx="43">
                  <c:v>2.1810585680423227</c:v>
                </c:pt>
                <c:pt idx="44">
                  <c:v>2.5842633188622779</c:v>
                </c:pt>
                <c:pt idx="45">
                  <c:v>2.4978847041006125</c:v>
                </c:pt>
                <c:pt idx="46">
                  <c:v>2.9823260397157827</c:v>
                </c:pt>
                <c:pt idx="47">
                  <c:v>3.042461802019464</c:v>
                </c:pt>
                <c:pt idx="48">
                  <c:v>3.3099711344987117</c:v>
                </c:pt>
                <c:pt idx="49">
                  <c:v>2.6115567394677903</c:v>
                </c:pt>
                <c:pt idx="50">
                  <c:v>2.2023408513968494</c:v>
                </c:pt>
                <c:pt idx="51">
                  <c:v>2.6614593925418641</c:v>
                </c:pt>
              </c:numCache>
            </c:numRef>
          </c:val>
          <c:smooth val="0"/>
          <c:extLst xmlns:c16r2="http://schemas.microsoft.com/office/drawing/2015/06/char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marker val="1"/>
        <c:smooth val="0"/>
        <c:axId val="99053568"/>
        <c:axId val="99055104"/>
      </c:lineChart>
      <c:dateAx>
        <c:axId val="990535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55104"/>
        <c:crosses val="autoZero"/>
        <c:auto val="0"/>
        <c:lblOffset val="100"/>
        <c:baseTimeUnit val="days"/>
        <c:majorUnit val="1"/>
        <c:majorTimeUnit val="days"/>
        <c:minorUnit val="1"/>
        <c:minorTimeUnit val="days"/>
      </c:dateAx>
      <c:valAx>
        <c:axId val="9905510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5356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layout/>
      <c:overlay val="0"/>
      <c:spPr>
        <a:noFill/>
        <a:ln>
          <a:noFill/>
        </a:ln>
        <a:effectLst/>
      </c:sp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xmlns:c16r2="http://schemas.microsoft.com/office/drawing/2015/06/char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numCache>
            </c:numRef>
          </c:val>
          <c:smooth val="0"/>
          <c:extLst xmlns:c16r2="http://schemas.microsoft.com/office/drawing/2015/06/char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11732224"/>
        <c:axId val="111733760"/>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numCache>
            </c:numRef>
          </c:val>
          <c:smooth val="0"/>
          <c:extLst xmlns:c16r2="http://schemas.microsoft.com/office/drawing/2015/06/char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11479808"/>
        <c:axId val="111477888"/>
      </c:lineChart>
      <c:catAx>
        <c:axId val="11173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33760"/>
        <c:crosses val="autoZero"/>
        <c:auto val="1"/>
        <c:lblAlgn val="ctr"/>
        <c:lblOffset val="100"/>
        <c:noMultiLvlLbl val="0"/>
      </c:catAx>
      <c:valAx>
        <c:axId val="111733760"/>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732224"/>
        <c:crosses val="autoZero"/>
        <c:crossBetween val="between"/>
      </c:valAx>
      <c:valAx>
        <c:axId val="11147788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479808"/>
        <c:crosses val="max"/>
        <c:crossBetween val="between"/>
      </c:valAx>
      <c:catAx>
        <c:axId val="111479808"/>
        <c:scaling>
          <c:orientation val="minMax"/>
        </c:scaling>
        <c:delete val="1"/>
        <c:axPos val="b"/>
        <c:majorTickMark val="out"/>
        <c:minorTickMark val="none"/>
        <c:tickLblPos val="nextTo"/>
        <c:crossAx val="11147788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layout/>
      <c:overlay val="0"/>
      <c:spPr>
        <a:noFill/>
        <a:ln>
          <a:noFill/>
        </a:ln>
        <a:effectLst/>
      </c:sp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'Error Stats'!$B$2:$B$13</c:f>
              <c:numCache>
                <c:formatCode>General</c:formatCode>
                <c:ptCount val="12"/>
                <c:pt idx="0">
                  <c:v>3.107035853269386</c:v>
                </c:pt>
                <c:pt idx="1">
                  <c:v>2.0714273103970253</c:v>
                </c:pt>
                <c:pt idx="2">
                  <c:v>2.1968255834317083</c:v>
                </c:pt>
                <c:pt idx="3">
                  <c:v>1.9286042204755629</c:v>
                </c:pt>
                <c:pt idx="4">
                  <c:v>1.5141232888422615</c:v>
                </c:pt>
                <c:pt idx="5">
                  <c:v>1.9587284307034498</c:v>
                </c:pt>
                <c:pt idx="6">
                  <c:v>1.8979451435613963</c:v>
                </c:pt>
                <c:pt idx="7">
                  <c:v>2.1726772631840245</c:v>
                </c:pt>
                <c:pt idx="8">
                  <c:v>2.9962943880421662</c:v>
                </c:pt>
                <c:pt idx="9">
                  <c:v>2.73091057696855</c:v>
                </c:pt>
                <c:pt idx="10">
                  <c:v>2.5623648858664008</c:v>
                </c:pt>
                <c:pt idx="11">
                  <c:v>4.4361882180004351</c:v>
                </c:pt>
              </c:numCache>
            </c:numRef>
          </c:val>
          <c:smooth val="0"/>
          <c:extLst xmlns:c16r2="http://schemas.microsoft.com/office/drawing/2015/06/char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'Error Stats'!$C$2:$C$13</c:f>
              <c:numCache>
                <c:formatCode>General</c:formatCode>
                <c:ptCount val="12"/>
                <c:pt idx="0">
                  <c:v>2.2348565831978315</c:v>
                </c:pt>
                <c:pt idx="1">
                  <c:v>2.8787373121659625</c:v>
                </c:pt>
                <c:pt idx="2">
                  <c:v>2.0674192531362765</c:v>
                </c:pt>
                <c:pt idx="3">
                  <c:v>1.5103368809565803</c:v>
                </c:pt>
                <c:pt idx="4">
                  <c:v>1.5934840106368706</c:v>
                </c:pt>
                <c:pt idx="5">
                  <c:v>1.5194310139228491</c:v>
                </c:pt>
                <c:pt idx="6">
                  <c:v>1.8613389585659188</c:v>
                </c:pt>
                <c:pt idx="7">
                  <c:v>2.3594781309766404</c:v>
                </c:pt>
                <c:pt idx="8">
                  <c:v>2.4286922182624049</c:v>
                </c:pt>
                <c:pt idx="9">
                  <c:v>2.9004384096465787</c:v>
                </c:pt>
                <c:pt idx="10">
                  <c:v>2.9606269936666174</c:v>
                </c:pt>
                <c:pt idx="11">
                  <c:v>2.7465019689939001</c:v>
                </c:pt>
              </c:numCache>
            </c:numRef>
          </c:val>
          <c:smooth val="0"/>
          <c:extLst xmlns:c16r2="http://schemas.microsoft.com/office/drawing/2015/06/char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1522560"/>
        <c:axId val="111524096"/>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Oct-17</c:v>
                </c:pt>
                <c:pt idx="1">
                  <c:v>Nov-17</c:v>
                </c:pt>
                <c:pt idx="2">
                  <c:v>Dec-17</c:v>
                </c:pt>
                <c:pt idx="3">
                  <c:v>Jan-18</c:v>
                </c:pt>
                <c:pt idx="4">
                  <c:v>Feb-18</c:v>
                </c:pt>
                <c:pt idx="5">
                  <c:v>Mar-18</c:v>
                </c:pt>
                <c:pt idx="6">
                  <c:v>Apr-18</c:v>
                </c:pt>
                <c:pt idx="7">
                  <c:v>May-18</c:v>
                </c:pt>
                <c:pt idx="8">
                  <c:v>Jun-18</c:v>
                </c:pt>
                <c:pt idx="9">
                  <c:v>Jul-18</c:v>
                </c:pt>
                <c:pt idx="10">
                  <c:v>Aug-18</c:v>
                </c:pt>
                <c:pt idx="11">
                  <c:v>Sep-18</c:v>
                </c:pt>
              </c:strCache>
            </c:strRef>
          </c:cat>
          <c:val>
            <c:numRef>
              <c:f>'Error Stats'!$E$2:$E$13</c:f>
              <c:numCache>
                <c:formatCode>General</c:formatCode>
                <c:ptCount val="12"/>
                <c:pt idx="0">
                  <c:v>0.28071104141067499</c:v>
                </c:pt>
                <c:pt idx="1">
                  <c:v>0.38973610018408134</c:v>
                </c:pt>
                <c:pt idx="2">
                  <c:v>5.8906055752174648E-2</c:v>
                </c:pt>
                <c:pt idx="3">
                  <c:v>0.21687567364953947</c:v>
                </c:pt>
                <c:pt idx="4">
                  <c:v>5.2413645823577791E-2</c:v>
                </c:pt>
                <c:pt idx="5">
                  <c:v>0.22427683689812641</c:v>
                </c:pt>
                <c:pt idx="6">
                  <c:v>1.928727240598108E-2</c:v>
                </c:pt>
                <c:pt idx="7">
                  <c:v>8.5977273734094362E-2</c:v>
                </c:pt>
                <c:pt idx="8">
                  <c:v>0.18943471377344967</c:v>
                </c:pt>
                <c:pt idx="9">
                  <c:v>6.207740162118866E-2</c:v>
                </c:pt>
                <c:pt idx="10">
                  <c:v>0.15542755444276005</c:v>
                </c:pt>
                <c:pt idx="11">
                  <c:v>0.38088696105147296</c:v>
                </c:pt>
              </c:numCache>
            </c:numRef>
          </c:val>
          <c:smooth val="0"/>
          <c:extLst xmlns:c16r2="http://schemas.microsoft.com/office/drawing/2015/06/char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1536384"/>
        <c:axId val="111534464"/>
      </c:lineChart>
      <c:catAx>
        <c:axId val="11152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524096"/>
        <c:crosses val="autoZero"/>
        <c:auto val="1"/>
        <c:lblAlgn val="ctr"/>
        <c:lblOffset val="100"/>
        <c:noMultiLvlLbl val="0"/>
      </c:catAx>
      <c:valAx>
        <c:axId val="111524096"/>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522560"/>
        <c:crosses val="autoZero"/>
        <c:crossBetween val="between"/>
      </c:valAx>
      <c:valAx>
        <c:axId val="111534464"/>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layout/>
          <c:overlay val="0"/>
          <c:spPr>
            <a:noFill/>
            <a:ln>
              <a:noFill/>
            </a:ln>
            <a:effectLst/>
          </c:sp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536384"/>
        <c:crosses val="max"/>
        <c:crossBetween val="between"/>
      </c:valAx>
      <c:catAx>
        <c:axId val="111536384"/>
        <c:scaling>
          <c:orientation val="minMax"/>
        </c:scaling>
        <c:delete val="1"/>
        <c:axPos val="b"/>
        <c:numFmt formatCode="General" sourceLinked="1"/>
        <c:majorTickMark val="out"/>
        <c:minorTickMark val="none"/>
        <c:tickLblPos val="nextTo"/>
        <c:crossAx val="111534464"/>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76200</xdr:colOff>
      <xdr:row>3</xdr:row>
      <xdr:rowOff>28574</xdr:rowOff>
    </xdr:from>
    <xdr:to>
      <xdr:col>11</xdr:col>
      <xdr:colOff>209550</xdr:colOff>
      <xdr:row>16</xdr:row>
      <xdr:rowOff>152399</xdr:rowOff>
    </xdr:to>
    <xdr:sp macro="" textlink="">
      <xdr:nvSpPr>
        <xdr:cNvPr id="2" name="TextBox 1"/>
        <xdr:cNvSpPr txBox="1"/>
      </xdr:nvSpPr>
      <xdr:spPr>
        <a:xfrm>
          <a:off x="685800" y="600074"/>
          <a:ext cx="6229350" cy="2600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NOTE:</a:t>
          </a:r>
        </a:p>
        <a:p>
          <a:endParaRPr lang="en-GB" sz="1100" baseline="0"/>
        </a:p>
        <a:p>
          <a:r>
            <a:rPr lang="en-GB" sz="1100"/>
            <a:t>This note supersedes the commentary in the main report.</a:t>
          </a:r>
        </a:p>
        <a:p>
          <a:endParaRPr lang="en-GB" sz="1100"/>
        </a:p>
        <a:p>
          <a:r>
            <a:rPr lang="en-GB" sz="1100"/>
            <a:t>In line with the latest information from the Western Link website, we have updated our forecast with the Western</a:t>
          </a:r>
          <a:r>
            <a:rPr lang="en-GB" sz="1100" baseline="0"/>
            <a:t> Link in service from the 16th October onwards.</a:t>
          </a:r>
        </a:p>
        <a:p>
          <a:endParaRPr lang="en-GB" sz="1100" baseline="0"/>
        </a:p>
        <a:p>
          <a:r>
            <a:rPr lang="en-GB" sz="1100" baseline="0"/>
            <a:t>We have adjusted our constraint forecast by -£6.5m for the remainder of October (19th onwards). The total cost forecast for October has increased by £9.1m since our last forecast, this is because we under forecast BSUoS costs between 10th and 18th October by £9.1m.</a:t>
          </a:r>
        </a:p>
        <a:p>
          <a:endParaRPr lang="en-GB" sz="1100" baseline="0"/>
        </a:p>
        <a:p>
          <a:r>
            <a:rPr lang="en-GB" sz="1100" baseline="0"/>
            <a:t>Please note that October now includes BM and Trade actuals up to 18th October and Ancillary actual up to 7th October.</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xmlns=""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44</xdr:row>
      <xdr:rowOff>44824</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September were significantly higher than forecast. Whilst some provision was made in the forecast for increased constraint costs due to the Western Link fault, additional network outages were also accommodated</a:t>
          </a:r>
          <a:r>
            <a:rPr lang="en-GB" sz="1400" baseline="0">
              <a:solidFill>
                <a:schemeClr val="bg1"/>
              </a:solidFill>
              <a:effectLst/>
              <a:latin typeface="+mn-lt"/>
              <a:ea typeface="+mn-ea"/>
              <a:cs typeface="+mn-cs"/>
            </a:rPr>
            <a:t> which further increased constraint costs, however these outages were required to optimise the system for October onwards.</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GB" sz="1400" baseline="0">
              <a:solidFill>
                <a:schemeClr val="bg1"/>
              </a:solidFill>
              <a:effectLst/>
              <a:latin typeface="+mn-lt"/>
              <a:ea typeface="+mn-ea"/>
              <a:cs typeface="+mn-cs"/>
            </a:rPr>
            <a:t>NOTE: Cost categories have been adjusted to align with the daily cost reports and MBSS.</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1</xdr:row>
      <xdr:rowOff>180975</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extLst>
            <a:ext uri="{FF2B5EF4-FFF2-40B4-BE49-F238E27FC236}">
              <a16:creationId xmlns:a16="http://schemas.microsoft.com/office/drawing/2014/main" xmlns="" id="{00000000-0008-0000-02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2200">
              <a:solidFill>
                <a:schemeClr val="bg1"/>
              </a:solidFill>
              <a:effectLst/>
              <a:latin typeface="+mn-lt"/>
              <a:ea typeface="+mn-ea"/>
              <a:cs typeface="+mn-cs"/>
            </a:rPr>
            <a:t>October forecast includes outturn</a:t>
          </a:r>
          <a:r>
            <a:rPr lang="en-GB" sz="2200" baseline="0">
              <a:solidFill>
                <a:schemeClr val="bg1"/>
              </a:solidFill>
              <a:effectLst/>
              <a:latin typeface="+mn-lt"/>
              <a:ea typeface="+mn-ea"/>
              <a:cs typeface="+mn-cs"/>
            </a:rPr>
            <a:t> for 1st-9th Oct. The remainder of the month includes increased constraint costs whilst we continue to assume the Western Link is out of service. However, with the return of a significant outage driving constraints in Northern England, we should still see a reduction in constraint costs. In November, constraint costs have increased to cover outages in Scotland and potential costs associated with NEMO link commissioning (as per project timeline). In addition, Operating Reserve costs have been reduced in October and November, however costs in November remain high due to some Nuclear plant being unavailable during a period of increased demand.</a:t>
          </a:r>
        </a:p>
        <a:p>
          <a:pPr marL="0" marR="0" lvl="0" indent="0" defTabSz="914400" eaLnBrk="1" fontAlgn="auto" latinLnBrk="0" hangingPunct="1">
            <a:lnSpc>
              <a:spcPct val="100000"/>
            </a:lnSpc>
            <a:spcBef>
              <a:spcPts val="0"/>
            </a:spcBef>
            <a:spcAft>
              <a:spcPts val="0"/>
            </a:spcAft>
            <a:buClrTx/>
            <a:buSzTx/>
            <a:buFontTx/>
            <a:buNone/>
            <a:tabLst/>
            <a:defRPr/>
          </a:pPr>
          <a:endParaRPr lang="en-GB" sz="2200">
            <a:solidFill>
              <a:schemeClr val="bg1"/>
            </a:solidFill>
            <a:effectLst/>
            <a:latin typeface="+mn-lt"/>
            <a:ea typeface="+mn-ea"/>
            <a:cs typeface="+mn-cs"/>
          </a:endParaRPr>
        </a:p>
        <a:p>
          <a:r>
            <a:rPr lang="en-GB" sz="22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2200" baseline="0">
              <a:solidFill>
                <a:schemeClr val="bg1"/>
              </a:solidFill>
              <a:effectLst/>
              <a:latin typeface="+mn-lt"/>
              <a:ea typeface="+mn-ea"/>
              <a:cs typeface="+mn-cs"/>
            </a:rPr>
            <a:t> programmes</a:t>
          </a:r>
          <a:r>
            <a:rPr lang="en-GB" sz="22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560070</xdr:colOff>
      <xdr:row>0</xdr:row>
      <xdr:rowOff>1073726</xdr:rowOff>
    </xdr:to>
    <xdr:pic>
      <xdr:nvPicPr>
        <xdr:cNvPr id="6" name="Pictur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xmlns="" id="{00000000-0008-0000-0300-000003000000}"/>
            </a:ext>
          </a:extLst>
        </xdr:cNvPr>
        <xdr:cNvSpPr/>
      </xdr:nvSpPr>
      <xdr:spPr>
        <a:xfrm>
          <a:off x="9526" y="571501"/>
          <a:ext cx="2336506" cy="8012205"/>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xmlns=""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xmlns=""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xmlns=""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xmlns="" id="{00000000-0008-0000-0B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v>0</v>
          </cell>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v>0</v>
          </cell>
        </row>
        <row r="10">
          <cell r="J10">
            <v>0</v>
          </cell>
        </row>
        <row r="11">
          <cell r="J11" t="str">
            <v>• Non-incentivised costs (e.g. Black Start) are not included in the above figures (except for Black Start warming which requires accounting for)</v>
          </cell>
        </row>
        <row r="12">
          <cell r="J12">
            <v>0</v>
          </cell>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tabSelected="1" zoomScaleNormal="100" workbookViewId="0">
      <selection activeCell="G26" sqref="G26"/>
    </sheetView>
  </sheetViews>
  <sheetFormatPr defaultRowHeight="15"/>
  <sheetData/>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sqref="A1:T13"/>
    </sheetView>
  </sheetViews>
  <sheetFormatPr defaultRowHeight="15"/>
  <cols>
    <col min="1" max="1" width="7.42578125" bestFit="1" customWidth="1"/>
  </cols>
  <sheetData>
    <row r="1" spans="1:23">
      <c r="A1" s="9" t="s">
        <v>0</v>
      </c>
      <c r="B1" s="9" t="s">
        <v>10</v>
      </c>
      <c r="C1" s="9" t="s">
        <v>12</v>
      </c>
      <c r="D1" s="9" t="s">
        <v>13</v>
      </c>
      <c r="E1" s="9" t="s">
        <v>14</v>
      </c>
      <c r="F1" s="9" t="s">
        <v>15</v>
      </c>
      <c r="G1" s="9" t="s">
        <v>16</v>
      </c>
      <c r="H1" s="9" t="s">
        <v>349</v>
      </c>
      <c r="I1" s="9" t="s">
        <v>162</v>
      </c>
      <c r="J1" s="9" t="s">
        <v>8</v>
      </c>
      <c r="K1" s="9" t="s">
        <v>7</v>
      </c>
      <c r="L1" s="9" t="s">
        <v>350</v>
      </c>
      <c r="M1" s="9" t="s">
        <v>11</v>
      </c>
      <c r="N1" s="9" t="s">
        <v>17</v>
      </c>
      <c r="O1" s="9" t="s">
        <v>9</v>
      </c>
      <c r="P1" s="9" t="s">
        <v>161</v>
      </c>
      <c r="Q1" s="9" t="s">
        <v>351</v>
      </c>
      <c r="R1" s="9" t="s">
        <v>46</v>
      </c>
      <c r="S1" s="9" t="s">
        <v>45</v>
      </c>
      <c r="T1" s="3"/>
      <c r="U1" s="3"/>
      <c r="V1" s="3"/>
      <c r="W1" s="3"/>
    </row>
    <row r="2" spans="1:23">
      <c r="A2" s="4" t="s">
        <v>25</v>
      </c>
      <c r="B2">
        <v>-2.8425169679999995</v>
      </c>
      <c r="C2">
        <v>6.0188163977539864</v>
      </c>
      <c r="D2">
        <v>6.1780089622684002</v>
      </c>
      <c r="E2">
        <v>9.9581971878290627</v>
      </c>
      <c r="F2">
        <v>54.602657788036034</v>
      </c>
      <c r="G2">
        <v>2.8785667818423804</v>
      </c>
      <c r="H2">
        <v>1.6665456413520001</v>
      </c>
      <c r="I2">
        <v>0.78771575718813991</v>
      </c>
      <c r="J2">
        <v>7.5725021936968</v>
      </c>
      <c r="K2">
        <v>11.440354733033086</v>
      </c>
      <c r="L2">
        <v>1.5905124399999995</v>
      </c>
      <c r="M2">
        <v>6.2736137186903873</v>
      </c>
      <c r="N2">
        <v>3.3162248003210841</v>
      </c>
      <c r="O2">
        <v>4.5660708884112395</v>
      </c>
      <c r="P2">
        <f t="shared" ref="P2:P13" si="0">SUM(B2:O2)</f>
        <v>114.00727032242261</v>
      </c>
      <c r="Q2">
        <v>41.460520959676955</v>
      </c>
      <c r="R2">
        <v>13.962739726027397</v>
      </c>
      <c r="S2">
        <v>0.84931506849315064</v>
      </c>
      <c r="T2">
        <f t="shared" ref="T2:T13" si="1">(P2+SUM(R2:S2))/Q2</f>
        <v>3.107035853269386</v>
      </c>
    </row>
    <row r="3" spans="1:23">
      <c r="A3" s="4" t="s">
        <v>26</v>
      </c>
      <c r="B3">
        <v>-3.1332637979999971</v>
      </c>
      <c r="C3">
        <v>6.1466299054029188</v>
      </c>
      <c r="D3">
        <v>8.9406158470516495</v>
      </c>
      <c r="E3">
        <v>16.322957794497547</v>
      </c>
      <c r="F3">
        <v>15.536295977758002</v>
      </c>
      <c r="G3">
        <v>7.1446332887923596</v>
      </c>
      <c r="H3">
        <v>2.7004892677600005</v>
      </c>
      <c r="I3">
        <v>0.60113001047379</v>
      </c>
      <c r="J3">
        <v>6.99781574315677</v>
      </c>
      <c r="K3">
        <v>10.279431586545966</v>
      </c>
      <c r="L3">
        <v>1.1969169900000001</v>
      </c>
      <c r="M3">
        <v>6.1693088931500011</v>
      </c>
      <c r="N3">
        <v>0.92002398646408645</v>
      </c>
      <c r="O3">
        <v>3.5399205837669445</v>
      </c>
      <c r="P3">
        <f t="shared" si="0"/>
        <v>83.362906076820039</v>
      </c>
      <c r="Q3">
        <v>47.164171371978838</v>
      </c>
      <c r="R3">
        <v>13.512328767123288</v>
      </c>
      <c r="S3">
        <v>0.82191780821917804</v>
      </c>
      <c r="T3">
        <f t="shared" si="1"/>
        <v>2.0714273103970253</v>
      </c>
    </row>
    <row r="4" spans="1:23">
      <c r="A4" s="4" t="s">
        <v>27</v>
      </c>
      <c r="B4">
        <v>5.1126032439999989</v>
      </c>
      <c r="C4">
        <v>8.9875214634022953</v>
      </c>
      <c r="D4">
        <v>9.4309986448160981</v>
      </c>
      <c r="E4">
        <v>9.7689659528530566</v>
      </c>
      <c r="F4">
        <v>19.151183129197452</v>
      </c>
      <c r="G4">
        <v>5.2238343443243602</v>
      </c>
      <c r="H4">
        <v>1.9302895963520006</v>
      </c>
      <c r="I4">
        <v>9.9347029494770006E-2</v>
      </c>
      <c r="J4">
        <v>7.6796016859183398</v>
      </c>
      <c r="K4">
        <v>11.398724943672763</v>
      </c>
      <c r="L4">
        <v>1.2914299900000001</v>
      </c>
      <c r="M4">
        <v>6.7097564631500006</v>
      </c>
      <c r="N4">
        <v>2.0888396057269984</v>
      </c>
      <c r="O4">
        <v>4.4942888968244405</v>
      </c>
      <c r="P4">
        <f t="shared" si="0"/>
        <v>93.367384989732571</v>
      </c>
      <c r="Q4">
        <v>49.2435269327407</v>
      </c>
      <c r="R4">
        <v>13.962739726027397</v>
      </c>
      <c r="S4">
        <v>0.84931506849315064</v>
      </c>
      <c r="T4">
        <f t="shared" si="1"/>
        <v>2.1968255834317083</v>
      </c>
    </row>
    <row r="5" spans="1:23">
      <c r="A5" s="4" t="s">
        <v>28</v>
      </c>
      <c r="B5">
        <v>-1.9497250680000002</v>
      </c>
      <c r="C5">
        <v>8.6199138805402171</v>
      </c>
      <c r="D5">
        <v>9.4217947557573467</v>
      </c>
      <c r="E5">
        <v>12.320965264342039</v>
      </c>
      <c r="F5">
        <v>11.948982736688469</v>
      </c>
      <c r="G5">
        <v>5.3960087665479488</v>
      </c>
      <c r="H5">
        <v>0.46948872635199956</v>
      </c>
      <c r="I5">
        <v>0.87283230174863002</v>
      </c>
      <c r="J5">
        <v>8.0952758447031989</v>
      </c>
      <c r="K5">
        <v>10.421500850731524</v>
      </c>
      <c r="L5">
        <v>1.56689246</v>
      </c>
      <c r="M5">
        <v>6.5738863731500015</v>
      </c>
      <c r="N5">
        <v>1.838753520049208</v>
      </c>
      <c r="O5">
        <v>3.8093017323911034</v>
      </c>
      <c r="P5">
        <f t="shared" si="0"/>
        <v>79.405872145001695</v>
      </c>
      <c r="Q5">
        <v>48.852909238314126</v>
      </c>
      <c r="R5">
        <v>13.962739726027397</v>
      </c>
      <c r="S5">
        <v>0.84931506849315064</v>
      </c>
      <c r="T5">
        <f t="shared" si="1"/>
        <v>1.9286042204755629</v>
      </c>
    </row>
    <row r="6" spans="1:23">
      <c r="A6" s="4" t="s">
        <v>29</v>
      </c>
      <c r="B6">
        <v>-3.0120410969999991</v>
      </c>
      <c r="C6">
        <v>9.2281188442927693</v>
      </c>
      <c r="D6">
        <v>8.5530513396205112</v>
      </c>
      <c r="E6">
        <v>4.0219961552072299</v>
      </c>
      <c r="F6">
        <v>5.3838527005394301</v>
      </c>
      <c r="G6">
        <v>2.7682407487031302</v>
      </c>
      <c r="H6">
        <v>0.35436556057599999</v>
      </c>
      <c r="I6">
        <v>9.421270945936E-2</v>
      </c>
      <c r="J6">
        <v>6.87132162107795</v>
      </c>
      <c r="K6">
        <v>9.3147643457597535</v>
      </c>
      <c r="L6">
        <v>1.1726419799999999</v>
      </c>
      <c r="M6">
        <v>5.6544500531499997</v>
      </c>
      <c r="N6">
        <v>1.5651047526572082</v>
      </c>
      <c r="O6">
        <v>3.3562280799999997</v>
      </c>
      <c r="P6">
        <f t="shared" si="0"/>
        <v>55.326307794043345</v>
      </c>
      <c r="Q6">
        <v>45.376052556171466</v>
      </c>
      <c r="R6">
        <v>12.611506849315068</v>
      </c>
      <c r="S6">
        <v>0.76712328767123283</v>
      </c>
      <c r="T6">
        <f t="shared" si="1"/>
        <v>1.5141232888422615</v>
      </c>
    </row>
    <row r="7" spans="1:23">
      <c r="A7" s="4" t="s">
        <v>30</v>
      </c>
      <c r="B7">
        <v>3.2884304499999999</v>
      </c>
      <c r="C7">
        <v>15.910060669813364</v>
      </c>
      <c r="D7">
        <v>8.0985311840718008</v>
      </c>
      <c r="E7">
        <v>14.195614256992682</v>
      </c>
      <c r="F7">
        <v>2.3053820848280302</v>
      </c>
      <c r="G7">
        <v>1.4407563993117902</v>
      </c>
      <c r="H7">
        <v>3.6914788622439998</v>
      </c>
      <c r="I7">
        <v>0.42844728621097011</v>
      </c>
      <c r="J7">
        <v>7.8490120845804112</v>
      </c>
      <c r="K7">
        <v>11.566869435777727</v>
      </c>
      <c r="L7">
        <v>1.0764229400000001</v>
      </c>
      <c r="M7">
        <v>5.8582318731500003</v>
      </c>
      <c r="N7">
        <v>1.217916475643972</v>
      </c>
      <c r="O7">
        <v>3.74831314</v>
      </c>
      <c r="P7">
        <f t="shared" si="0"/>
        <v>80.67546714262474</v>
      </c>
      <c r="Q7">
        <v>48.749750317787694</v>
      </c>
      <c r="R7">
        <v>13.962739726027397</v>
      </c>
      <c r="S7">
        <v>0.84931506849315064</v>
      </c>
      <c r="T7">
        <f t="shared" si="1"/>
        <v>1.9587284307034498</v>
      </c>
    </row>
    <row r="8" spans="1:23">
      <c r="A8" s="4" t="s">
        <v>31</v>
      </c>
      <c r="B8">
        <v>-5.6785957729999996</v>
      </c>
      <c r="C8">
        <v>4.0568053568987201</v>
      </c>
      <c r="D8">
        <v>6.096036791748431</v>
      </c>
      <c r="E8">
        <v>9.1079203868845902</v>
      </c>
      <c r="F8">
        <v>13.231233162692851</v>
      </c>
      <c r="G8">
        <v>0.35883896311923003</v>
      </c>
      <c r="H8">
        <v>2.7400137846400008</v>
      </c>
      <c r="I8">
        <v>0.42003371109222998</v>
      </c>
      <c r="J8">
        <v>6.4616424454293018</v>
      </c>
      <c r="K8">
        <v>11.01178477224243</v>
      </c>
      <c r="L8">
        <v>0.78711943000000018</v>
      </c>
      <c r="M8">
        <v>6.4658281103902047</v>
      </c>
      <c r="N8">
        <v>1.4169133233990339</v>
      </c>
      <c r="O8">
        <v>3.3660501699999998</v>
      </c>
      <c r="P8">
        <f t="shared" si="0"/>
        <v>59.84162463553703</v>
      </c>
      <c r="Q8">
        <v>40.38570033156477</v>
      </c>
      <c r="R8">
        <v>15.575342465753426</v>
      </c>
      <c r="S8">
        <v>1.2328767123287672</v>
      </c>
      <c r="T8">
        <f t="shared" si="1"/>
        <v>1.8979451435613963</v>
      </c>
    </row>
    <row r="9" spans="1:23">
      <c r="A9" s="4" t="s">
        <v>32</v>
      </c>
      <c r="B9">
        <v>-6.7606795480000006</v>
      </c>
      <c r="C9">
        <v>4.3843095227485307</v>
      </c>
      <c r="D9">
        <v>7.0388447085698695</v>
      </c>
      <c r="E9">
        <v>20.346035632640454</v>
      </c>
      <c r="F9">
        <v>1.45616127004017</v>
      </c>
      <c r="G9">
        <v>2.1058938642035701</v>
      </c>
      <c r="H9">
        <v>0.93408829412799987</v>
      </c>
      <c r="I9">
        <v>2.0574718945348405</v>
      </c>
      <c r="J9">
        <v>6.4692855089461299</v>
      </c>
      <c r="K9">
        <v>12.212296822909963</v>
      </c>
      <c r="L9">
        <v>0.91970580000000024</v>
      </c>
      <c r="M9">
        <v>7.0543017420249994</v>
      </c>
      <c r="N9">
        <v>1.0456706441103312</v>
      </c>
      <c r="O9">
        <v>3.6704132239652592</v>
      </c>
      <c r="P9">
        <f t="shared" si="0"/>
        <v>62.933799380822116</v>
      </c>
      <c r="Q9">
        <v>36.960064843604655</v>
      </c>
      <c r="R9">
        <v>16.094520547945205</v>
      </c>
      <c r="S9">
        <v>1.273972602739726</v>
      </c>
      <c r="T9">
        <f t="shared" si="1"/>
        <v>2.1726772631840245</v>
      </c>
    </row>
    <row r="10" spans="1:23">
      <c r="A10" s="4" t="s">
        <v>33</v>
      </c>
      <c r="B10">
        <v>-2.8102212680000007</v>
      </c>
      <c r="C10">
        <v>3.5401485515083602</v>
      </c>
      <c r="D10">
        <v>6.6491846933095289</v>
      </c>
      <c r="E10">
        <v>33.331516172044289</v>
      </c>
      <c r="F10">
        <v>7.7801949081319108</v>
      </c>
      <c r="G10">
        <v>6.2585016025495497</v>
      </c>
      <c r="H10">
        <v>3.7703722351393254</v>
      </c>
      <c r="I10">
        <v>0.40776612894858</v>
      </c>
      <c r="J10">
        <v>6.0078941458212496</v>
      </c>
      <c r="K10">
        <v>11.460436606144015</v>
      </c>
      <c r="L10">
        <v>0.82597976999999989</v>
      </c>
      <c r="M10">
        <v>7.3603808099999979</v>
      </c>
      <c r="N10">
        <v>1.1844175636530054</v>
      </c>
      <c r="O10">
        <v>3.2317605499999993</v>
      </c>
      <c r="P10">
        <f t="shared" si="0"/>
        <v>88.998332469249817</v>
      </c>
      <c r="Q10">
        <v>35.312468651142105</v>
      </c>
      <c r="R10">
        <v>15.575342465753426</v>
      </c>
      <c r="S10">
        <v>1.2328767123287672</v>
      </c>
      <c r="T10">
        <f t="shared" si="1"/>
        <v>2.9962943880421662</v>
      </c>
    </row>
    <row r="11" spans="1:23">
      <c r="A11" s="4" t="s">
        <v>34</v>
      </c>
      <c r="B11">
        <v>-1.1107513009999976</v>
      </c>
      <c r="C11">
        <v>4.7882804938143613</v>
      </c>
      <c r="D11">
        <v>7.3678638413264093</v>
      </c>
      <c r="E11">
        <v>37.333887977965574</v>
      </c>
      <c r="F11">
        <v>1.3901681628081597</v>
      </c>
      <c r="G11">
        <v>0.23373614411699001</v>
      </c>
      <c r="H11">
        <v>0.19321358372800002</v>
      </c>
      <c r="I11">
        <v>0.57252884519922997</v>
      </c>
      <c r="J11">
        <v>7.5559261754612015</v>
      </c>
      <c r="K11">
        <v>10.531682371562841</v>
      </c>
      <c r="L11">
        <v>1.1589629499999998</v>
      </c>
      <c r="M11">
        <v>6.5619017599999996</v>
      </c>
      <c r="N11">
        <v>1.2026830793234207</v>
      </c>
      <c r="O11">
        <v>3.0614282200000011</v>
      </c>
      <c r="P11">
        <f t="shared" si="0"/>
        <v>80.841512304306193</v>
      </c>
      <c r="Q11">
        <v>35.962365916795868</v>
      </c>
      <c r="R11">
        <v>16.094520547945205</v>
      </c>
      <c r="S11">
        <v>1.273972602739726</v>
      </c>
      <c r="T11">
        <f t="shared" si="1"/>
        <v>2.73091057696855</v>
      </c>
    </row>
    <row r="12" spans="1:23">
      <c r="A12" s="4" t="s">
        <v>35</v>
      </c>
      <c r="B12">
        <v>-3.9023542749999987</v>
      </c>
      <c r="C12">
        <v>4.6670818700786585</v>
      </c>
      <c r="D12">
        <v>6.7133542736347511</v>
      </c>
      <c r="E12">
        <v>32.285383284986416</v>
      </c>
      <c r="F12">
        <v>1.58209901201368</v>
      </c>
      <c r="G12">
        <v>1.2863795999180501</v>
      </c>
      <c r="H12">
        <v>0.33957666412799992</v>
      </c>
      <c r="I12">
        <v>0.39588379449809996</v>
      </c>
      <c r="J12">
        <v>8.2441637224260322</v>
      </c>
      <c r="K12">
        <v>10.74746024429504</v>
      </c>
      <c r="L12">
        <v>1.1584881</v>
      </c>
      <c r="M12">
        <v>6.6967673376666701</v>
      </c>
      <c r="N12">
        <v>2.0776828107637666</v>
      </c>
      <c r="O12">
        <v>3.574906768760107</v>
      </c>
      <c r="P12">
        <f t="shared" si="0"/>
        <v>75.866873208169253</v>
      </c>
      <c r="Q12">
        <v>36.386451778638438</v>
      </c>
      <c r="R12">
        <v>16.094520547945205</v>
      </c>
      <c r="S12">
        <v>1.273972602739726</v>
      </c>
      <c r="T12">
        <f t="shared" si="1"/>
        <v>2.5623648858664008</v>
      </c>
    </row>
    <row r="13" spans="1:23">
      <c r="A13" s="4" t="s">
        <v>36</v>
      </c>
      <c r="B13">
        <v>-0.64213221100000073</v>
      </c>
      <c r="C13">
        <v>5.5788288823266194</v>
      </c>
      <c r="D13">
        <v>5.6901644487769207</v>
      </c>
      <c r="E13">
        <v>78.358593091404586</v>
      </c>
      <c r="F13">
        <v>18.177689275799452</v>
      </c>
      <c r="G13">
        <v>4.0684986122283799</v>
      </c>
      <c r="H13">
        <v>1.3442650771399998</v>
      </c>
      <c r="I13">
        <v>0.41843340807133006</v>
      </c>
      <c r="J13">
        <v>6.9909710191124317</v>
      </c>
      <c r="K13">
        <v>11.418402352509395</v>
      </c>
      <c r="L13">
        <v>1.0567380499999999</v>
      </c>
      <c r="M13">
        <v>6.1659801405555523</v>
      </c>
      <c r="N13">
        <v>1.3973975312896703</v>
      </c>
      <c r="O13">
        <v>3.6533746700000242</v>
      </c>
      <c r="P13">
        <f t="shared" si="0"/>
        <v>143.67720434821439</v>
      </c>
      <c r="Q13">
        <v>36.176423460822789</v>
      </c>
      <c r="R13">
        <v>15.575342465753426</v>
      </c>
      <c r="S13">
        <v>1.2328767123287672</v>
      </c>
      <c r="T13">
        <f t="shared" si="1"/>
        <v>4.4361882180004351</v>
      </c>
    </row>
    <row r="14" spans="1:23">
      <c r="D14" s="29"/>
      <c r="E14" s="29"/>
      <c r="F14" s="29"/>
      <c r="G14" s="29"/>
      <c r="H14" s="29"/>
      <c r="I14" s="29"/>
      <c r="J14" s="29"/>
      <c r="K14" s="29"/>
      <c r="L14" s="29"/>
      <c r="M14" s="29"/>
      <c r="N14" s="29"/>
      <c r="O14" s="29"/>
      <c r="P14" s="29"/>
      <c r="Q14" s="29"/>
      <c r="R14" s="29"/>
      <c r="S14" s="29"/>
      <c r="T14" s="29"/>
    </row>
    <row r="15" spans="1:23">
      <c r="C15" s="29"/>
      <c r="D15" s="29"/>
      <c r="E15" s="29"/>
      <c r="F15" s="29"/>
      <c r="G15" s="29"/>
      <c r="H15" s="29"/>
      <c r="I15" s="29"/>
      <c r="J15" s="29"/>
      <c r="K15" s="29"/>
      <c r="L15" s="29"/>
      <c r="M15" s="29"/>
      <c r="N15" s="29"/>
      <c r="O15" s="29"/>
      <c r="P15" s="29"/>
      <c r="Q15" s="29"/>
      <c r="S15" s="29"/>
      <c r="T15" s="29"/>
      <c r="U15" s="29"/>
      <c r="V15" s="29"/>
      <c r="W15" s="29"/>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Z55"/>
  <sheetViews>
    <sheetView topLeftCell="A31" workbookViewId="0">
      <selection activeCell="A2" sqref="A2:XFD53"/>
    </sheetView>
  </sheetViews>
  <sheetFormatPr defaultColWidth="9.140625" defaultRowHeight="15"/>
  <cols>
    <col min="1" max="2" width="7.42578125" style="15" customWidth="1"/>
    <col min="3" max="3" width="10.7109375" style="15" bestFit="1" customWidth="1"/>
    <col min="4" max="23" width="9.140625" style="15"/>
    <col min="24" max="24" width="6.140625" style="15" customWidth="1"/>
    <col min="25" max="25" width="7" style="15" customWidth="1"/>
    <col min="26" max="26" width="4.85546875" style="15" customWidth="1"/>
    <col min="27" max="16384" width="9.140625" style="15"/>
  </cols>
  <sheetData>
    <row r="1" spans="1:26" s="29" customFormat="1" ht="82.5">
      <c r="D1" s="9" t="s">
        <v>10</v>
      </c>
      <c r="E1" s="9" t="s">
        <v>12</v>
      </c>
      <c r="F1" s="9" t="s">
        <v>13</v>
      </c>
      <c r="G1" s="9" t="s">
        <v>14</v>
      </c>
      <c r="H1" s="9" t="s">
        <v>15</v>
      </c>
      <c r="I1" s="9" t="s">
        <v>16</v>
      </c>
      <c r="J1" s="9" t="s">
        <v>349</v>
      </c>
      <c r="K1" s="9" t="s">
        <v>162</v>
      </c>
      <c r="L1" s="9" t="s">
        <v>8</v>
      </c>
      <c r="M1" s="9" t="s">
        <v>7</v>
      </c>
      <c r="N1" s="9" t="s">
        <v>350</v>
      </c>
      <c r="O1" s="9" t="s">
        <v>11</v>
      </c>
      <c r="P1" s="9" t="s">
        <v>17</v>
      </c>
      <c r="Q1" s="9" t="s">
        <v>9</v>
      </c>
      <c r="R1" s="9" t="s">
        <v>161</v>
      </c>
      <c r="S1" s="9" t="s">
        <v>351</v>
      </c>
      <c r="T1" s="9" t="s">
        <v>45</v>
      </c>
      <c r="U1" s="9" t="s">
        <v>46</v>
      </c>
      <c r="V1" s="3" t="s">
        <v>362</v>
      </c>
      <c r="W1" s="3" t="s">
        <v>151</v>
      </c>
      <c r="X1" s="29" t="s">
        <v>152</v>
      </c>
      <c r="Y1" s="29" t="s">
        <v>153</v>
      </c>
      <c r="Z1" s="29" t="s">
        <v>146</v>
      </c>
    </row>
    <row r="2" spans="1:26">
      <c r="A2" s="5" t="s">
        <v>51</v>
      </c>
      <c r="B2" s="5" t="s">
        <v>25</v>
      </c>
      <c r="C2" s="5" t="s">
        <v>75</v>
      </c>
      <c r="D2" s="5">
        <v>5.3969527999999878E-2</v>
      </c>
      <c r="E2" s="5">
        <v>0.23545573481294002</v>
      </c>
      <c r="F2" s="5">
        <v>0.12263414</v>
      </c>
      <c r="G2" s="5">
        <v>0.65711865980084005</v>
      </c>
      <c r="H2" s="5">
        <v>2.4317111359394001</v>
      </c>
      <c r="I2" s="5">
        <v>8.1152526073090009E-2</v>
      </c>
      <c r="J2" s="5">
        <v>0.15221969859199999</v>
      </c>
      <c r="K2" s="5">
        <v>0</v>
      </c>
      <c r="L2" s="5">
        <v>0.20056962313355453</v>
      </c>
      <c r="M2" s="5">
        <v>0.57791375457056249</v>
      </c>
      <c r="N2" s="5">
        <v>8.6276938064516126E-2</v>
      </c>
      <c r="O2" s="5">
        <v>0.24752203687580643</v>
      </c>
      <c r="P2" s="5">
        <v>7.2679644339232879E-2</v>
      </c>
      <c r="Q2" s="5">
        <v>1.0310482651251185</v>
      </c>
      <c r="R2" s="5">
        <f t="shared" ref="R2:R33" si="0">SUM(D2:Q2)</f>
        <v>5.9502716853270607</v>
      </c>
      <c r="S2" s="5">
        <v>9.3620531199270545</v>
      </c>
      <c r="T2" s="5">
        <v>3.1528767123287671</v>
      </c>
      <c r="U2" s="5">
        <v>0.19178082191780821</v>
      </c>
      <c r="V2" s="5">
        <f t="shared" ref="V2:V33" si="1">(R2+SUM(T2:U2))/S2</f>
        <v>0.9928302158198028</v>
      </c>
      <c r="W2" s="5">
        <v>3.3222020204053302</v>
      </c>
      <c r="X2" s="29">
        <v>0.77848337770411702</v>
      </c>
      <c r="Y2" s="29">
        <v>0.44436681287745616</v>
      </c>
      <c r="Z2" s="29">
        <v>1.3512499463401579</v>
      </c>
    </row>
    <row r="3" spans="1:26">
      <c r="A3" s="5" t="s">
        <v>52</v>
      </c>
      <c r="B3" s="5" t="s">
        <v>25</v>
      </c>
      <c r="C3" s="5" t="s">
        <v>76</v>
      </c>
      <c r="D3" s="5">
        <v>1.1583036559999997</v>
      </c>
      <c r="E3" s="5">
        <v>1.2913367458604541</v>
      </c>
      <c r="F3" s="5">
        <v>1.24454816411313</v>
      </c>
      <c r="G3" s="5">
        <v>2.9811409906561925</v>
      </c>
      <c r="H3" s="5">
        <v>15.376209553372099</v>
      </c>
      <c r="I3" s="5">
        <v>0.34901832334888999</v>
      </c>
      <c r="J3" s="5">
        <v>0.155463890144</v>
      </c>
      <c r="K3" s="5">
        <v>0.21755924672171001</v>
      </c>
      <c r="L3" s="5">
        <v>1.8810539960605319</v>
      </c>
      <c r="M3" s="5">
        <v>2.6527458433205426</v>
      </c>
      <c r="N3" s="5">
        <v>0.31374879645161291</v>
      </c>
      <c r="O3" s="5">
        <v>1.3836985181306451</v>
      </c>
      <c r="P3" s="5">
        <v>0.35651912112151818</v>
      </c>
      <c r="Q3" s="5">
        <v>1.0654165406292893</v>
      </c>
      <c r="R3" s="5">
        <f t="shared" si="0"/>
        <v>30.426763385930617</v>
      </c>
      <c r="S3" s="5">
        <v>9.6741215572579566</v>
      </c>
      <c r="T3" s="5">
        <v>3.1528767123287671</v>
      </c>
      <c r="U3" s="5">
        <v>0.19178082191780821</v>
      </c>
      <c r="V3" s="5">
        <f t="shared" si="1"/>
        <v>3.4909030985702643</v>
      </c>
      <c r="W3" s="5">
        <v>18.861832757521181</v>
      </c>
      <c r="X3" s="15">
        <v>4.533799839381075</v>
      </c>
      <c r="Y3" s="15">
        <v>3.0671929531469071</v>
      </c>
      <c r="Z3" s="15">
        <v>2.8056341798814524</v>
      </c>
    </row>
    <row r="4" spans="1:26">
      <c r="A4" s="5" t="s">
        <v>53</v>
      </c>
      <c r="B4" s="19" t="s">
        <v>25</v>
      </c>
      <c r="C4" s="19" t="s">
        <v>77</v>
      </c>
      <c r="D4" s="15">
        <v>-0.38295593799999889</v>
      </c>
      <c r="E4" s="15">
        <v>1.1686319647417998</v>
      </c>
      <c r="F4" s="15">
        <v>1.35539655340729</v>
      </c>
      <c r="G4" s="15">
        <v>1.1730470278752083</v>
      </c>
      <c r="H4" s="15">
        <v>18.12994022005552</v>
      </c>
      <c r="I4" s="15">
        <v>0.62259715189831999</v>
      </c>
      <c r="J4" s="15">
        <v>7.3592390144E-2</v>
      </c>
      <c r="K4" s="15">
        <v>0.26894830037203998</v>
      </c>
      <c r="L4" s="15">
        <v>1.6950890027896817</v>
      </c>
      <c r="M4" s="15">
        <v>2.6432083700425419</v>
      </c>
      <c r="N4" s="15">
        <v>0.35863082645161293</v>
      </c>
      <c r="O4" s="15">
        <v>1.2650157736710315</v>
      </c>
      <c r="P4" s="15">
        <v>0.22970206895903611</v>
      </c>
      <c r="Q4" s="15">
        <v>1.0310482651251185</v>
      </c>
      <c r="R4" s="15">
        <f t="shared" si="0"/>
        <v>29.631891977533201</v>
      </c>
      <c r="S4" s="15">
        <v>9.3620531199270545</v>
      </c>
      <c r="T4" s="15">
        <v>3.1528767123287671</v>
      </c>
      <c r="U4" s="15">
        <v>0.19178082191780821</v>
      </c>
      <c r="V4" s="15">
        <f t="shared" si="1"/>
        <v>3.522362999798565</v>
      </c>
      <c r="W4" s="15">
        <v>19.999176789973049</v>
      </c>
      <c r="X4" s="15">
        <v>4.3382973728322236</v>
      </c>
      <c r="Y4" s="15">
        <v>3.151607644972743</v>
      </c>
      <c r="Z4" s="15">
        <v>2.5257661077551861</v>
      </c>
    </row>
    <row r="5" spans="1:26">
      <c r="A5" s="5" t="s">
        <v>54</v>
      </c>
      <c r="B5" s="19" t="s">
        <v>25</v>
      </c>
      <c r="C5" s="19" t="s">
        <v>78</v>
      </c>
      <c r="D5" s="15">
        <v>-0.90376383899999979</v>
      </c>
      <c r="E5" s="15">
        <v>1.8493904378990598</v>
      </c>
      <c r="F5" s="15">
        <v>1.4525358700635098</v>
      </c>
      <c r="G5" s="15">
        <v>2.4221273124684854</v>
      </c>
      <c r="H5" s="15">
        <v>6.1921143562639989</v>
      </c>
      <c r="I5" s="15">
        <v>0.39527774921748998</v>
      </c>
      <c r="J5" s="15">
        <v>0.425846225144</v>
      </c>
      <c r="K5" s="15">
        <v>9.448199001641E-2</v>
      </c>
      <c r="L5" s="15">
        <v>1.645318660549862</v>
      </c>
      <c r="M5" s="15">
        <v>2.3518500173456047</v>
      </c>
      <c r="N5" s="15">
        <v>0.5106974764516129</v>
      </c>
      <c r="O5" s="15">
        <v>1.4803185981306453</v>
      </c>
      <c r="P5" s="15">
        <v>1.154002228802876</v>
      </c>
      <c r="Q5" s="15">
        <v>1.0310482651251185</v>
      </c>
      <c r="R5" s="15">
        <f t="shared" si="0"/>
        <v>20.101245348478674</v>
      </c>
      <c r="S5" s="15">
        <v>9.3620531199270545</v>
      </c>
      <c r="T5" s="15">
        <v>3.1528767123287671</v>
      </c>
      <c r="U5" s="15">
        <v>0.19178082191780821</v>
      </c>
      <c r="V5" s="15">
        <f t="shared" si="1"/>
        <v>2.5043548228561998</v>
      </c>
      <c r="W5" s="15">
        <v>9.4353656430939736</v>
      </c>
      <c r="X5" s="15">
        <v>3.9971686778954667</v>
      </c>
      <c r="Y5" s="15">
        <v>3.9071057744305921</v>
      </c>
      <c r="Z5" s="15">
        <v>3.6653690920586399</v>
      </c>
    </row>
    <row r="6" spans="1:26">
      <c r="A6" s="5" t="s">
        <v>55</v>
      </c>
      <c r="B6" s="19" t="s">
        <v>25</v>
      </c>
      <c r="C6" s="19" t="s">
        <v>79</v>
      </c>
      <c r="D6" s="15">
        <v>-2.7348077150000001</v>
      </c>
      <c r="E6" s="15">
        <v>0.92499709207825154</v>
      </c>
      <c r="F6" s="15">
        <v>1.5013904899999999</v>
      </c>
      <c r="G6" s="15">
        <v>2.1562618750770968</v>
      </c>
      <c r="H6" s="15">
        <v>12.36706102797627</v>
      </c>
      <c r="I6" s="15">
        <v>1.43052103130459</v>
      </c>
      <c r="J6" s="15">
        <v>0.70421475514400012</v>
      </c>
      <c r="K6" s="15">
        <v>0.18748193312182004</v>
      </c>
      <c r="L6" s="15">
        <v>1.6280504233585216</v>
      </c>
      <c r="M6" s="15">
        <v>2.5760348498942545</v>
      </c>
      <c r="N6" s="15">
        <v>0.26092519645161294</v>
      </c>
      <c r="O6" s="15">
        <v>1.4736837181306455</v>
      </c>
      <c r="P6" s="15">
        <v>1.4438054822966051</v>
      </c>
      <c r="Q6" s="15">
        <v>1.1415177221028099</v>
      </c>
      <c r="R6" s="15">
        <f t="shared" si="0"/>
        <v>25.061137881936475</v>
      </c>
      <c r="S6" s="15">
        <v>10.365130239919239</v>
      </c>
      <c r="T6" s="15">
        <v>3.1528767123287671</v>
      </c>
      <c r="U6" s="15">
        <v>0.19178082191780821</v>
      </c>
      <c r="V6" s="15">
        <f t="shared" si="1"/>
        <v>2.7405150498528013</v>
      </c>
      <c r="W6" s="15">
        <v>16.658058689501956</v>
      </c>
      <c r="X6" s="15">
        <v>4.204085273252776</v>
      </c>
      <c r="Y6" s="15">
        <v>2.8747947116516843</v>
      </c>
      <c r="Z6" s="15">
        <v>4.0590069225300605</v>
      </c>
    </row>
    <row r="7" spans="1:26">
      <c r="A7" s="5" t="s">
        <v>56</v>
      </c>
      <c r="B7" s="19" t="s">
        <v>26</v>
      </c>
      <c r="C7" s="19" t="s">
        <v>80</v>
      </c>
      <c r="D7" s="15">
        <v>-1.4984279190000001</v>
      </c>
      <c r="E7" s="15">
        <v>1.5429882627126694</v>
      </c>
      <c r="F7" s="15">
        <v>1.7896232028866599</v>
      </c>
      <c r="G7" s="15">
        <v>1.6230567450258422</v>
      </c>
      <c r="H7" s="15">
        <v>1.61168743894196</v>
      </c>
      <c r="I7" s="15">
        <v>0</v>
      </c>
      <c r="J7" s="15">
        <v>0.77444930514400001</v>
      </c>
      <c r="K7" s="15">
        <v>6.677789881099E-2</v>
      </c>
      <c r="L7" s="15">
        <v>1.5289467316366259</v>
      </c>
      <c r="M7" s="15">
        <v>2.3735445445484062</v>
      </c>
      <c r="N7" s="15">
        <v>0.24688060612903229</v>
      </c>
      <c r="O7" s="15">
        <v>1.654718759276613</v>
      </c>
      <c r="P7" s="15">
        <v>0.39387635899659124</v>
      </c>
      <c r="Q7" s="15">
        <v>0.79933690601189078</v>
      </c>
      <c r="R7" s="15">
        <f t="shared" si="0"/>
        <v>12.907458841121281</v>
      </c>
      <c r="S7" s="15">
        <v>10.649974180769416</v>
      </c>
      <c r="T7" s="15">
        <v>3.1528767123287671</v>
      </c>
      <c r="U7" s="15">
        <v>0.19178082191780821</v>
      </c>
      <c r="V7" s="15">
        <f t="shared" si="1"/>
        <v>1.5260240165383865</v>
      </c>
      <c r="W7" s="15">
        <v>4.0091934891118015</v>
      </c>
      <c r="X7" s="15">
        <v>3.9024912761850321</v>
      </c>
      <c r="Y7" s="15">
        <v>3.6462699705393513</v>
      </c>
      <c r="Z7" s="15">
        <v>2.847932024285095</v>
      </c>
    </row>
    <row r="8" spans="1:26">
      <c r="A8" s="5" t="s">
        <v>57</v>
      </c>
      <c r="B8" s="19" t="s">
        <v>26</v>
      </c>
      <c r="C8" s="19" t="s">
        <v>81</v>
      </c>
      <c r="D8" s="15">
        <v>-1.6117529329999993</v>
      </c>
      <c r="E8" s="15">
        <v>1.3161608209998901</v>
      </c>
      <c r="F8" s="15">
        <v>2.06488996060886</v>
      </c>
      <c r="G8" s="15">
        <v>4.4755835436934097</v>
      </c>
      <c r="H8" s="15">
        <v>9.68501652404513</v>
      </c>
      <c r="I8" s="15">
        <v>0.87488648777012989</v>
      </c>
      <c r="J8" s="15">
        <v>0.38028148014399998</v>
      </c>
      <c r="K8" s="15">
        <v>0.16695942639390002</v>
      </c>
      <c r="L8" s="15">
        <v>1.6334546416497833</v>
      </c>
      <c r="M8" s="15">
        <v>2.2444771092330629</v>
      </c>
      <c r="N8" s="15">
        <v>0.27872908000000002</v>
      </c>
      <c r="O8" s="15">
        <v>1.3266103437349999</v>
      </c>
      <c r="P8" s="15">
        <v>1.4311624647170027</v>
      </c>
      <c r="Q8" s="15">
        <v>0.82598146954562046</v>
      </c>
      <c r="R8" s="15">
        <f t="shared" si="0"/>
        <v>25.092440419535787</v>
      </c>
      <c r="S8" s="15">
        <v>11.004973320128395</v>
      </c>
      <c r="T8" s="15">
        <v>3.6342465753424662</v>
      </c>
      <c r="U8" s="15">
        <v>0.28767123287671231</v>
      </c>
      <c r="V8" s="15">
        <f t="shared" si="1"/>
        <v>2.6364769258174316</v>
      </c>
      <c r="W8" s="15">
        <v>15.415768035652668</v>
      </c>
      <c r="X8" s="15">
        <v>3.8779317508828459</v>
      </c>
      <c r="Y8" s="15">
        <v>3.8267392880026505</v>
      </c>
      <c r="Z8" s="15">
        <v>3.583754277997623</v>
      </c>
    </row>
    <row r="9" spans="1:26">
      <c r="A9" s="5" t="s">
        <v>58</v>
      </c>
      <c r="B9" s="19" t="s">
        <v>26</v>
      </c>
      <c r="C9" s="19" t="s">
        <v>82</v>
      </c>
      <c r="D9" s="15">
        <v>-1.228387895</v>
      </c>
      <c r="E9" s="15">
        <v>0.86864879839857001</v>
      </c>
      <c r="F9" s="15">
        <v>2.1937752353971698</v>
      </c>
      <c r="G9" s="15">
        <v>6.1265203371488743</v>
      </c>
      <c r="H9" s="15">
        <v>1.7104983473728002</v>
      </c>
      <c r="I9" s="15">
        <v>3.1909139782719502</v>
      </c>
      <c r="J9" s="15">
        <v>0.49671353014399999</v>
      </c>
      <c r="K9" s="15">
        <v>6.8730779557869992E-2</v>
      </c>
      <c r="L9" s="15">
        <v>1.7183527317702936</v>
      </c>
      <c r="M9" s="15">
        <v>2.2894813501945444</v>
      </c>
      <c r="N9" s="15">
        <v>0.30666639000000001</v>
      </c>
      <c r="O9" s="15">
        <v>1.4768087437350004</v>
      </c>
      <c r="P9" s="15">
        <v>0.18756267262525575</v>
      </c>
      <c r="Q9" s="15">
        <v>0.79933690601189078</v>
      </c>
      <c r="R9" s="15">
        <f t="shared" si="0"/>
        <v>20.205621905628217</v>
      </c>
      <c r="S9" s="15">
        <v>10.649974180769416</v>
      </c>
      <c r="T9" s="15">
        <v>3.6342465753424662</v>
      </c>
      <c r="U9" s="15">
        <v>0.28767123287671231</v>
      </c>
      <c r="V9" s="15">
        <f t="shared" si="1"/>
        <v>2.2655021790958259</v>
      </c>
      <c r="W9" s="15">
        <v>11.524646192937624</v>
      </c>
      <c r="X9" s="15">
        <v>4.0078340819648375</v>
      </c>
      <c r="Y9" s="15">
        <v>3.43782120335361</v>
      </c>
      <c r="Z9" s="15">
        <v>2.4637083223721468</v>
      </c>
    </row>
    <row r="10" spans="1:26">
      <c r="A10" s="5" t="s">
        <v>59</v>
      </c>
      <c r="B10" s="19" t="s">
        <v>26</v>
      </c>
      <c r="C10" s="19" t="s">
        <v>83</v>
      </c>
      <c r="D10" s="15">
        <v>0.33054021500000041</v>
      </c>
      <c r="E10" s="15">
        <v>2.0213843109240099</v>
      </c>
      <c r="F10" s="15">
        <v>2.1339730781689998</v>
      </c>
      <c r="G10" s="15">
        <v>2.6023469076911496</v>
      </c>
      <c r="H10" s="15">
        <v>0.67582252135580001</v>
      </c>
      <c r="I10" s="15">
        <v>2.2703158392676501</v>
      </c>
      <c r="J10" s="15">
        <v>0.83910633014400005</v>
      </c>
      <c r="K10" s="15">
        <v>0.24687848493033998</v>
      </c>
      <c r="L10" s="15">
        <v>1.6259576741549533</v>
      </c>
      <c r="M10" s="15">
        <v>2.5748193096922547</v>
      </c>
      <c r="N10" s="15">
        <v>0.31393850000000001</v>
      </c>
      <c r="O10" s="15">
        <v>1.3961210137350004</v>
      </c>
      <c r="P10" s="15">
        <v>-0.38382961824475603</v>
      </c>
      <c r="Q10" s="15">
        <v>0.82598146954562046</v>
      </c>
      <c r="R10" s="15">
        <f t="shared" si="0"/>
        <v>17.473356036365022</v>
      </c>
      <c r="S10" s="15">
        <v>11.004973320128395</v>
      </c>
      <c r="T10" s="15">
        <v>3.6342465753424662</v>
      </c>
      <c r="U10" s="15">
        <v>0.28767123287671231</v>
      </c>
      <c r="V10" s="15">
        <f t="shared" si="1"/>
        <v>1.9441459076917218</v>
      </c>
      <c r="W10" s="15">
        <v>6.3875915984586005</v>
      </c>
      <c r="X10" s="15">
        <v>4.2007769838472075</v>
      </c>
      <c r="Y10" s="15">
        <v>4.7161743740233497</v>
      </c>
      <c r="Z10" s="15">
        <v>1.8382728650358648</v>
      </c>
    </row>
    <row r="11" spans="1:26">
      <c r="A11" s="5" t="s">
        <v>60</v>
      </c>
      <c r="B11" s="19" t="s">
        <v>27</v>
      </c>
      <c r="C11" s="19" t="s">
        <v>84</v>
      </c>
      <c r="D11" s="15">
        <v>1.2965350869999999</v>
      </c>
      <c r="E11" s="15">
        <v>1.4312577434138098</v>
      </c>
      <c r="F11" s="15">
        <v>2.0961197772983295</v>
      </c>
      <c r="G11" s="15">
        <v>2.5750871809831497</v>
      </c>
      <c r="H11" s="15">
        <v>2.6005636514656598</v>
      </c>
      <c r="I11" s="15">
        <v>0.80851698348263001</v>
      </c>
      <c r="J11" s="15">
        <v>0.64520261014399993</v>
      </c>
      <c r="K11" s="15">
        <v>7.6524560139950001E-2</v>
      </c>
      <c r="L11" s="15">
        <v>1.6727094221187866</v>
      </c>
      <c r="M11" s="15">
        <v>2.6874449116310335</v>
      </c>
      <c r="N11" s="15">
        <v>0.24659555999999999</v>
      </c>
      <c r="O11" s="15">
        <v>1.4374048770474195</v>
      </c>
      <c r="P11" s="15">
        <v>-0.60594000153899485</v>
      </c>
      <c r="Q11" s="15">
        <v>1.0148394283151962</v>
      </c>
      <c r="R11" s="15">
        <f t="shared" si="0"/>
        <v>17.982861791500969</v>
      </c>
      <c r="S11" s="15">
        <v>11.119506081586609</v>
      </c>
      <c r="T11" s="15">
        <v>3.6342465753424662</v>
      </c>
      <c r="U11" s="15">
        <v>0.28767123287671231</v>
      </c>
      <c r="V11" s="15">
        <f t="shared" si="1"/>
        <v>1.9699417796977021</v>
      </c>
      <c r="W11" s="15">
        <v>6.6293704260754387</v>
      </c>
      <c r="X11" s="15">
        <v>4.3601543337498203</v>
      </c>
      <c r="Y11" s="15">
        <v>3.850497640852089</v>
      </c>
      <c r="Z11" s="15">
        <v>1.8463043038236209</v>
      </c>
    </row>
    <row r="12" spans="1:26">
      <c r="A12" s="5" t="s">
        <v>61</v>
      </c>
      <c r="B12" s="19" t="s">
        <v>27</v>
      </c>
      <c r="C12" s="19" t="s">
        <v>85</v>
      </c>
      <c r="D12" s="15">
        <v>1.1932171789999988</v>
      </c>
      <c r="E12" s="15">
        <v>1.95281300316935</v>
      </c>
      <c r="F12" s="15">
        <v>2.3681555992466601</v>
      </c>
      <c r="G12" s="15">
        <v>1.1196184160632401</v>
      </c>
      <c r="H12" s="15">
        <v>12.350998343422729</v>
      </c>
      <c r="I12" s="15">
        <v>1.1439380963494101</v>
      </c>
      <c r="J12" s="15">
        <v>0.59460665014399994</v>
      </c>
      <c r="K12" s="15">
        <v>3.208641730082E-2</v>
      </c>
      <c r="L12" s="15">
        <v>1.8414756489948019</v>
      </c>
      <c r="M12" s="15">
        <v>2.7146753556363303</v>
      </c>
      <c r="N12" s="15">
        <v>0.22547643000000001</v>
      </c>
      <c r="O12" s="15">
        <v>1.4924169181306453</v>
      </c>
      <c r="P12" s="15">
        <v>0.40269048817306602</v>
      </c>
      <c r="Q12" s="15">
        <v>1.0148394283151962</v>
      </c>
      <c r="R12" s="15">
        <f t="shared" si="0"/>
        <v>28.447007973946246</v>
      </c>
      <c r="S12" s="15">
        <v>11.119506081586609</v>
      </c>
      <c r="T12" s="15">
        <v>3.6342465753424662</v>
      </c>
      <c r="U12" s="15">
        <v>0.28767123287671231</v>
      </c>
      <c r="V12" s="15">
        <f t="shared" si="1"/>
        <v>2.911003919118933</v>
      </c>
      <c r="W12" s="15">
        <v>15.209161505979379</v>
      </c>
      <c r="X12" s="15">
        <v>4.5561510046311327</v>
      </c>
      <c r="Y12" s="15">
        <v>4.5785314497168299</v>
      </c>
      <c r="Z12" s="15">
        <v>2.9099468346189075</v>
      </c>
    </row>
    <row r="13" spans="1:26">
      <c r="A13" s="5" t="s">
        <v>62</v>
      </c>
      <c r="B13" s="19" t="s">
        <v>27</v>
      </c>
      <c r="C13" s="19" t="s">
        <v>86</v>
      </c>
      <c r="D13" s="15">
        <v>1.901987114</v>
      </c>
      <c r="E13" s="15">
        <v>2.8560164916752502</v>
      </c>
      <c r="F13" s="15">
        <v>2.0679207707107201</v>
      </c>
      <c r="G13" s="15">
        <v>1.53396731273611</v>
      </c>
      <c r="H13" s="15">
        <v>0.81385363922741005</v>
      </c>
      <c r="I13" s="15">
        <v>1.9918708214949999E-2</v>
      </c>
      <c r="J13" s="15">
        <v>0.23054304014400001</v>
      </c>
      <c r="K13" s="15">
        <v>3.2188316820800002E-3</v>
      </c>
      <c r="L13" s="15">
        <v>1.8750708591374616</v>
      </c>
      <c r="M13" s="15">
        <v>2.5329138198821619</v>
      </c>
      <c r="N13" s="15">
        <v>0.22922124999999999</v>
      </c>
      <c r="O13" s="15">
        <v>1.3556015881306451</v>
      </c>
      <c r="P13" s="15">
        <v>0.31598734982961196</v>
      </c>
      <c r="Q13" s="15">
        <v>1.048667409259036</v>
      </c>
      <c r="R13" s="15">
        <f t="shared" si="0"/>
        <v>16.784888184629434</v>
      </c>
      <c r="S13" s="15">
        <v>11.490156284306163</v>
      </c>
      <c r="T13" s="15">
        <v>3.6342465753424662</v>
      </c>
      <c r="U13" s="15">
        <v>0.28767123287671231</v>
      </c>
      <c r="V13" s="15">
        <f t="shared" si="1"/>
        <v>1.8021344079654524</v>
      </c>
      <c r="W13" s="15">
        <v>2.59828270032247</v>
      </c>
      <c r="X13" s="15">
        <v>4.4079846790196235</v>
      </c>
      <c r="Y13" s="15">
        <v>5.1563773440680505</v>
      </c>
      <c r="Z13" s="15">
        <v>2.7202563472192933</v>
      </c>
    </row>
    <row r="14" spans="1:26">
      <c r="A14" s="5" t="s">
        <v>63</v>
      </c>
      <c r="B14" s="19" t="s">
        <v>27</v>
      </c>
      <c r="C14" s="19" t="s">
        <v>87</v>
      </c>
      <c r="D14" s="15">
        <v>-0.13284893099999928</v>
      </c>
      <c r="E14" s="15">
        <v>1.5263960462460597</v>
      </c>
      <c r="F14" s="15">
        <v>2.1841172914144495</v>
      </c>
      <c r="G14" s="15">
        <v>1.7627271273809102</v>
      </c>
      <c r="H14" s="15">
        <v>4.1869669570754509</v>
      </c>
      <c r="I14" s="15">
        <v>3.8831731779101402</v>
      </c>
      <c r="J14" s="15">
        <v>0.24482323014399998</v>
      </c>
      <c r="K14" s="15">
        <v>-2.2153220788449998E-2</v>
      </c>
      <c r="L14" s="15">
        <v>1.7008037876619015</v>
      </c>
      <c r="M14" s="15">
        <v>2.4391170552918409</v>
      </c>
      <c r="N14" s="15">
        <v>0.29784778000000001</v>
      </c>
      <c r="O14" s="15">
        <v>1.4156285381306453</v>
      </c>
      <c r="P14" s="15">
        <v>0.2950579386557407</v>
      </c>
      <c r="Q14" s="15">
        <v>1.0148394283151962</v>
      </c>
      <c r="R14" s="15">
        <f t="shared" si="0"/>
        <v>20.796496206437887</v>
      </c>
      <c r="S14" s="15">
        <v>11.119506081586609</v>
      </c>
      <c r="T14" s="15">
        <v>3.6342465753424662</v>
      </c>
      <c r="U14" s="15">
        <v>0.28767123287671231</v>
      </c>
      <c r="V14" s="15">
        <f t="shared" si="1"/>
        <v>2.2229776964275079</v>
      </c>
      <c r="W14" s="15">
        <v>10.077690492510502</v>
      </c>
      <c r="X14" s="15">
        <v>4.1399208429537424</v>
      </c>
      <c r="Y14" s="15">
        <v>3.9862078968720591</v>
      </c>
      <c r="Z14" s="15">
        <v>2.7255259051015823</v>
      </c>
    </row>
    <row r="15" spans="1:26">
      <c r="A15" s="5" t="s">
        <v>64</v>
      </c>
      <c r="B15" s="19" t="s">
        <v>27</v>
      </c>
      <c r="C15" s="19" t="s">
        <v>88</v>
      </c>
      <c r="D15" s="15">
        <v>1.6952148689999995</v>
      </c>
      <c r="E15" s="15">
        <v>2.167490313627082</v>
      </c>
      <c r="F15" s="15">
        <v>1.97454332082037</v>
      </c>
      <c r="G15" s="15">
        <v>4.841517498579158</v>
      </c>
      <c r="H15" s="15">
        <v>1.1576931784772599</v>
      </c>
      <c r="I15" s="15">
        <v>0.17680436184986001</v>
      </c>
      <c r="J15" s="15">
        <v>0.58026137014400003</v>
      </c>
      <c r="K15" s="15">
        <v>8.069814889721999E-2</v>
      </c>
      <c r="L15" s="15">
        <v>1.6030664197551516</v>
      </c>
      <c r="M15" s="15">
        <v>2.4602849719686746</v>
      </c>
      <c r="N15" s="15">
        <v>0.40322459000000005</v>
      </c>
      <c r="O15" s="15">
        <v>1.7471296481306458</v>
      </c>
      <c r="P15" s="15">
        <v>1.0318121937793823</v>
      </c>
      <c r="Q15" s="15">
        <v>1.048667409259036</v>
      </c>
      <c r="R15" s="15">
        <f t="shared" si="0"/>
        <v>20.968408294287837</v>
      </c>
      <c r="S15" s="15">
        <v>11.490156284306163</v>
      </c>
      <c r="T15" s="15">
        <v>3.6342465753424662</v>
      </c>
      <c r="U15" s="15">
        <v>0.28767123287671231</v>
      </c>
      <c r="V15" s="15">
        <f t="shared" si="1"/>
        <v>2.1662304225142246</v>
      </c>
      <c r="W15" s="15">
        <v>6.7562764090502778</v>
      </c>
      <c r="X15" s="15">
        <v>4.0633513917238258</v>
      </c>
      <c r="Y15" s="15">
        <v>4.625956373344672</v>
      </c>
      <c r="Z15" s="15">
        <v>3.827609251169064</v>
      </c>
    </row>
    <row r="16" spans="1:26">
      <c r="A16" s="5" t="s">
        <v>65</v>
      </c>
      <c r="B16" s="19" t="s">
        <v>28</v>
      </c>
      <c r="C16" s="19" t="s">
        <v>88</v>
      </c>
      <c r="D16" s="15">
        <v>-1.207620028</v>
      </c>
      <c r="E16" s="15">
        <v>2.6904306988523601</v>
      </c>
      <c r="F16" s="15">
        <v>1.92234352707032</v>
      </c>
      <c r="G16" s="15">
        <v>2.7442942004566295</v>
      </c>
      <c r="H16" s="15">
        <v>0.38130459810882</v>
      </c>
      <c r="I16" s="15">
        <v>4.8784526731750003E-2</v>
      </c>
      <c r="J16" s="15">
        <v>0.26962281014400002</v>
      </c>
      <c r="K16" s="15">
        <v>0.63539906760065001</v>
      </c>
      <c r="L16" s="15">
        <v>1.7305717841987764</v>
      </c>
      <c r="M16" s="15">
        <v>2.7860230352982214</v>
      </c>
      <c r="N16" s="15">
        <v>0.36012034000000004</v>
      </c>
      <c r="O16" s="15">
        <v>1.6562816681306451</v>
      </c>
      <c r="P16" s="15">
        <v>0.44254403558015448</v>
      </c>
      <c r="Q16" s="15">
        <v>0.86016490731412021</v>
      </c>
      <c r="R16" s="15">
        <f t="shared" si="0"/>
        <v>15.320265171486447</v>
      </c>
      <c r="S16" s="15">
        <v>11.031302086070932</v>
      </c>
      <c r="T16" s="15">
        <v>3.6342465753424662</v>
      </c>
      <c r="U16" s="15">
        <v>0.28767123287671231</v>
      </c>
      <c r="V16" s="15">
        <f t="shared" si="1"/>
        <v>1.7443256316951428</v>
      </c>
      <c r="W16" s="15">
        <v>3.4440061354411995</v>
      </c>
      <c r="X16" s="15">
        <v>4.5165948194969978</v>
      </c>
      <c r="Y16" s="15">
        <v>5.6082936335233295</v>
      </c>
      <c r="Z16" s="15">
        <v>2.9589906110249196</v>
      </c>
    </row>
    <row r="17" spans="1:26">
      <c r="A17" s="5" t="s">
        <v>66</v>
      </c>
      <c r="B17" s="19" t="s">
        <v>28</v>
      </c>
      <c r="C17" s="19" t="s">
        <v>89</v>
      </c>
      <c r="D17" s="15">
        <v>-2.095166034</v>
      </c>
      <c r="E17" s="15">
        <v>1.6894667687480798</v>
      </c>
      <c r="F17" s="15">
        <v>2.1414498600272398</v>
      </c>
      <c r="G17" s="15">
        <v>2.9120561082276097</v>
      </c>
      <c r="H17" s="15">
        <v>4.6716602961269997E-2</v>
      </c>
      <c r="I17" s="15">
        <v>0.18779683726964999</v>
      </c>
      <c r="J17" s="15">
        <v>9.481389014399999E-2</v>
      </c>
      <c r="K17" s="15">
        <v>2.9111825733450003E-2</v>
      </c>
      <c r="L17" s="15">
        <v>1.7220384949428866</v>
      </c>
      <c r="M17" s="15">
        <v>2.1567774568426645</v>
      </c>
      <c r="N17" s="15">
        <v>0.28178109000000001</v>
      </c>
      <c r="O17" s="15">
        <v>1.4468601081306451</v>
      </c>
      <c r="P17" s="15">
        <v>0.52418850233878389</v>
      </c>
      <c r="Q17" s="15">
        <v>0.86016490731412021</v>
      </c>
      <c r="R17" s="15">
        <f t="shared" si="0"/>
        <v>11.998056418680401</v>
      </c>
      <c r="S17" s="15">
        <v>11.031302086070932</v>
      </c>
      <c r="T17" s="15">
        <v>3.6342465753424662</v>
      </c>
      <c r="U17" s="15">
        <v>0.28767123287671231</v>
      </c>
      <c r="V17" s="15">
        <f t="shared" si="1"/>
        <v>1.4431636539988788</v>
      </c>
      <c r="W17" s="15">
        <v>3.2413834386025298</v>
      </c>
      <c r="X17" s="15">
        <v>3.8788159517855512</v>
      </c>
      <c r="Y17" s="15">
        <v>4.1418095445087699</v>
      </c>
      <c r="Z17" s="15">
        <v>2.8312135177835493</v>
      </c>
    </row>
    <row r="18" spans="1:26">
      <c r="A18" s="5" t="s">
        <v>67</v>
      </c>
      <c r="B18" s="19" t="s">
        <v>28</v>
      </c>
      <c r="C18" s="19" t="s">
        <v>90</v>
      </c>
      <c r="D18" s="15">
        <v>2.0830498449999997</v>
      </c>
      <c r="E18" s="15">
        <v>2.1971209559933964</v>
      </c>
      <c r="F18" s="15">
        <v>2.2407718483164798</v>
      </c>
      <c r="G18" s="15">
        <v>1.9366985893419202</v>
      </c>
      <c r="H18" s="15">
        <v>7.4581835999999999E-2</v>
      </c>
      <c r="I18" s="15">
        <v>0.66585885641810005</v>
      </c>
      <c r="J18" s="15">
        <v>5.7639890144000019E-2</v>
      </c>
      <c r="K18" s="15">
        <v>0.16072207972649002</v>
      </c>
      <c r="L18" s="15">
        <v>1.9124723238995565</v>
      </c>
      <c r="M18" s="15">
        <v>2.2402694123431721</v>
      </c>
      <c r="N18" s="15">
        <v>0.36579432000000001</v>
      </c>
      <c r="O18" s="15">
        <v>1.6320510081306454</v>
      </c>
      <c r="P18" s="15">
        <v>0.34174133988008526</v>
      </c>
      <c r="Q18" s="15">
        <v>0.95232543309777595</v>
      </c>
      <c r="R18" s="15">
        <f t="shared" si="0"/>
        <v>16.861097738291623</v>
      </c>
      <c r="S18" s="15">
        <v>12.213227309578532</v>
      </c>
      <c r="T18" s="15">
        <v>3.6342465753424662</v>
      </c>
      <c r="U18" s="15">
        <v>0.28767123287671231</v>
      </c>
      <c r="V18" s="15">
        <f t="shared" si="1"/>
        <v>1.7016808923396682</v>
      </c>
      <c r="W18" s="15">
        <v>2.73477917190402</v>
      </c>
      <c r="X18" s="15">
        <v>4.1527417362427288</v>
      </c>
      <c r="Y18" s="15">
        <v>4.9644092040363663</v>
      </c>
      <c r="Z18" s="15">
        <v>2.9261177811085064</v>
      </c>
    </row>
    <row r="19" spans="1:26">
      <c r="A19" s="5" t="s">
        <v>68</v>
      </c>
      <c r="B19" s="19" t="s">
        <v>28</v>
      </c>
      <c r="C19" s="19" t="s">
        <v>91</v>
      </c>
      <c r="D19" s="15">
        <v>-0.84327405199999994</v>
      </c>
      <c r="E19" s="15">
        <v>1.7471393176246002</v>
      </c>
      <c r="F19" s="15">
        <v>2.02411909096827</v>
      </c>
      <c r="G19" s="15">
        <v>4.17918874982582</v>
      </c>
      <c r="H19" s="15">
        <v>7.7490649134630711</v>
      </c>
      <c r="I19" s="15">
        <v>2.2732866542606898</v>
      </c>
      <c r="J19" s="15">
        <v>3.4999040144000002E-2</v>
      </c>
      <c r="K19" s="15">
        <v>2.0863647414750001E-2</v>
      </c>
      <c r="L19" s="15">
        <v>1.8830954324870866</v>
      </c>
      <c r="M19" s="15">
        <v>2.2863035025717178</v>
      </c>
      <c r="N19" s="15">
        <v>0.38570228000000001</v>
      </c>
      <c r="O19" s="15">
        <v>1.3327641681306452</v>
      </c>
      <c r="P19" s="15">
        <v>0.33362935816715267</v>
      </c>
      <c r="Q19" s="15">
        <v>0.86016490731412021</v>
      </c>
      <c r="R19" s="15">
        <f t="shared" si="0"/>
        <v>24.267047010371922</v>
      </c>
      <c r="S19" s="15">
        <v>11.031302086070932</v>
      </c>
      <c r="T19" s="15">
        <v>3.6342465753424662</v>
      </c>
      <c r="U19" s="15">
        <v>0.28767123287671231</v>
      </c>
      <c r="V19" s="15">
        <f t="shared" si="1"/>
        <v>2.5553615156804477</v>
      </c>
      <c r="W19" s="15">
        <v>14.236539357693582</v>
      </c>
      <c r="X19" s="15">
        <v>4.1693989350588048</v>
      </c>
      <c r="Y19" s="15">
        <v>4.1778243360076202</v>
      </c>
      <c r="Z19" s="15">
        <v>2.5265584336119185</v>
      </c>
    </row>
    <row r="20" spans="1:26">
      <c r="A20" s="5" t="s">
        <v>69</v>
      </c>
      <c r="B20" s="19" t="s">
        <v>29</v>
      </c>
      <c r="C20" s="19" t="s">
        <v>92</v>
      </c>
      <c r="D20" s="15">
        <v>0.15298826600000015</v>
      </c>
      <c r="E20" s="15">
        <v>0.77803066644770003</v>
      </c>
      <c r="F20" s="15">
        <v>2.3787029820710002</v>
      </c>
      <c r="G20" s="15">
        <v>1.1436943838447</v>
      </c>
      <c r="H20" s="15">
        <v>5.20324810311583</v>
      </c>
      <c r="I20" s="15">
        <v>2.5741119035053095</v>
      </c>
      <c r="J20" s="15">
        <v>5.4473890144000003E-2</v>
      </c>
      <c r="K20" s="15">
        <v>2.7506346545119999E-2</v>
      </c>
      <c r="L20" s="15">
        <v>1.7632815044031944</v>
      </c>
      <c r="M20" s="15">
        <v>2.7751067506620739</v>
      </c>
      <c r="N20" s="15">
        <v>0.32949498000000005</v>
      </c>
      <c r="O20" s="15">
        <v>1.4346253453631337</v>
      </c>
      <c r="P20" s="15">
        <v>0.49670680368761244</v>
      </c>
      <c r="Q20" s="15">
        <v>0.78311988533333321</v>
      </c>
      <c r="R20" s="15">
        <f t="shared" si="0"/>
        <v>19.89509181112301</v>
      </c>
      <c r="S20" s="15">
        <v>10.587745596440008</v>
      </c>
      <c r="T20" s="15">
        <v>3.6342465753424662</v>
      </c>
      <c r="U20" s="15">
        <v>0.28767123287671231</v>
      </c>
      <c r="V20" s="15">
        <f t="shared" si="1"/>
        <v>2.2494882789165569</v>
      </c>
      <c r="W20" s="15">
        <v>8.9755282806098382</v>
      </c>
      <c r="X20" s="15">
        <v>4.5383882550652679</v>
      </c>
      <c r="Y20" s="15">
        <v>3.5137349750638203</v>
      </c>
      <c r="Z20" s="15">
        <v>2.7144520343840792</v>
      </c>
    </row>
    <row r="21" spans="1:26">
      <c r="A21" s="5" t="s">
        <v>70</v>
      </c>
      <c r="B21" s="19" t="s">
        <v>29</v>
      </c>
      <c r="C21" s="19" t="s">
        <v>93</v>
      </c>
      <c r="D21" s="15">
        <v>-0.55907045299999969</v>
      </c>
      <c r="E21" s="15">
        <v>1.4133086923803098</v>
      </c>
      <c r="F21" s="15">
        <v>2.0834131691769402</v>
      </c>
      <c r="G21" s="15">
        <v>0.61771012950684001</v>
      </c>
      <c r="H21" s="15">
        <v>1.5937859637674801</v>
      </c>
      <c r="I21" s="15">
        <v>6.4155621360559995E-2</v>
      </c>
      <c r="J21" s="15">
        <v>2.8963890143999999E-2</v>
      </c>
      <c r="K21" s="15">
        <v>6.1647793296360005E-2</v>
      </c>
      <c r="L21" s="15">
        <v>1.6513639022331104</v>
      </c>
      <c r="M21" s="15">
        <v>2.2010709637010137</v>
      </c>
      <c r="N21" s="15">
        <v>0.29032089000000005</v>
      </c>
      <c r="O21" s="15">
        <v>1.3628125482875</v>
      </c>
      <c r="P21" s="15">
        <v>0.39844125026023702</v>
      </c>
      <c r="Q21" s="15">
        <v>0.75785795354838703</v>
      </c>
      <c r="R21" s="15">
        <f t="shared" si="0"/>
        <v>11.965782314662739</v>
      </c>
      <c r="S21" s="15">
        <v>10.246205415909685</v>
      </c>
      <c r="T21" s="15">
        <v>3.6342465753424662</v>
      </c>
      <c r="U21" s="15">
        <v>0.28767123287671231</v>
      </c>
      <c r="V21" s="15">
        <f t="shared" si="1"/>
        <v>1.5505935590762665</v>
      </c>
      <c r="W21" s="15">
        <v>2.3046156047788799</v>
      </c>
      <c r="X21" s="15">
        <v>3.8524348659341241</v>
      </c>
      <c r="Y21" s="15">
        <v>3.8486905448536097</v>
      </c>
      <c r="Z21" s="15">
        <v>2.5191117520961241</v>
      </c>
    </row>
    <row r="22" spans="1:26">
      <c r="A22" s="5" t="s">
        <v>71</v>
      </c>
      <c r="B22" s="19" t="s">
        <v>29</v>
      </c>
      <c r="C22" s="19" t="s">
        <v>94</v>
      </c>
      <c r="D22" s="15">
        <v>-0.80825559699999938</v>
      </c>
      <c r="E22" s="15">
        <v>1.3047942680056799</v>
      </c>
      <c r="F22" s="15">
        <v>2.05368338412794</v>
      </c>
      <c r="G22" s="15">
        <v>0.39364306940724997</v>
      </c>
      <c r="H22" s="15">
        <v>2.2841334198114298</v>
      </c>
      <c r="I22" s="15">
        <v>2.2521853447057998</v>
      </c>
      <c r="J22" s="15">
        <v>2.8963890143999999E-2</v>
      </c>
      <c r="K22" s="15">
        <v>1.101353356165E-2</v>
      </c>
      <c r="L22" s="15">
        <v>1.84920990572828</v>
      </c>
      <c r="M22" s="15">
        <v>2.153184336363497</v>
      </c>
      <c r="N22" s="15">
        <v>0.29513767999999996</v>
      </c>
      <c r="O22" s="15">
        <v>1.3191972882875005</v>
      </c>
      <c r="P22" s="15">
        <v>0.35585899392232778</v>
      </c>
      <c r="Q22" s="15">
        <v>0.78311988533333321</v>
      </c>
      <c r="R22" s="15">
        <f t="shared" si="0"/>
        <v>14.275869402398687</v>
      </c>
      <c r="S22" s="15">
        <v>10.587745596440008</v>
      </c>
      <c r="T22" s="15">
        <v>3.6342465753424662</v>
      </c>
      <c r="U22" s="15">
        <v>0.28767123287671231</v>
      </c>
      <c r="V22" s="15">
        <f t="shared" si="1"/>
        <v>1.718759394515168</v>
      </c>
      <c r="W22" s="15">
        <v>4.9589257240684805</v>
      </c>
      <c r="X22" s="15">
        <v>4.0023942420917766</v>
      </c>
      <c r="Y22" s="15">
        <v>3.6646288656952697</v>
      </c>
      <c r="Z22" s="15">
        <v>2.4581761675431615</v>
      </c>
    </row>
    <row r="23" spans="1:26">
      <c r="A23" s="5" t="s">
        <v>72</v>
      </c>
      <c r="B23" s="19" t="s">
        <v>29</v>
      </c>
      <c r="C23" s="19" t="s">
        <v>95</v>
      </c>
      <c r="D23" s="15">
        <v>-3.7455881740000008</v>
      </c>
      <c r="E23" s="15">
        <v>1.09637475021544</v>
      </c>
      <c r="F23" s="15">
        <v>2.0143572067131603</v>
      </c>
      <c r="G23" s="15">
        <v>0.27725320444376</v>
      </c>
      <c r="H23" s="15">
        <v>0</v>
      </c>
      <c r="I23" s="15">
        <v>9.8069770999219999E-2</v>
      </c>
      <c r="J23" s="15">
        <v>2.8963890143999999E-2</v>
      </c>
      <c r="K23" s="15">
        <v>1.1445464071379998E-2</v>
      </c>
      <c r="L23" s="15">
        <v>1.5719499583468202</v>
      </c>
      <c r="M23" s="15">
        <v>2.0641001250272684</v>
      </c>
      <c r="N23" s="15">
        <v>0.31862532000000005</v>
      </c>
      <c r="O23" s="15">
        <v>1.4496461782875001</v>
      </c>
      <c r="P23" s="15">
        <v>0.37253156870558796</v>
      </c>
      <c r="Q23" s="15">
        <v>0.75785795354838703</v>
      </c>
      <c r="R23" s="15">
        <f t="shared" si="0"/>
        <v>6.3155872165025233</v>
      </c>
      <c r="S23" s="15">
        <v>10.246205415909685</v>
      </c>
      <c r="T23" s="15">
        <v>3.6342465753424662</v>
      </c>
      <c r="U23" s="15">
        <v>0.28767123287671231</v>
      </c>
      <c r="V23" s="15">
        <f t="shared" si="1"/>
        <v>0.99915086699565159</v>
      </c>
      <c r="W23" s="15">
        <v>0.40428686558698002</v>
      </c>
      <c r="X23" s="15">
        <v>3.6360500833740885</v>
      </c>
      <c r="Y23" s="15">
        <v>3.4408027409999806</v>
      </c>
      <c r="Z23" s="15">
        <v>2.5800357005414751</v>
      </c>
    </row>
    <row r="24" spans="1:26">
      <c r="A24" s="5" t="s">
        <v>73</v>
      </c>
      <c r="B24" s="19" t="s">
        <v>30</v>
      </c>
      <c r="C24" s="19" t="s">
        <v>96</v>
      </c>
      <c r="D24" s="15">
        <v>9.4115475679999996</v>
      </c>
      <c r="E24" s="15">
        <v>15.73934011276868</v>
      </c>
      <c r="F24" s="15">
        <v>2.2359943107298061</v>
      </c>
      <c r="G24" s="15">
        <v>2.4037184728527801</v>
      </c>
      <c r="H24" s="15">
        <v>2.15278246294901</v>
      </c>
      <c r="I24" s="15">
        <v>1.061026687049E-2</v>
      </c>
      <c r="J24" s="15">
        <v>0.52193889014400008</v>
      </c>
      <c r="K24" s="15">
        <v>1.9902604924539997E-2</v>
      </c>
      <c r="L24" s="15">
        <v>1.9557554205702163</v>
      </c>
      <c r="M24" s="15">
        <v>3.5036178946175864</v>
      </c>
      <c r="N24" s="15">
        <v>0.22848279999999999</v>
      </c>
      <c r="O24" s="15">
        <v>1.4338190810550113</v>
      </c>
      <c r="P24" s="15">
        <v>0.34729449200817175</v>
      </c>
      <c r="Q24" s="15">
        <v>0.84639328967741945</v>
      </c>
      <c r="R24" s="15">
        <f t="shared" si="0"/>
        <v>40.811197667167711</v>
      </c>
      <c r="S24" s="15">
        <v>11.00800813627464</v>
      </c>
      <c r="T24" s="15">
        <v>3.6342465753424662</v>
      </c>
      <c r="U24" s="15">
        <v>0.28767123287671231</v>
      </c>
      <c r="V24" s="15">
        <f t="shared" si="1"/>
        <v>4.0636884458667915</v>
      </c>
      <c r="W24" s="15">
        <v>5.0890500928162794</v>
      </c>
      <c r="X24" s="15">
        <v>5.4593733151878023</v>
      </c>
      <c r="Y24" s="15">
        <v>18.223719828423025</v>
      </c>
      <c r="Z24" s="15">
        <v>2.6275068627406024</v>
      </c>
    </row>
    <row r="25" spans="1:26">
      <c r="A25" s="5" t="s">
        <v>74</v>
      </c>
      <c r="B25" s="19" t="s">
        <v>30</v>
      </c>
      <c r="C25" s="19" t="s">
        <v>155</v>
      </c>
      <c r="D25" s="15">
        <v>-0.53417809699999963</v>
      </c>
      <c r="E25" s="15">
        <v>1.6264234093794401</v>
      </c>
      <c r="F25" s="15">
        <v>1.6177811740453434</v>
      </c>
      <c r="G25" s="15">
        <v>0.57748603934673004</v>
      </c>
      <c r="H25" s="15">
        <v>0</v>
      </c>
      <c r="I25" s="15">
        <v>7.1590990000000004E-3</v>
      </c>
      <c r="J25" s="15">
        <v>0.54696389014399993</v>
      </c>
      <c r="K25" s="15">
        <v>9.0163507291110015E-2</v>
      </c>
      <c r="L25" s="15">
        <v>1.877807792197651</v>
      </c>
      <c r="M25" s="15">
        <v>2.3183718152366266</v>
      </c>
      <c r="N25" s="15">
        <v>0.19532448999999999</v>
      </c>
      <c r="O25" s="15">
        <v>1.5957266581306453</v>
      </c>
      <c r="P25" s="15">
        <v>0.35150814744853648</v>
      </c>
      <c r="Q25" s="15">
        <v>0.87460639933333328</v>
      </c>
      <c r="R25" s="15">
        <f t="shared" si="0"/>
        <v>11.145144324553417</v>
      </c>
      <c r="S25" s="15">
        <v>11.374941740817128</v>
      </c>
      <c r="T25" s="15">
        <v>3.6342465753424662</v>
      </c>
      <c r="U25" s="15">
        <v>0.28767123287671231</v>
      </c>
      <c r="V25" s="15">
        <f t="shared" si="1"/>
        <v>1.324583674895397</v>
      </c>
      <c r="W25" s="15">
        <v>1.1316090284907299</v>
      </c>
      <c r="X25" s="15">
        <v>4.1961796074342779</v>
      </c>
      <c r="Y25" s="15">
        <v>3.5296925807158934</v>
      </c>
      <c r="Z25" s="15">
        <v>2.821841204912515</v>
      </c>
    </row>
    <row r="26" spans="1:26">
      <c r="A26" s="5" t="s">
        <v>148</v>
      </c>
      <c r="B26" s="19" t="s">
        <v>30</v>
      </c>
      <c r="C26" s="19" t="s">
        <v>156</v>
      </c>
      <c r="D26" s="15">
        <v>-0.63564013200000025</v>
      </c>
      <c r="E26" s="15">
        <v>1.2815785858897299</v>
      </c>
      <c r="F26" s="15">
        <v>1.8395275007783032</v>
      </c>
      <c r="G26" s="15">
        <v>9.9199774669644114</v>
      </c>
      <c r="H26" s="15">
        <v>3.4447732553780003E-2</v>
      </c>
      <c r="I26" s="15">
        <v>1.4229870334413002</v>
      </c>
      <c r="J26" s="15">
        <v>1.118665580144</v>
      </c>
      <c r="K26" s="15">
        <v>0.16007740717197</v>
      </c>
      <c r="L26" s="15">
        <v>1.5740574393223512</v>
      </c>
      <c r="M26" s="15">
        <v>2.4992850944550793</v>
      </c>
      <c r="N26" s="15">
        <v>0.21550508000000002</v>
      </c>
      <c r="O26" s="15">
        <v>1.1250698581306453</v>
      </c>
      <c r="P26" s="15">
        <v>-2.1329788115962069E-2</v>
      </c>
      <c r="Q26" s="15">
        <v>0.84639328967741945</v>
      </c>
      <c r="R26" s="15">
        <f t="shared" si="0"/>
        <v>21.380602148413026</v>
      </c>
      <c r="S26" s="15">
        <v>11.00800813627464</v>
      </c>
      <c r="T26" s="15">
        <v>3.6342465753424662</v>
      </c>
      <c r="U26" s="15">
        <v>0.28767123287671231</v>
      </c>
      <c r="V26" s="15">
        <f t="shared" si="1"/>
        <v>2.2985557099338365</v>
      </c>
      <c r="W26" s="15">
        <v>12.496077813103492</v>
      </c>
      <c r="X26" s="15">
        <v>4.0733425337774305</v>
      </c>
      <c r="Y26" s="15">
        <v>3.4966885738400029</v>
      </c>
      <c r="Z26" s="15">
        <v>1.9501333596921029</v>
      </c>
    </row>
    <row r="27" spans="1:26">
      <c r="A27" s="5" t="s">
        <v>149</v>
      </c>
      <c r="B27" s="19" t="s">
        <v>30</v>
      </c>
      <c r="C27" s="19" t="s">
        <v>157</v>
      </c>
      <c r="D27" s="15">
        <v>-2.766361479</v>
      </c>
      <c r="E27" s="15">
        <v>1.1940788943655298</v>
      </c>
      <c r="F27" s="15">
        <v>1.6539562822866229</v>
      </c>
      <c r="G27" s="15">
        <v>2.7941452201652401</v>
      </c>
      <c r="H27" s="15">
        <v>0.10022063432524</v>
      </c>
      <c r="I27" s="15">
        <v>0</v>
      </c>
      <c r="J27" s="15">
        <v>1.1156089560360001</v>
      </c>
      <c r="K27" s="15">
        <v>0.15191520751361001</v>
      </c>
      <c r="L27" s="15">
        <v>1.5643429654224115</v>
      </c>
      <c r="M27" s="15">
        <v>2.3583147665274495</v>
      </c>
      <c r="N27" s="15">
        <v>0.22814241999999996</v>
      </c>
      <c r="O27" s="15">
        <v>1.1755836181306452</v>
      </c>
      <c r="P27" s="15">
        <v>0.46001713904991581</v>
      </c>
      <c r="Q27" s="15">
        <v>0.84639328967741945</v>
      </c>
      <c r="R27" s="15">
        <f t="shared" si="0"/>
        <v>10.876357914500081</v>
      </c>
      <c r="S27" s="15">
        <v>11.00800813627464</v>
      </c>
      <c r="T27" s="15">
        <v>3.6342465753424662</v>
      </c>
      <c r="U27" s="15">
        <v>0.28767123287671231</v>
      </c>
      <c r="V27" s="15">
        <f t="shared" si="1"/>
        <v>1.3443191120067008</v>
      </c>
      <c r="W27" s="15">
        <v>4.0099748105264803</v>
      </c>
      <c r="X27" s="15">
        <v>3.9226577319498608</v>
      </c>
      <c r="Y27" s="15">
        <v>3.2280928041657626</v>
      </c>
      <c r="Z27" s="15">
        <v>2.4819940468579804</v>
      </c>
    </row>
    <row r="28" spans="1:26">
      <c r="A28" s="5" t="s">
        <v>150</v>
      </c>
      <c r="B28" s="19" t="s">
        <v>31</v>
      </c>
      <c r="C28" s="19" t="s">
        <v>158</v>
      </c>
      <c r="D28" s="15">
        <v>0.2273233090000002</v>
      </c>
      <c r="E28" s="15">
        <v>1.1196565012027302</v>
      </c>
      <c r="F28" s="15">
        <v>2.0311942842058941</v>
      </c>
      <c r="G28" s="15">
        <v>0.7648228782446399</v>
      </c>
      <c r="H28" s="15">
        <v>1.7931255E-2</v>
      </c>
      <c r="I28" s="15">
        <v>0</v>
      </c>
      <c r="J28" s="15">
        <v>0.70644403103999998</v>
      </c>
      <c r="K28" s="15">
        <v>2.297071456788E-2</v>
      </c>
      <c r="L28" s="15">
        <v>2.0403118289148896</v>
      </c>
      <c r="M28" s="15">
        <v>2.4740209701203404</v>
      </c>
      <c r="N28" s="15">
        <v>0.41998191999999995</v>
      </c>
      <c r="O28" s="15">
        <v>1.5083537993223386</v>
      </c>
      <c r="P28" s="15">
        <v>0.26220576072489471</v>
      </c>
      <c r="Q28" s="15">
        <v>0.115030018</v>
      </c>
      <c r="R28" s="15">
        <f t="shared" si="0"/>
        <v>11.710247270343608</v>
      </c>
      <c r="S28" s="15">
        <v>9.1193516877726886</v>
      </c>
      <c r="T28" s="15">
        <v>3.6342465753424662</v>
      </c>
      <c r="U28" s="15">
        <v>0.28767123287671231</v>
      </c>
      <c r="V28" s="15">
        <f t="shared" si="1"/>
        <v>1.7141750437723042</v>
      </c>
      <c r="W28" s="15">
        <v>1.4891981642846399</v>
      </c>
      <c r="X28" s="15">
        <v>4.5143327990352304</v>
      </c>
      <c r="Y28" s="15">
        <v>3.5938034199765041</v>
      </c>
      <c r="Z28" s="15">
        <v>1.8855895780472332</v>
      </c>
    </row>
    <row r="29" spans="1:26">
      <c r="A29" s="5" t="s">
        <v>176</v>
      </c>
      <c r="B29" s="19" t="s">
        <v>31</v>
      </c>
      <c r="C29" s="19" t="s">
        <v>183</v>
      </c>
      <c r="D29" s="15">
        <v>-1.269568976</v>
      </c>
      <c r="E29" s="15">
        <v>0.70086613354402982</v>
      </c>
      <c r="F29" s="15">
        <v>1.3391567673124203</v>
      </c>
      <c r="G29" s="15">
        <v>1.21688252325002</v>
      </c>
      <c r="H29" s="15">
        <v>0.29189375169669002</v>
      </c>
      <c r="I29" s="15">
        <v>0</v>
      </c>
      <c r="J29" s="15">
        <v>0.97395380641599982</v>
      </c>
      <c r="K29" s="15">
        <v>3.3324487909620004E-2</v>
      </c>
      <c r="L29" s="15">
        <v>1.37543032114257</v>
      </c>
      <c r="M29" s="15">
        <v>2.5527088224847407</v>
      </c>
      <c r="N29" s="15">
        <v>0.18257442000000002</v>
      </c>
      <c r="O29" s="15">
        <v>1.3199607600675001</v>
      </c>
      <c r="P29" s="15">
        <v>0.31644705093937658</v>
      </c>
      <c r="Q29" s="15">
        <v>0.80431596599999999</v>
      </c>
      <c r="R29" s="15">
        <f t="shared" si="0"/>
        <v>9.8379458347629694</v>
      </c>
      <c r="S29" s="15">
        <v>9.1193516877726886</v>
      </c>
      <c r="T29" s="15">
        <v>3.6342465753424662</v>
      </c>
      <c r="U29" s="15">
        <v>0.28767123287671231</v>
      </c>
      <c r="V29" s="15">
        <f t="shared" si="1"/>
        <v>1.5088642388286768</v>
      </c>
      <c r="W29" s="15">
        <v>2.4827300813627096</v>
      </c>
      <c r="X29" s="15">
        <v>3.9281391436273108</v>
      </c>
      <c r="Y29" s="15">
        <v>2.25592180876607</v>
      </c>
      <c r="Z29" s="15">
        <v>2.4407237770068768</v>
      </c>
    </row>
    <row r="30" spans="1:26">
      <c r="A30" s="5" t="s">
        <v>177</v>
      </c>
      <c r="B30" s="19" t="s">
        <v>31</v>
      </c>
      <c r="C30" s="19" t="s">
        <v>184</v>
      </c>
      <c r="D30" s="15">
        <v>0.85377678700000004</v>
      </c>
      <c r="E30" s="15">
        <v>0.99979817839589002</v>
      </c>
      <c r="F30" s="15">
        <v>1.71438975677326</v>
      </c>
      <c r="G30" s="15">
        <v>0.25184141529648996</v>
      </c>
      <c r="H30" s="15">
        <v>0.96254193945565003</v>
      </c>
      <c r="I30" s="15">
        <v>0</v>
      </c>
      <c r="J30" s="15">
        <v>0.71615112641600009</v>
      </c>
      <c r="K30" s="15">
        <v>5.0238178516759997E-2</v>
      </c>
      <c r="L30" s="15">
        <v>1.6251176676313903</v>
      </c>
      <c r="M30" s="15">
        <v>2.3849366301758259</v>
      </c>
      <c r="N30" s="15">
        <v>0.16763549999999999</v>
      </c>
      <c r="O30" s="15">
        <v>1.4581827412427035</v>
      </c>
      <c r="P30" s="15">
        <v>0.38871888903421636</v>
      </c>
      <c r="Q30" s="15">
        <v>0.76486514600000011</v>
      </c>
      <c r="R30" s="15">
        <f t="shared" si="0"/>
        <v>12.338193955938184</v>
      </c>
      <c r="S30" s="15">
        <v>9.1193516877726886</v>
      </c>
      <c r="T30" s="15">
        <v>3.6342465753424662</v>
      </c>
      <c r="U30" s="15">
        <v>0.28767123287671231</v>
      </c>
      <c r="V30" s="15">
        <f t="shared" si="1"/>
        <v>1.7830337419664459</v>
      </c>
      <c r="W30" s="15">
        <v>1.93053448116814</v>
      </c>
      <c r="X30" s="15">
        <v>4.0100542978072165</v>
      </c>
      <c r="Y30" s="15">
        <v>2.9320616136859097</v>
      </c>
      <c r="Z30" s="15">
        <v>2.6117667762769199</v>
      </c>
    </row>
    <row r="31" spans="1:26">
      <c r="A31" s="5" t="s">
        <v>178</v>
      </c>
      <c r="B31" s="19" t="s">
        <v>31</v>
      </c>
      <c r="C31" s="19" t="s">
        <v>185</v>
      </c>
      <c r="D31" s="15">
        <v>-3.1132548809999996</v>
      </c>
      <c r="E31" s="15">
        <v>1.24548734049912</v>
      </c>
      <c r="F31" s="15">
        <v>1.3302871536884302</v>
      </c>
      <c r="G31" s="15">
        <v>1.5664409509102599</v>
      </c>
      <c r="H31" s="15">
        <v>10.746446317456391</v>
      </c>
      <c r="I31" s="15">
        <v>0.26242140915539003</v>
      </c>
      <c r="J31" s="15">
        <v>0.490290876416</v>
      </c>
      <c r="K31" s="15">
        <v>0.29832180470010994</v>
      </c>
      <c r="L31" s="15">
        <v>1.4480575740205399</v>
      </c>
      <c r="M31" s="15">
        <v>2.6506317338856986</v>
      </c>
      <c r="N31" s="15">
        <v>0.15708085999999999</v>
      </c>
      <c r="O31" s="15">
        <v>1.4658811064724999</v>
      </c>
      <c r="P31" s="15">
        <v>0.32839900896353719</v>
      </c>
      <c r="Q31" s="15">
        <v>0.819684686</v>
      </c>
      <c r="R31" s="15">
        <f t="shared" si="0"/>
        <v>19.696175941167976</v>
      </c>
      <c r="S31" s="15">
        <v>9.1193516877726886</v>
      </c>
      <c r="T31" s="15">
        <v>3.6342465753424662</v>
      </c>
      <c r="U31" s="15">
        <v>0.28767123287671231</v>
      </c>
      <c r="V31" s="15">
        <f t="shared" si="1"/>
        <v>2.5898873689732258</v>
      </c>
      <c r="W31" s="15">
        <v>13.065599553938041</v>
      </c>
      <c r="X31" s="15">
        <v>4.0986893079062385</v>
      </c>
      <c r="Y31" s="15">
        <v>3.0311771588876599</v>
      </c>
      <c r="Z31" s="15">
        <v>2.6139648014360368</v>
      </c>
    </row>
    <row r="32" spans="1:26">
      <c r="A32" s="5" t="s">
        <v>179</v>
      </c>
      <c r="B32" s="19" t="s">
        <v>31</v>
      </c>
      <c r="C32" s="19" t="s">
        <v>186</v>
      </c>
      <c r="D32" s="15">
        <v>-2.2625329540000001</v>
      </c>
      <c r="E32" s="15">
        <v>0.68728267648641994</v>
      </c>
      <c r="F32" s="15">
        <v>1.3051300529066601</v>
      </c>
      <c r="G32" s="15">
        <v>5.6045955310872895</v>
      </c>
      <c r="H32" s="15">
        <v>1.2303511540841201</v>
      </c>
      <c r="I32" s="15">
        <v>9.6417553963839997E-2</v>
      </c>
      <c r="J32" s="15">
        <v>0.41061635641599992</v>
      </c>
      <c r="K32" s="15">
        <v>2.9548565965739997E-2</v>
      </c>
      <c r="L32" s="15">
        <v>1.5016180827906402</v>
      </c>
      <c r="M32" s="15">
        <v>2.5733812442854314</v>
      </c>
      <c r="N32" s="15">
        <v>0.16369526000000001</v>
      </c>
      <c r="O32" s="15">
        <v>1.5823998164724999</v>
      </c>
      <c r="P32" s="15">
        <v>0.3041845447093266</v>
      </c>
      <c r="Q32" s="15">
        <v>0.75927751600000004</v>
      </c>
      <c r="R32" s="15">
        <f t="shared" si="0"/>
        <v>13.985965401167967</v>
      </c>
      <c r="S32" s="15">
        <v>9.1193516877726886</v>
      </c>
      <c r="T32" s="15">
        <v>3.6342465753424662</v>
      </c>
      <c r="U32" s="15">
        <v>0.28767123287671231</v>
      </c>
      <c r="V32" s="15">
        <f t="shared" si="1"/>
        <v>1.9637232801755196</v>
      </c>
      <c r="W32" s="15">
        <v>7.3419805955512496</v>
      </c>
      <c r="X32" s="15">
        <v>4.0749993270760712</v>
      </c>
      <c r="Y32" s="15">
        <v>2.1856565553588201</v>
      </c>
      <c r="Z32" s="15">
        <v>2.6458618771818267</v>
      </c>
    </row>
    <row r="33" spans="1:26">
      <c r="A33" s="5" t="s">
        <v>180</v>
      </c>
      <c r="B33" s="19" t="s">
        <v>32</v>
      </c>
      <c r="C33" s="19" t="s">
        <v>300</v>
      </c>
      <c r="D33" s="15">
        <v>-1.8610371269999999</v>
      </c>
      <c r="E33" s="15">
        <v>0.91460254159248988</v>
      </c>
      <c r="F33" s="15">
        <v>1.72644481483201</v>
      </c>
      <c r="G33" s="15">
        <v>4.7851453401501907</v>
      </c>
      <c r="H33" s="15">
        <v>4.1029436075660002E-2</v>
      </c>
      <c r="I33" s="15">
        <v>1.7479568179907401</v>
      </c>
      <c r="J33" s="15">
        <v>0.61528099641599998</v>
      </c>
      <c r="K33" s="15">
        <v>0.27228178628841004</v>
      </c>
      <c r="L33" s="15">
        <v>1.4823770200979962</v>
      </c>
      <c r="M33" s="15">
        <v>2.8823603819506425</v>
      </c>
      <c r="N33" s="15">
        <v>0.26960730290322577</v>
      </c>
      <c r="O33" s="15">
        <v>1.5462450800723386</v>
      </c>
      <c r="P33" s="15">
        <v>0.2976253356035381</v>
      </c>
      <c r="Q33" s="15">
        <v>0.94428623325558281</v>
      </c>
      <c r="R33" s="15">
        <f t="shared" si="0"/>
        <v>15.664205960228823</v>
      </c>
      <c r="S33" s="15">
        <v>8.3458210937171806</v>
      </c>
      <c r="T33" s="15">
        <v>3.6342465753424662</v>
      </c>
      <c r="U33" s="15">
        <v>0.28767123287671231</v>
      </c>
      <c r="V33" s="15">
        <f t="shared" si="1"/>
        <v>2.3468180720040399</v>
      </c>
      <c r="W33" s="15">
        <v>7.1894125906325907</v>
      </c>
      <c r="X33" s="15">
        <v>4.3647374020486387</v>
      </c>
      <c r="Y33" s="15">
        <v>3.1829364456161358</v>
      </c>
      <c r="Z33" s="15">
        <v>2.7881566489314595</v>
      </c>
    </row>
    <row r="34" spans="1:26">
      <c r="A34" s="5" t="s">
        <v>181</v>
      </c>
      <c r="B34" s="19" t="s">
        <v>32</v>
      </c>
      <c r="C34" s="19" t="s">
        <v>301</v>
      </c>
      <c r="D34" s="15">
        <v>-2.4015017219999999</v>
      </c>
      <c r="E34" s="15">
        <v>0.79011195772928</v>
      </c>
      <c r="F34" s="15">
        <v>1.46737926850613</v>
      </c>
      <c r="G34" s="15">
        <v>2.2866550755716699</v>
      </c>
      <c r="H34" s="15">
        <v>1.41513183396451</v>
      </c>
      <c r="I34" s="15">
        <v>0.20788635853644</v>
      </c>
      <c r="J34" s="15">
        <v>3.903592641599999E-2</v>
      </c>
      <c r="K34" s="15">
        <v>0.12444066113409998</v>
      </c>
      <c r="L34" s="15">
        <v>1.477801841885837</v>
      </c>
      <c r="M34" s="15">
        <v>2.6399509342485197</v>
      </c>
      <c r="N34" s="15">
        <v>0.22633781838709677</v>
      </c>
      <c r="O34" s="15">
        <v>1.8076585840056454</v>
      </c>
      <c r="P34" s="15">
        <v>0.3522802313888983</v>
      </c>
      <c r="Q34" s="15">
        <v>0.76198548483870965</v>
      </c>
      <c r="R34" s="15">
        <f t="shared" ref="R34:R53" si="2">SUM(D34:Q34)</f>
        <v>11.195154254612836</v>
      </c>
      <c r="S34" s="15">
        <v>8.3458210937171806</v>
      </c>
      <c r="T34" s="15">
        <v>3.6342465753424662</v>
      </c>
      <c r="U34" s="15">
        <v>0.28767123287671231</v>
      </c>
      <c r="V34" s="15">
        <f t="shared" ref="V34:V53" si="3">(R34+SUM(T34:U34))/S34</f>
        <v>1.8113343064845113</v>
      </c>
      <c r="W34" s="15">
        <v>3.9487091944886199</v>
      </c>
      <c r="X34" s="15">
        <v>4.1177527761343562</v>
      </c>
      <c r="Y34" s="15">
        <v>2.6082697057566069</v>
      </c>
      <c r="Z34" s="15">
        <v>2.9219243002332536</v>
      </c>
    </row>
    <row r="35" spans="1:26">
      <c r="A35" s="5" t="s">
        <v>182</v>
      </c>
      <c r="B35" s="19" t="s">
        <v>32</v>
      </c>
      <c r="C35" s="19" t="s">
        <v>302</v>
      </c>
      <c r="D35" s="15">
        <v>-2.0145618880000002</v>
      </c>
      <c r="E35" s="15">
        <v>0.96192390819481011</v>
      </c>
      <c r="F35" s="15">
        <v>1.5315233468164702</v>
      </c>
      <c r="G35" s="15">
        <v>4.4246188750175</v>
      </c>
      <c r="H35" s="15">
        <v>0</v>
      </c>
      <c r="I35" s="15">
        <v>0.11744177660368001</v>
      </c>
      <c r="J35" s="15">
        <v>3.6731906416E-2</v>
      </c>
      <c r="K35" s="15">
        <v>1.1403012299197099</v>
      </c>
      <c r="L35" s="15">
        <v>1.4141645603199469</v>
      </c>
      <c r="M35" s="15">
        <v>2.6694610192177843</v>
      </c>
      <c r="N35" s="15">
        <v>0.21173414838709675</v>
      </c>
      <c r="O35" s="15">
        <v>1.4974312440056454</v>
      </c>
      <c r="P35" s="15">
        <v>0.15552331287546861</v>
      </c>
      <c r="Q35" s="15">
        <v>0.7932966548387097</v>
      </c>
      <c r="R35" s="15">
        <f t="shared" si="2"/>
        <v>12.93959009461282</v>
      </c>
      <c r="S35" s="15">
        <v>8.3458210937171806</v>
      </c>
      <c r="T35" s="15">
        <v>3.6342465753424662</v>
      </c>
      <c r="U35" s="15">
        <v>0.28767123287671231</v>
      </c>
      <c r="V35" s="15">
        <f t="shared" si="3"/>
        <v>2.0203533856633369</v>
      </c>
      <c r="W35" s="15">
        <v>4.57879255803718</v>
      </c>
      <c r="X35" s="15">
        <v>4.0836255795377312</v>
      </c>
      <c r="Y35" s="15">
        <v>3.8454826333180869</v>
      </c>
      <c r="Z35" s="15">
        <v>2.4462512117198236</v>
      </c>
    </row>
    <row r="36" spans="1:26">
      <c r="A36" s="5" t="s">
        <v>216</v>
      </c>
      <c r="B36" s="19" t="s">
        <v>32</v>
      </c>
      <c r="C36" s="19" t="s">
        <v>303</v>
      </c>
      <c r="D36" s="15">
        <v>-0.90990231300000002</v>
      </c>
      <c r="E36" s="15">
        <v>1.1550868075479599</v>
      </c>
      <c r="F36" s="15">
        <v>1.5433253069140502</v>
      </c>
      <c r="G36" s="15">
        <v>7.4044098247338397</v>
      </c>
      <c r="H36" s="15">
        <v>0</v>
      </c>
      <c r="I36" s="15">
        <v>3.2608911072710002E-2</v>
      </c>
      <c r="J36" s="15">
        <v>4.8712776415999991E-2</v>
      </c>
      <c r="K36" s="15">
        <v>0.47728003783118994</v>
      </c>
      <c r="L36" s="15">
        <v>1.3674457501421866</v>
      </c>
      <c r="M36" s="15">
        <v>2.7851407497189875</v>
      </c>
      <c r="N36" s="15">
        <v>0.14065716838709677</v>
      </c>
      <c r="O36" s="15">
        <v>1.560419544005645</v>
      </c>
      <c r="P36" s="15">
        <v>0.17647169600447743</v>
      </c>
      <c r="Q36" s="15">
        <v>0.79312319483870963</v>
      </c>
      <c r="R36" s="15">
        <f t="shared" si="2"/>
        <v>16.574779454612852</v>
      </c>
      <c r="S36" s="15">
        <v>8.3458210937171806</v>
      </c>
      <c r="T36" s="15">
        <v>3.6342465753424662</v>
      </c>
      <c r="U36" s="15">
        <v>0.28767123287671231</v>
      </c>
      <c r="V36" s="15">
        <f t="shared" si="3"/>
        <v>2.4559233935966054</v>
      </c>
      <c r="W36" s="15">
        <v>7.4857315122225501</v>
      </c>
      <c r="X36" s="15">
        <v>4.1525864998611741</v>
      </c>
      <c r="Y36" s="15">
        <v>3.3163493206802968</v>
      </c>
      <c r="Z36" s="15">
        <v>2.530014434848832</v>
      </c>
    </row>
    <row r="37" spans="1:26">
      <c r="A37" s="5" t="s">
        <v>217</v>
      </c>
      <c r="B37" s="19" t="s">
        <v>33</v>
      </c>
      <c r="C37" s="19" t="s">
        <v>304</v>
      </c>
      <c r="D37" s="15">
        <v>0.85064977099999983</v>
      </c>
      <c r="E37" s="15">
        <v>1.1374261416859701</v>
      </c>
      <c r="F37" s="15">
        <v>1.5679874108002501</v>
      </c>
      <c r="G37" s="15">
        <v>3.3112325527217097</v>
      </c>
      <c r="H37" s="15">
        <v>0</v>
      </c>
      <c r="I37" s="15">
        <v>0</v>
      </c>
      <c r="J37" s="15">
        <v>0.75176060641600007</v>
      </c>
      <c r="K37" s="15">
        <v>0.14522507952107</v>
      </c>
      <c r="L37" s="15">
        <v>1.4766964880938038</v>
      </c>
      <c r="M37" s="15">
        <v>2.6561083043918359</v>
      </c>
      <c r="N37" s="15">
        <v>0.23233846893548388</v>
      </c>
      <c r="O37" s="15">
        <v>1.8811786880032257</v>
      </c>
      <c r="P37" s="15">
        <v>0.16654881612215564</v>
      </c>
      <c r="Q37" s="15">
        <v>0.84908252919354832</v>
      </c>
      <c r="R37" s="15">
        <f t="shared" si="2"/>
        <v>15.026234856885054</v>
      </c>
      <c r="S37" s="15">
        <v>7.9737832438062819</v>
      </c>
      <c r="T37" s="15">
        <v>3.6342465753424662</v>
      </c>
      <c r="U37" s="15">
        <v>0.28767123287671231</v>
      </c>
      <c r="V37" s="15">
        <f t="shared" si="3"/>
        <v>2.376306464039188</v>
      </c>
      <c r="W37" s="15">
        <v>4.0629931591377098</v>
      </c>
      <c r="X37" s="15">
        <v>4.1328047924856399</v>
      </c>
      <c r="Y37" s="15">
        <v>3.0829771009427738</v>
      </c>
      <c r="Z37" s="15">
        <v>2.8968100333189297</v>
      </c>
    </row>
    <row r="38" spans="1:26">
      <c r="A38" s="5" t="s">
        <v>218</v>
      </c>
      <c r="B38" s="19" t="s">
        <v>33</v>
      </c>
      <c r="C38" s="19" t="s">
        <v>305</v>
      </c>
      <c r="D38" s="15">
        <v>-1.5690638239999999</v>
      </c>
      <c r="E38" s="15">
        <v>0.80652714092504008</v>
      </c>
      <c r="F38" s="15">
        <v>1.8507304568607199</v>
      </c>
      <c r="G38" s="15">
        <v>3.4342546157805702</v>
      </c>
      <c r="H38" s="15">
        <v>0</v>
      </c>
      <c r="I38" s="15">
        <v>0</v>
      </c>
      <c r="J38" s="15">
        <v>0.98750560641600005</v>
      </c>
      <c r="K38" s="15">
        <v>9.1750750330000001E-4</v>
      </c>
      <c r="L38" s="15">
        <v>1.1409501150661268</v>
      </c>
      <c r="M38" s="15">
        <v>2.5802402644441358</v>
      </c>
      <c r="N38" s="15">
        <v>0.13585231966666667</v>
      </c>
      <c r="O38" s="15">
        <v>1.65253965</v>
      </c>
      <c r="P38" s="15">
        <v>0.22396592734257595</v>
      </c>
      <c r="Q38" s="15">
        <v>0.8104272216666667</v>
      </c>
      <c r="R38" s="15">
        <f t="shared" si="2"/>
        <v>12.054847001671801</v>
      </c>
      <c r="S38" s="15">
        <v>7.9737832438062819</v>
      </c>
      <c r="T38" s="15">
        <v>3.6342465753424662</v>
      </c>
      <c r="U38" s="15">
        <v>0.28767123287671231</v>
      </c>
      <c r="V38" s="15">
        <f t="shared" si="3"/>
        <v>2.0036617903178016</v>
      </c>
      <c r="W38" s="15">
        <v>4.4217602221965704</v>
      </c>
      <c r="X38" s="15">
        <v>3.7211903795102623</v>
      </c>
      <c r="Y38" s="15">
        <v>2.7940274249557269</v>
      </c>
      <c r="Z38" s="15">
        <v>2.6869327990092429</v>
      </c>
    </row>
    <row r="39" spans="1:26">
      <c r="A39" s="5" t="s">
        <v>219</v>
      </c>
      <c r="B39" s="19" t="s">
        <v>33</v>
      </c>
      <c r="C39" s="19" t="s">
        <v>306</v>
      </c>
      <c r="D39" s="15">
        <v>-0.96926615900000013</v>
      </c>
      <c r="E39" s="15">
        <v>0.8083523974852701</v>
      </c>
      <c r="F39" s="15">
        <v>1.5411458335896699</v>
      </c>
      <c r="G39" s="15">
        <v>6.4447986944323103</v>
      </c>
      <c r="H39" s="15">
        <v>6.6872005115503299</v>
      </c>
      <c r="I39" s="15">
        <v>3.3181526574682598</v>
      </c>
      <c r="J39" s="15">
        <v>0.79378521691600001</v>
      </c>
      <c r="K39" s="15">
        <v>0.24565944525078004</v>
      </c>
      <c r="L39" s="15">
        <v>1.5489200396730767</v>
      </c>
      <c r="M39" s="15">
        <v>2.7318497855343438</v>
      </c>
      <c r="N39" s="15">
        <v>0.17308287966666666</v>
      </c>
      <c r="O39" s="15">
        <v>1.71496955</v>
      </c>
      <c r="P39" s="15">
        <v>0.2597830176712238</v>
      </c>
      <c r="Q39" s="15">
        <v>0.73649812166666662</v>
      </c>
      <c r="R39" s="15">
        <f t="shared" si="2"/>
        <v>26.0349319919046</v>
      </c>
      <c r="S39" s="15">
        <v>7.9737832438062819</v>
      </c>
      <c r="T39" s="15">
        <v>3.6342465753424662</v>
      </c>
      <c r="U39" s="15">
        <v>0.28767123287671231</v>
      </c>
      <c r="V39" s="15">
        <f t="shared" si="3"/>
        <v>3.7569180004225808</v>
      </c>
      <c r="W39" s="15">
        <v>17.243937080366901</v>
      </c>
      <c r="X39" s="15">
        <v>4.28076982520742</v>
      </c>
      <c r="Y39" s="15">
        <v>2.7682405559923868</v>
      </c>
      <c r="Z39" s="15">
        <v>2.7112506893378905</v>
      </c>
    </row>
    <row r="40" spans="1:26">
      <c r="A40" s="5" t="s">
        <v>220</v>
      </c>
      <c r="B40" s="19" t="s">
        <v>33</v>
      </c>
      <c r="C40" s="19" t="s">
        <v>307</v>
      </c>
      <c r="D40" s="15">
        <v>-0.25537103600000055</v>
      </c>
      <c r="E40" s="15">
        <v>0.8712781659554798</v>
      </c>
      <c r="F40" s="15">
        <v>1.4396302030523098</v>
      </c>
      <c r="G40" s="15">
        <v>19.012765505620461</v>
      </c>
      <c r="H40" s="15">
        <v>1.09299439658158</v>
      </c>
      <c r="I40" s="15">
        <v>2.9403489450812899</v>
      </c>
      <c r="J40" s="15">
        <v>0.95090134641532487</v>
      </c>
      <c r="K40" s="15">
        <v>5.9939164656929993E-2</v>
      </c>
      <c r="L40" s="15">
        <v>1.6181866263294669</v>
      </c>
      <c r="M40" s="15">
        <v>2.8532400076845414</v>
      </c>
      <c r="N40" s="15">
        <v>0.22906965966666668</v>
      </c>
      <c r="O40" s="15">
        <v>1.6525877499999999</v>
      </c>
      <c r="P40" s="15">
        <v>0.62253106659739732</v>
      </c>
      <c r="Q40" s="15">
        <v>0.71539217166666669</v>
      </c>
      <c r="R40" s="15">
        <f t="shared" si="2"/>
        <v>33.803493973308115</v>
      </c>
      <c r="S40" s="15">
        <v>7.9737832438062819</v>
      </c>
      <c r="T40" s="15">
        <v>3.6342465753424662</v>
      </c>
      <c r="U40" s="15">
        <v>0.28767123287671231</v>
      </c>
      <c r="V40" s="15">
        <f t="shared" si="3"/>
        <v>4.7311810000392089</v>
      </c>
      <c r="W40" s="15">
        <v>23.997010193698657</v>
      </c>
      <c r="X40" s="15">
        <v>4.4714266340140085</v>
      </c>
      <c r="Y40" s="15">
        <v>2.599917193331386</v>
      </c>
      <c r="Z40" s="15">
        <v>2.9905109882640639</v>
      </c>
    </row>
    <row r="41" spans="1:26">
      <c r="A41" s="5" t="s">
        <v>221</v>
      </c>
      <c r="B41" s="19" t="s">
        <v>34</v>
      </c>
      <c r="C41" s="19" t="s">
        <v>357</v>
      </c>
      <c r="D41" s="15">
        <v>6.040974999999893E-3</v>
      </c>
      <c r="E41" s="15">
        <v>0.96841907238463998</v>
      </c>
      <c r="F41" s="15">
        <v>1.42838084050779</v>
      </c>
      <c r="G41" s="15">
        <v>4.8117062364318297</v>
      </c>
      <c r="H41" s="15">
        <v>0</v>
      </c>
      <c r="I41" s="15">
        <v>6.6429899999999997E-3</v>
      </c>
      <c r="J41" s="15">
        <v>0.54129060641599991</v>
      </c>
      <c r="K41" s="15">
        <v>0.25708039029120999</v>
      </c>
      <c r="L41" s="15">
        <v>1.3947204088075342</v>
      </c>
      <c r="M41" s="15">
        <v>2.6043903722861139</v>
      </c>
      <c r="N41" s="15">
        <v>0.1856997646451613</v>
      </c>
      <c r="O41" s="15">
        <v>1.6634162661290319</v>
      </c>
      <c r="P41" s="15">
        <v>1.3539290714307024E-2</v>
      </c>
      <c r="Q41" s="15">
        <v>0.71299978322580648</v>
      </c>
      <c r="R41" s="15">
        <f t="shared" si="2"/>
        <v>14.594326996839424</v>
      </c>
      <c r="S41" s="15">
        <v>8.1205342392764859</v>
      </c>
      <c r="T41" s="15">
        <v>3.6342465753424662</v>
      </c>
      <c r="U41" s="15">
        <v>0.28767123287671231</v>
      </c>
      <c r="V41" s="15">
        <f t="shared" si="3"/>
        <v>2.2801756952764651</v>
      </c>
      <c r="W41" s="15">
        <v>5.3596398328478294</v>
      </c>
      <c r="X41" s="15">
        <v>3.9991107810936484</v>
      </c>
      <c r="Y41" s="15">
        <v>2.8395800678288015</v>
      </c>
      <c r="Z41" s="15">
        <v>2.3899553400691453</v>
      </c>
    </row>
    <row r="42" spans="1:26">
      <c r="A42" s="5" t="s">
        <v>222</v>
      </c>
      <c r="B42" s="19" t="s">
        <v>34</v>
      </c>
      <c r="C42" s="19" t="s">
        <v>358</v>
      </c>
      <c r="D42" s="15">
        <v>0.1040810250000006</v>
      </c>
      <c r="E42" s="15">
        <v>0.9285307868011301</v>
      </c>
      <c r="F42" s="15">
        <v>1.9112784052994403</v>
      </c>
      <c r="G42" s="15">
        <v>3.5883291631249197</v>
      </c>
      <c r="H42" s="15">
        <v>1.4018950000000001E-2</v>
      </c>
      <c r="I42" s="15">
        <v>5.7567482000000003E-2</v>
      </c>
      <c r="J42" s="15">
        <v>2.9905606416E-2</v>
      </c>
      <c r="K42" s="15">
        <v>0.17745019920609001</v>
      </c>
      <c r="L42" s="15">
        <v>1.8475409619780392</v>
      </c>
      <c r="M42" s="15">
        <v>2.3582632165083388</v>
      </c>
      <c r="N42" s="15">
        <v>0.22825246451612902</v>
      </c>
      <c r="O42" s="15">
        <v>1.5751411029032258</v>
      </c>
      <c r="P42" s="15">
        <v>0.23375966472873269</v>
      </c>
      <c r="Q42" s="15">
        <v>0.73362534258064527</v>
      </c>
      <c r="R42" s="15">
        <f t="shared" si="2"/>
        <v>13.787744371062692</v>
      </c>
      <c r="S42" s="15">
        <v>8.1205342392764859</v>
      </c>
      <c r="T42" s="15">
        <v>3.6342465753424662</v>
      </c>
      <c r="U42" s="15">
        <v>0.28767123287671231</v>
      </c>
      <c r="V42" s="15">
        <f t="shared" si="3"/>
        <v>2.1808493945664029</v>
      </c>
      <c r="W42" s="15">
        <v>3.6898212015409197</v>
      </c>
      <c r="X42" s="15">
        <v>4.2058041784863782</v>
      </c>
      <c r="Y42" s="15">
        <v>3.2455118558227891</v>
      </c>
      <c r="Z42" s="15">
        <v>2.542526110212604</v>
      </c>
    </row>
    <row r="43" spans="1:26">
      <c r="A43" s="5" t="s">
        <v>223</v>
      </c>
      <c r="B43" s="5" t="s">
        <v>34</v>
      </c>
      <c r="C43" s="5" t="s">
        <v>359</v>
      </c>
      <c r="D43" s="15">
        <v>-0.99498994800000018</v>
      </c>
      <c r="E43" s="15">
        <v>1.07584063152722</v>
      </c>
      <c r="F43" s="15">
        <v>1.61279813972716</v>
      </c>
      <c r="G43" s="15">
        <v>4.0479853201221099</v>
      </c>
      <c r="H43" s="15">
        <v>0.75744419166838006</v>
      </c>
      <c r="I43" s="15">
        <v>0</v>
      </c>
      <c r="J43" s="15">
        <v>2.9905606416E-2</v>
      </c>
      <c r="K43" s="15">
        <v>5.8540232434670006E-2</v>
      </c>
      <c r="L43" s="15">
        <v>1.9513337864173292</v>
      </c>
      <c r="M43" s="15">
        <v>2.1734824179226391</v>
      </c>
      <c r="N43" s="15">
        <v>0.23754667451612899</v>
      </c>
      <c r="O43" s="15">
        <v>1.5299684629032257</v>
      </c>
      <c r="P43" s="15">
        <v>0.20171636282716232</v>
      </c>
      <c r="Q43" s="15">
        <v>0.7460844425806451</v>
      </c>
      <c r="R43" s="15">
        <f t="shared" si="2"/>
        <v>13.42765632106267</v>
      </c>
      <c r="S43" s="15">
        <v>8.1205342392764859</v>
      </c>
      <c r="T43" s="15">
        <v>3.6342465753424662</v>
      </c>
      <c r="U43" s="15">
        <v>0.28767123287671231</v>
      </c>
      <c r="V43" s="15">
        <f t="shared" si="3"/>
        <v>2.1365064930540383</v>
      </c>
      <c r="W43" s="15">
        <v>4.8353351182064905</v>
      </c>
      <c r="X43" s="15">
        <v>4.1248162043399681</v>
      </c>
      <c r="Y43" s="15">
        <v>2.9847256782051792</v>
      </c>
      <c r="Z43" s="15">
        <v>2.4777692683110333</v>
      </c>
    </row>
    <row r="44" spans="1:26">
      <c r="A44" s="5" t="s">
        <v>224</v>
      </c>
      <c r="B44" s="5" t="s">
        <v>34</v>
      </c>
      <c r="C44" s="5" t="s">
        <v>360</v>
      </c>
      <c r="D44" s="15">
        <v>-1.0299189660000001</v>
      </c>
      <c r="E44" s="15">
        <v>0.89726300709728002</v>
      </c>
      <c r="F44" s="15">
        <v>1.5748586163104299</v>
      </c>
      <c r="G44" s="15">
        <v>3.2970330967833004</v>
      </c>
      <c r="H44" s="15">
        <v>0</v>
      </c>
      <c r="I44" s="15">
        <v>0</v>
      </c>
      <c r="J44" s="15">
        <v>2.9905606416E-2</v>
      </c>
      <c r="K44" s="15">
        <v>6.9377714014900007E-3</v>
      </c>
      <c r="L44" s="15">
        <v>1.4108428820146792</v>
      </c>
      <c r="M44" s="15">
        <v>2.2770730794620393</v>
      </c>
      <c r="N44" s="15">
        <v>0.26610603451612902</v>
      </c>
      <c r="O44" s="15">
        <v>1.5157675029032258</v>
      </c>
      <c r="P44" s="15">
        <v>0.25677012757745343</v>
      </c>
      <c r="Q44" s="15">
        <v>0.62472642258064515</v>
      </c>
      <c r="R44" s="15">
        <f t="shared" si="2"/>
        <v>11.127365181062673</v>
      </c>
      <c r="S44" s="15">
        <v>8.1205342392764859</v>
      </c>
      <c r="T44" s="15">
        <v>3.6342465753424662</v>
      </c>
      <c r="U44" s="15">
        <v>0.28767123287671231</v>
      </c>
      <c r="V44" s="15">
        <f t="shared" si="3"/>
        <v>1.8532380439322791</v>
      </c>
      <c r="W44" s="15">
        <v>3.3269387031993003</v>
      </c>
      <c r="X44" s="15">
        <v>3.6879159614767185</v>
      </c>
      <c r="Y44" s="15">
        <v>2.7451654293253291</v>
      </c>
      <c r="Z44" s="15">
        <v>2.3972640530613245</v>
      </c>
    </row>
    <row r="45" spans="1:26">
      <c r="A45" s="5" t="s">
        <v>225</v>
      </c>
      <c r="B45" s="5" t="s">
        <v>34</v>
      </c>
      <c r="C45" s="5" t="s">
        <v>361</v>
      </c>
      <c r="D45" s="15">
        <v>0.70347582200000136</v>
      </c>
      <c r="E45" s="15">
        <v>1.4098158175211799</v>
      </c>
      <c r="F45" s="15">
        <v>1.6630103361395603</v>
      </c>
      <c r="G45" s="15">
        <v>17.785063983095853</v>
      </c>
      <c r="H45" s="15">
        <v>2.1304248999999997E-2</v>
      </c>
      <c r="I45" s="15">
        <v>0.16952567211699002</v>
      </c>
      <c r="J45" s="15">
        <v>5.9817036016000004E-2</v>
      </c>
      <c r="K45" s="15">
        <v>8.3558605937500002E-3</v>
      </c>
      <c r="L45" s="15">
        <v>1.6406685168408295</v>
      </c>
      <c r="M45" s="15">
        <v>2.5673453447800889</v>
      </c>
      <c r="N45" s="15">
        <v>0.30564688451612904</v>
      </c>
      <c r="O45" s="15">
        <v>1.2357090529032255</v>
      </c>
      <c r="P45" s="15">
        <v>0.30022003255845231</v>
      </c>
      <c r="Q45" s="15">
        <v>0.64512948258064506</v>
      </c>
      <c r="R45" s="15">
        <f t="shared" si="2"/>
        <v>28.515088090662708</v>
      </c>
      <c r="S45" s="15">
        <v>8.1205342392764859</v>
      </c>
      <c r="T45" s="15">
        <v>3.6342465753424662</v>
      </c>
      <c r="U45" s="15">
        <v>0.28767123287671231</v>
      </c>
      <c r="V45" s="15">
        <f t="shared" si="3"/>
        <v>3.9944423535577531</v>
      </c>
      <c r="W45" s="15">
        <v>18.035710940228842</v>
      </c>
      <c r="X45" s="15">
        <v>4.208013861620918</v>
      </c>
      <c r="Y45" s="15">
        <v>3.3868288987706192</v>
      </c>
      <c r="Z45" s="15">
        <v>2.1810585680423227</v>
      </c>
    </row>
    <row r="46" spans="1:26">
      <c r="A46" s="5" t="s">
        <v>226</v>
      </c>
      <c r="B46" s="5" t="s">
        <v>35</v>
      </c>
      <c r="C46" s="5" t="s">
        <v>371</v>
      </c>
      <c r="D46" s="15">
        <v>-1.5054137459999999</v>
      </c>
      <c r="E46" s="15">
        <v>0.73863266907818004</v>
      </c>
      <c r="F46" s="15">
        <v>1.4489250890810901</v>
      </c>
      <c r="G46" s="15">
        <v>12.452345619558312</v>
      </c>
      <c r="H46" s="15">
        <v>2.0314102778150001</v>
      </c>
      <c r="I46" s="15">
        <v>2.02107337299E-2</v>
      </c>
      <c r="J46" s="15">
        <v>8.8641826416000005E-2</v>
      </c>
      <c r="K46" s="15">
        <v>0.14541294552548001</v>
      </c>
      <c r="L46" s="15">
        <v>1.6425012020671681</v>
      </c>
      <c r="M46" s="15">
        <v>2.4683716491791241</v>
      </c>
      <c r="N46" s="15">
        <v>0.21555589516129028</v>
      </c>
      <c r="O46" s="15">
        <v>1.505245910645161</v>
      </c>
      <c r="P46" s="15">
        <v>0.26781563913442874</v>
      </c>
      <c r="Q46" s="15">
        <v>0.81120176908268848</v>
      </c>
      <c r="R46" s="15">
        <f t="shared" si="2"/>
        <v>22.330857480473824</v>
      </c>
      <c r="S46" s="15">
        <v>8.2162955629183561</v>
      </c>
      <c r="T46" s="15">
        <v>3.6342465753424662</v>
      </c>
      <c r="U46" s="15">
        <v>0.28767123287671231</v>
      </c>
      <c r="V46" s="15">
        <f t="shared" si="3"/>
        <v>3.1952082404601625</v>
      </c>
      <c r="W46" s="15">
        <v>14.592608457519212</v>
      </c>
      <c r="X46" s="15">
        <v>4.1108728512462918</v>
      </c>
      <c r="Y46" s="15">
        <v>2.5485265988460402</v>
      </c>
      <c r="Z46" s="15">
        <v>2.5842633188622779</v>
      </c>
    </row>
    <row r="47" spans="1:26">
      <c r="A47" s="15" t="s">
        <v>227</v>
      </c>
      <c r="B47" s="15" t="s">
        <v>35</v>
      </c>
      <c r="C47" s="5" t="s">
        <v>372</v>
      </c>
      <c r="D47" s="15">
        <v>-1.4895158119999998</v>
      </c>
      <c r="E47" s="15">
        <v>0.86002771235946995</v>
      </c>
      <c r="F47" s="15">
        <v>1.4039903159821399</v>
      </c>
      <c r="G47" s="15">
        <v>4.6574762772705096</v>
      </c>
      <c r="H47" s="15">
        <v>0</v>
      </c>
      <c r="I47" s="15">
        <v>0</v>
      </c>
      <c r="J47" s="15">
        <v>0.118380396416</v>
      </c>
      <c r="K47" s="15">
        <v>0.28339950290994997</v>
      </c>
      <c r="L47" s="15">
        <v>1.63061597238497</v>
      </c>
      <c r="M47" s="15">
        <v>2.3311336411310988</v>
      </c>
      <c r="N47" s="15">
        <v>0.25542045741935482</v>
      </c>
      <c r="O47" s="15">
        <v>1.4929367477419355</v>
      </c>
      <c r="P47" s="15">
        <v>0.21075560893932183</v>
      </c>
      <c r="Q47" s="15">
        <v>0.79419234741935496</v>
      </c>
      <c r="R47" s="15">
        <f t="shared" si="2"/>
        <v>12.548813167974105</v>
      </c>
      <c r="S47" s="15">
        <v>8.2162955629183561</v>
      </c>
      <c r="T47" s="15">
        <v>3.6342465753424662</v>
      </c>
      <c r="U47" s="15">
        <v>0.28767123287671231</v>
      </c>
      <c r="V47" s="15">
        <f t="shared" si="3"/>
        <v>2.0046419764314107</v>
      </c>
      <c r="W47" s="15">
        <v>4.7758566736865093</v>
      </c>
      <c r="X47" s="15">
        <v>3.9617496135160688</v>
      </c>
      <c r="Y47" s="15">
        <v>2.8028379886709147</v>
      </c>
      <c r="Z47" s="15">
        <v>2.4978847041006125</v>
      </c>
    </row>
    <row r="48" spans="1:26">
      <c r="A48" s="15" t="s">
        <v>228</v>
      </c>
      <c r="B48" s="15" t="s">
        <v>35</v>
      </c>
      <c r="C48" s="5" t="s">
        <v>373</v>
      </c>
      <c r="D48" s="15">
        <v>-0.50806929299999992</v>
      </c>
      <c r="E48" s="15">
        <v>0.80824082656532004</v>
      </c>
      <c r="F48" s="15">
        <v>1.59365742713217</v>
      </c>
      <c r="G48" s="15">
        <v>13.124530093650542</v>
      </c>
      <c r="H48" s="15">
        <v>0</v>
      </c>
      <c r="I48" s="15">
        <v>2.0381637000000001E-2</v>
      </c>
      <c r="J48" s="15">
        <v>9.8544526416000019E-2</v>
      </c>
      <c r="K48" s="15">
        <v>-6.6389123665799993E-3</v>
      </c>
      <c r="L48" s="15">
        <v>1.7987681145532202</v>
      </c>
      <c r="M48" s="15">
        <v>2.4672396158882988</v>
      </c>
      <c r="N48" s="15">
        <v>0.25445121741935478</v>
      </c>
      <c r="O48" s="15">
        <v>1.5367377777419351</v>
      </c>
      <c r="P48" s="15">
        <v>0.67339308455449298</v>
      </c>
      <c r="Q48" s="15">
        <v>0.77219517741935484</v>
      </c>
      <c r="R48" s="15">
        <f t="shared" si="2"/>
        <v>22.633431292974109</v>
      </c>
      <c r="S48" s="15">
        <v>8.2162955629183561</v>
      </c>
      <c r="T48" s="15">
        <v>3.6342465753424662</v>
      </c>
      <c r="U48" s="15">
        <v>0.28767123287671231</v>
      </c>
      <c r="V48" s="15">
        <f t="shared" si="3"/>
        <v>3.232034302787552</v>
      </c>
      <c r="W48" s="15">
        <v>13.243456257066541</v>
      </c>
      <c r="X48" s="15">
        <v>4.2660077304415189</v>
      </c>
      <c r="Y48" s="15">
        <v>2.649710558750265</v>
      </c>
      <c r="Z48" s="15">
        <v>2.9823260397157827</v>
      </c>
    </row>
    <row r="49" spans="1:26">
      <c r="A49" s="15" t="s">
        <v>229</v>
      </c>
      <c r="B49" s="15" t="s">
        <v>35</v>
      </c>
      <c r="C49" s="5" t="s">
        <v>374</v>
      </c>
      <c r="D49" s="15">
        <v>-0.35030996600000031</v>
      </c>
      <c r="E49" s="15">
        <v>1.3644829714737197</v>
      </c>
      <c r="F49" s="15">
        <v>1.54519626630476</v>
      </c>
      <c r="G49" s="15">
        <v>6.3974484252699195</v>
      </c>
      <c r="H49" s="15">
        <v>0.14808950633846002</v>
      </c>
      <c r="I49" s="15">
        <v>0</v>
      </c>
      <c r="J49" s="15">
        <v>4.7233916415999992E-2</v>
      </c>
      <c r="K49" s="15">
        <v>9.2265164875399985E-3</v>
      </c>
      <c r="L49" s="15">
        <v>2.2627695232648604</v>
      </c>
      <c r="M49" s="15">
        <v>2.3237218195355887</v>
      </c>
      <c r="N49" s="15">
        <v>0.31361116741935485</v>
      </c>
      <c r="O49" s="15">
        <v>1.5166963782974887</v>
      </c>
      <c r="P49" s="15">
        <v>0.71526232630262032</v>
      </c>
      <c r="Q49" s="15">
        <v>0.81050309741935489</v>
      </c>
      <c r="R49" s="15">
        <f t="shared" si="2"/>
        <v>17.103931948529663</v>
      </c>
      <c r="S49" s="15">
        <v>8.2162955629183561</v>
      </c>
      <c r="T49" s="15">
        <v>3.6342465753424662</v>
      </c>
      <c r="U49" s="15">
        <v>0.28767123287671231</v>
      </c>
      <c r="V49" s="15">
        <f t="shared" si="3"/>
        <v>2.5590425266153209</v>
      </c>
      <c r="W49" s="15">
        <v>6.5927718480243795</v>
      </c>
      <c r="X49" s="15">
        <v>4.586491342800449</v>
      </c>
      <c r="Y49" s="15">
        <v>3.2325169216853746</v>
      </c>
      <c r="Z49" s="15">
        <v>3.042461802019464</v>
      </c>
    </row>
    <row r="50" spans="1:26">
      <c r="A50" s="15" t="s">
        <v>230</v>
      </c>
      <c r="B50" s="15" t="s">
        <v>36</v>
      </c>
      <c r="C50" s="5" t="s">
        <v>380</v>
      </c>
      <c r="D50" s="15">
        <v>-1.1003686879999994</v>
      </c>
      <c r="E50" s="15">
        <v>1.2827471450546899</v>
      </c>
      <c r="F50" s="15">
        <v>1.4334572543099999</v>
      </c>
      <c r="G50" s="15">
        <v>4.7599492359502298</v>
      </c>
      <c r="H50" s="15">
        <v>5.0693813800000001E-5</v>
      </c>
      <c r="I50" s="15">
        <v>1.5263409199615299</v>
      </c>
      <c r="J50" s="15">
        <v>3.6394956415999997E-2</v>
      </c>
      <c r="K50" s="15">
        <v>9.2502327218499991E-2</v>
      </c>
      <c r="L50" s="15">
        <v>1.8543969658090902</v>
      </c>
      <c r="M50" s="15">
        <v>2.561091010603374</v>
      </c>
      <c r="N50" s="15">
        <v>0.2711886338709677</v>
      </c>
      <c r="O50" s="15">
        <v>1.5620453987204357</v>
      </c>
      <c r="P50" s="15">
        <v>0.57908097857397312</v>
      </c>
      <c r="Q50" s="15">
        <v>1.1688447572043028</v>
      </c>
      <c r="R50" s="15">
        <f t="shared" si="2"/>
        <v>16.027721589506896</v>
      </c>
      <c r="S50" s="15">
        <v>8.1688698137341778</v>
      </c>
      <c r="T50" s="15">
        <v>3.6342465753424662</v>
      </c>
      <c r="U50" s="15">
        <v>0.28767123287671231</v>
      </c>
      <c r="V50" s="15">
        <f t="shared" si="3"/>
        <v>2.4421541599530814</v>
      </c>
      <c r="W50" s="15">
        <v>6.3227358061415604</v>
      </c>
      <c r="X50" s="15">
        <v>4.4154879764124644</v>
      </c>
      <c r="Y50" s="15">
        <v>3.0798953604541577</v>
      </c>
      <c r="Z50" s="15">
        <v>3.3099711344987117</v>
      </c>
    </row>
    <row r="51" spans="1:26">
      <c r="A51" s="15" t="s">
        <v>231</v>
      </c>
      <c r="B51" s="15" t="s">
        <v>36</v>
      </c>
      <c r="C51" s="5" t="s">
        <v>381</v>
      </c>
      <c r="D51" s="15">
        <v>-1.2817716790000002</v>
      </c>
      <c r="E51" s="15">
        <v>0.97877902835867014</v>
      </c>
      <c r="F51" s="15">
        <v>1.17668926747978</v>
      </c>
      <c r="G51" s="15">
        <v>4.9025867248156594</v>
      </c>
      <c r="H51" s="15">
        <v>0</v>
      </c>
      <c r="I51" s="15">
        <v>0.27185557232785001</v>
      </c>
      <c r="J51" s="15">
        <v>0.208491836416</v>
      </c>
      <c r="K51" s="15">
        <v>6.2796808660299996E-3</v>
      </c>
      <c r="L51" s="15">
        <v>1.5111155178392901</v>
      </c>
      <c r="M51" s="15">
        <v>2.2187381730115061</v>
      </c>
      <c r="N51" s="15">
        <v>0.24408340999999997</v>
      </c>
      <c r="O51" s="15">
        <v>1.5449666643333333</v>
      </c>
      <c r="P51" s="15">
        <v>0.32826002846778424</v>
      </c>
      <c r="Q51" s="15">
        <v>0.73833004666667246</v>
      </c>
      <c r="R51" s="15">
        <f t="shared" si="2"/>
        <v>12.848404271582575</v>
      </c>
      <c r="S51" s="15">
        <v>8.1688698137341778</v>
      </c>
      <c r="T51" s="15">
        <v>3.6342465753424662</v>
      </c>
      <c r="U51" s="15">
        <v>0.28767123287671231</v>
      </c>
      <c r="V51" s="15">
        <f t="shared" si="3"/>
        <v>2.0529549940441094</v>
      </c>
      <c r="W51" s="15">
        <v>5.3829341335595098</v>
      </c>
      <c r="X51" s="15">
        <v>3.7298536908507964</v>
      </c>
      <c r="Y51" s="15">
        <v>2.40583138670448</v>
      </c>
      <c r="Z51" s="15">
        <v>2.6115567394677903</v>
      </c>
    </row>
    <row r="52" spans="1:26">
      <c r="A52" s="15" t="s">
        <v>232</v>
      </c>
      <c r="B52" s="15" t="s">
        <v>36</v>
      </c>
      <c r="C52" s="5" t="s">
        <v>382</v>
      </c>
      <c r="D52" s="15">
        <v>-0.6753728069999988</v>
      </c>
      <c r="E52" s="15">
        <v>1.0718194651572799</v>
      </c>
      <c r="F52" s="15">
        <v>1.4596027947600201</v>
      </c>
      <c r="G52" s="15">
        <v>18.85363524049783</v>
      </c>
      <c r="H52" s="15">
        <v>7.0214295532164002</v>
      </c>
      <c r="I52" s="15">
        <v>1.2830031443664001</v>
      </c>
      <c r="J52" s="15">
        <v>0.27928705091599998</v>
      </c>
      <c r="K52" s="15">
        <v>0.10043636420291001</v>
      </c>
      <c r="L52" s="15">
        <v>1.6594842300311003</v>
      </c>
      <c r="M52" s="15">
        <v>3.1500890620339961</v>
      </c>
      <c r="N52" s="15">
        <v>0.24203926999999997</v>
      </c>
      <c r="O52" s="15">
        <v>1.3034661543333335</v>
      </c>
      <c r="P52" s="15">
        <v>0.14221714039684363</v>
      </c>
      <c r="Q52" s="15">
        <v>0.75665755666667267</v>
      </c>
      <c r="R52" s="15">
        <f t="shared" si="2"/>
        <v>36.647794219578792</v>
      </c>
      <c r="S52" s="15">
        <v>8.1688698137341778</v>
      </c>
      <c r="T52" s="15">
        <v>3.6342465753424662</v>
      </c>
      <c r="U52" s="15">
        <v>0.28767123287671231</v>
      </c>
      <c r="V52" s="15">
        <f t="shared" si="3"/>
        <v>4.9663800443469945</v>
      </c>
      <c r="W52" s="15">
        <v>27.437354988996631</v>
      </c>
      <c r="X52" s="15">
        <v>4.809573292065096</v>
      </c>
      <c r="Y52" s="15">
        <v>2.8738978941202098</v>
      </c>
      <c r="Z52" s="15">
        <v>2.2023408513968494</v>
      </c>
    </row>
    <row r="53" spans="1:26">
      <c r="A53" s="15" t="s">
        <v>233</v>
      </c>
      <c r="B53" s="15" t="s">
        <v>36</v>
      </c>
      <c r="C53" s="5" t="s">
        <v>383</v>
      </c>
      <c r="D53" s="15">
        <v>3.1747642829999978</v>
      </c>
      <c r="E53" s="15">
        <v>1.7611528847528801</v>
      </c>
      <c r="F53" s="15">
        <v>1.4356022520853098</v>
      </c>
      <c r="G53" s="15">
        <v>26.8574482732243</v>
      </c>
      <c r="H53" s="15">
        <v>8.2083383999999995E-2</v>
      </c>
      <c r="I53" s="15">
        <v>2.2330862047607498</v>
      </c>
      <c r="J53" s="15">
        <v>0.42287338141599995</v>
      </c>
      <c r="K53" s="15">
        <v>0.19453573427899001</v>
      </c>
      <c r="L53" s="15">
        <v>1.6990880897441101</v>
      </c>
      <c r="M53" s="15">
        <v>2.7425880943695478</v>
      </c>
      <c r="N53" s="15">
        <v>0.25672346999999995</v>
      </c>
      <c r="O53" s="15">
        <v>1.3436625143333334</v>
      </c>
      <c r="P53" s="15">
        <v>0.55367291154185805</v>
      </c>
      <c r="Q53" s="15">
        <v>0.76412396666667259</v>
      </c>
      <c r="R53" s="15">
        <f t="shared" si="2"/>
        <v>43.521405444173745</v>
      </c>
      <c r="S53" s="15">
        <v>8.1688698137341778</v>
      </c>
      <c r="T53" s="15">
        <v>3.6342465753424662</v>
      </c>
      <c r="U53" s="15">
        <v>0.28767123287671231</v>
      </c>
      <c r="V53" s="15">
        <f t="shared" si="3"/>
        <v>5.8078197271092868</v>
      </c>
      <c r="W53" s="15">
        <v>29.59549124340105</v>
      </c>
      <c r="X53" s="15">
        <v>4.4416761841136578</v>
      </c>
      <c r="Y53" s="15">
        <v>3.6480143411171797</v>
      </c>
      <c r="Z53" s="15">
        <v>2.6614593925418641</v>
      </c>
    </row>
    <row r="54" spans="1:26">
      <c r="C54" s="5"/>
    </row>
    <row r="55" spans="1:26">
      <c r="C55" s="29"/>
      <c r="D55" s="29"/>
      <c r="E55" s="29"/>
      <c r="F55" s="29"/>
      <c r="G55" s="29"/>
      <c r="H55" s="29"/>
      <c r="I55" s="29"/>
      <c r="J55" s="29"/>
      <c r="K55" s="29"/>
      <c r="L55" s="29"/>
      <c r="M55" s="29"/>
      <c r="N55" s="29"/>
      <c r="O55" s="29"/>
      <c r="P55" s="29"/>
      <c r="Q55" s="29"/>
      <c r="R55" s="29"/>
      <c r="S55" s="29"/>
      <c r="T55" s="29"/>
      <c r="U55" s="29"/>
      <c r="V55" s="2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W26"/>
  <sheetViews>
    <sheetView workbookViewId="0">
      <selection activeCell="A2" sqref="A2"/>
    </sheetView>
  </sheetViews>
  <sheetFormatPr defaultColWidth="9.140625" defaultRowHeight="1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c r="A1" s="9" t="s">
        <v>0</v>
      </c>
      <c r="B1" s="9" t="s">
        <v>10</v>
      </c>
      <c r="C1" s="9" t="s">
        <v>12</v>
      </c>
      <c r="D1" s="9" t="s">
        <v>13</v>
      </c>
      <c r="E1" s="9" t="s">
        <v>14</v>
      </c>
      <c r="F1" s="9" t="s">
        <v>15</v>
      </c>
      <c r="G1" s="9" t="s">
        <v>16</v>
      </c>
      <c r="H1" s="9" t="s">
        <v>349</v>
      </c>
      <c r="I1" s="9" t="s">
        <v>162</v>
      </c>
      <c r="J1" s="9" t="s">
        <v>8</v>
      </c>
      <c r="K1" s="9" t="s">
        <v>7</v>
      </c>
      <c r="L1" s="9" t="s">
        <v>350</v>
      </c>
      <c r="M1" s="9" t="s">
        <v>11</v>
      </c>
      <c r="N1" s="9" t="s">
        <v>17</v>
      </c>
      <c r="O1" s="9" t="s">
        <v>9</v>
      </c>
      <c r="P1" s="9" t="s">
        <v>161</v>
      </c>
      <c r="Q1" s="9" t="s">
        <v>351</v>
      </c>
      <c r="R1" s="9" t="s">
        <v>46</v>
      </c>
      <c r="S1" s="9" t="s">
        <v>45</v>
      </c>
      <c r="T1" s="43" t="s">
        <v>47</v>
      </c>
      <c r="U1" s="3" t="s">
        <v>163</v>
      </c>
      <c r="V1" s="3"/>
    </row>
    <row r="2" spans="1:22">
      <c r="A2" s="4" t="s">
        <v>37</v>
      </c>
      <c r="B2" s="15">
        <v>0.87296248793548503</v>
      </c>
      <c r="C2" s="15">
        <v>6.8524152998007892</v>
      </c>
      <c r="D2" s="15">
        <v>5.9848993492630571</v>
      </c>
      <c r="E2" s="15">
        <v>67.243501248376432</v>
      </c>
      <c r="F2" s="15">
        <v>9.2347589168969577</v>
      </c>
      <c r="G2" s="15">
        <v>7.4173655807107775</v>
      </c>
      <c r="H2" s="15">
        <v>0.14960164741600002</v>
      </c>
      <c r="I2" s="15">
        <v>0.37017656248707659</v>
      </c>
      <c r="J2" s="15">
        <v>7.5831201520470568</v>
      </c>
      <c r="K2" s="15">
        <v>10.312763143998051</v>
      </c>
      <c r="L2" s="15">
        <v>1.396404643548387</v>
      </c>
      <c r="M2" s="15">
        <v>6.2386697429442473</v>
      </c>
      <c r="N2" s="15">
        <v>0.66746495236141734</v>
      </c>
      <c r="O2" s="15">
        <v>3.7947415862557148</v>
      </c>
      <c r="P2" s="15">
        <f t="shared" ref="P2:P25" si="0">SUM(B2:O2)</f>
        <v>128.11884531404147</v>
      </c>
      <c r="Q2" s="15">
        <v>41.039362996095207</v>
      </c>
      <c r="R2" s="15">
        <v>16.094520547945205</v>
      </c>
      <c r="S2" s="15">
        <v>1.273972602739726</v>
      </c>
      <c r="T2" s="15">
        <f t="shared" ref="T2:T25" si="1">(P2+SUM(R2:S2))/Q2</f>
        <v>3.5450681453941955</v>
      </c>
      <c r="U2" s="15">
        <f t="shared" ref="U2:U25" si="2">SUM(E2:H2)</f>
        <v>84.045227393400168</v>
      </c>
    </row>
    <row r="3" spans="1:22">
      <c r="A3" s="4" t="s">
        <v>38</v>
      </c>
      <c r="B3" s="15">
        <v>-1.5016099999999999</v>
      </c>
      <c r="C3" s="15">
        <v>12.06921781642705</v>
      </c>
      <c r="D3" s="15">
        <v>7.4286853351983524</v>
      </c>
      <c r="E3" s="15">
        <v>26.551412231788085</v>
      </c>
      <c r="F3" s="15">
        <v>14.59372200000001</v>
      </c>
      <c r="G3" s="15">
        <v>3.5409820000000023</v>
      </c>
      <c r="H3" s="15">
        <v>0</v>
      </c>
      <c r="I3" s="15">
        <v>0.5021293865149683</v>
      </c>
      <c r="J3" s="15">
        <v>7.9130927115604486</v>
      </c>
      <c r="K3" s="15">
        <v>11.261251030399784</v>
      </c>
      <c r="L3" s="15">
        <v>1.1969169900000001</v>
      </c>
      <c r="M3" s="15">
        <v>5.8195594561642867</v>
      </c>
      <c r="N3" s="15">
        <v>-1.0984520424899766</v>
      </c>
      <c r="O3" s="15">
        <v>3.6986301369863024</v>
      </c>
      <c r="P3" s="15">
        <f t="shared" si="0"/>
        <v>91.975537052549313</v>
      </c>
      <c r="Q3" s="15">
        <v>46.68507545351796</v>
      </c>
      <c r="R3" s="15">
        <v>15.575342465753426</v>
      </c>
      <c r="S3" s="15">
        <v>1.2328767123287672</v>
      </c>
      <c r="T3" s="15">
        <f t="shared" si="1"/>
        <v>2.3301613025974897</v>
      </c>
      <c r="U3" s="15">
        <f t="shared" si="2"/>
        <v>44.686116231788091</v>
      </c>
      <c r="V3" s="29"/>
    </row>
    <row r="4" spans="1:22">
      <c r="A4" s="4" t="s">
        <v>39</v>
      </c>
      <c r="B4" s="15">
        <v>-1.6608399999999992</v>
      </c>
      <c r="C4" s="15">
        <v>11.711190898036193</v>
      </c>
      <c r="D4" s="15">
        <v>7.4702506664862582</v>
      </c>
      <c r="E4" s="15">
        <v>14.702708072847688</v>
      </c>
      <c r="F4" s="15">
        <v>11.803187000000007</v>
      </c>
      <c r="G4" s="15">
        <v>2.8638939999999997</v>
      </c>
      <c r="H4" s="15">
        <v>0</v>
      </c>
      <c r="I4" s="15">
        <v>0.46760976398383819</v>
      </c>
      <c r="J4" s="15">
        <v>10.040940006041918</v>
      </c>
      <c r="K4" s="15">
        <v>12.121468991348014</v>
      </c>
      <c r="L4" s="15">
        <v>1.2914299900000001</v>
      </c>
      <c r="M4" s="15">
        <v>6.392731356164286</v>
      </c>
      <c r="N4" s="15">
        <v>-0.28410699634301473</v>
      </c>
      <c r="O4" s="15">
        <v>3.8219178082191791</v>
      </c>
      <c r="P4" s="15">
        <f t="shared" si="0"/>
        <v>80.742381556784366</v>
      </c>
      <c r="Q4" s="15">
        <v>48.743308820605876</v>
      </c>
      <c r="R4" s="15">
        <v>16.094520547945205</v>
      </c>
      <c r="S4" s="15">
        <v>1.273972602739726</v>
      </c>
      <c r="T4" s="15">
        <f t="shared" si="1"/>
        <v>2.0128070309825508</v>
      </c>
      <c r="U4" s="15">
        <f t="shared" si="2"/>
        <v>29.369789072847691</v>
      </c>
      <c r="V4" s="29"/>
    </row>
    <row r="5" spans="1:22">
      <c r="A5" s="4" t="s">
        <v>40</v>
      </c>
      <c r="B5" s="15">
        <v>-0.8729100000000003</v>
      </c>
      <c r="C5" s="15">
        <v>9.7842430928035355</v>
      </c>
      <c r="D5" s="15">
        <v>7.5745388270770446</v>
      </c>
      <c r="E5" s="15">
        <v>10.596505172847683</v>
      </c>
      <c r="F5" s="15">
        <v>4.1417120394736839</v>
      </c>
      <c r="G5" s="15">
        <v>1.1804619999999997</v>
      </c>
      <c r="H5" s="15">
        <v>0</v>
      </c>
      <c r="I5" s="15">
        <v>0.64381436380038604</v>
      </c>
      <c r="J5" s="15">
        <v>10.297150566422246</v>
      </c>
      <c r="K5" s="15">
        <v>11.872429820634244</v>
      </c>
      <c r="L5" s="15">
        <v>1.56689246</v>
      </c>
      <c r="M5" s="15">
        <v>6.3290599375928629</v>
      </c>
      <c r="N5" s="15">
        <v>-2.0142850520379234</v>
      </c>
      <c r="O5" s="15">
        <v>3.8219178082191791</v>
      </c>
      <c r="P5" s="15">
        <f t="shared" si="0"/>
        <v>64.92153103683296</v>
      </c>
      <c r="Q5" s="15">
        <v>48.356659039483709</v>
      </c>
      <c r="R5" s="15">
        <v>16.094520547945205</v>
      </c>
      <c r="S5" s="15">
        <v>1.273972602739726</v>
      </c>
      <c r="T5" s="15">
        <f t="shared" si="1"/>
        <v>1.701730967814117</v>
      </c>
      <c r="U5" s="15">
        <f t="shared" si="2"/>
        <v>15.918679212321367</v>
      </c>
      <c r="V5" s="29"/>
    </row>
    <row r="6" spans="1:22">
      <c r="A6" s="4" t="s">
        <v>41</v>
      </c>
      <c r="B6" s="15">
        <v>1.097639</v>
      </c>
      <c r="C6" s="15">
        <v>12.794474208167268</v>
      </c>
      <c r="D6" s="15">
        <v>6.5184684003360456</v>
      </c>
      <c r="E6" s="15">
        <v>10.428061549668872</v>
      </c>
      <c r="F6" s="15">
        <v>5.9838228421052646</v>
      </c>
      <c r="G6" s="15">
        <v>1.3678019999999997</v>
      </c>
      <c r="H6" s="15">
        <v>0</v>
      </c>
      <c r="I6" s="15">
        <v>0.11923103081973595</v>
      </c>
      <c r="J6" s="15">
        <v>8.712608817696438</v>
      </c>
      <c r="K6" s="15">
        <v>12.310540703260509</v>
      </c>
      <c r="L6" s="15">
        <v>1.1726419799999999</v>
      </c>
      <c r="M6" s="15">
        <v>5.0861228808071433</v>
      </c>
      <c r="N6" s="15">
        <v>1.1283119787404827</v>
      </c>
      <c r="O6" s="15">
        <v>3.4520547945205489</v>
      </c>
      <c r="P6" s="15">
        <f t="shared" si="0"/>
        <v>70.171780186122305</v>
      </c>
      <c r="Q6" s="15">
        <v>44.915120434538899</v>
      </c>
      <c r="R6" s="15">
        <v>14.536986301369865</v>
      </c>
      <c r="S6" s="15">
        <v>1.1506849315068493</v>
      </c>
      <c r="T6" s="15">
        <f t="shared" si="1"/>
        <v>1.9115934809555732</v>
      </c>
      <c r="U6" s="15">
        <f t="shared" si="2"/>
        <v>17.779686391774138</v>
      </c>
      <c r="V6" s="29"/>
    </row>
    <row r="7" spans="1:22">
      <c r="A7" s="4" t="s">
        <v>42</v>
      </c>
      <c r="B7" s="15">
        <v>-1.8879700000000008</v>
      </c>
      <c r="C7" s="15">
        <v>13.061502122280578</v>
      </c>
      <c r="D7" s="15">
        <v>7.3993667073646145</v>
      </c>
      <c r="E7" s="15">
        <v>12.810487072847678</v>
      </c>
      <c r="F7" s="15">
        <v>8.2787380394736836</v>
      </c>
      <c r="G7" s="15">
        <v>2.1842579999999985</v>
      </c>
      <c r="H7" s="15">
        <v>0</v>
      </c>
      <c r="I7" s="15">
        <v>0.22314388470914379</v>
      </c>
      <c r="J7" s="15">
        <v>9.7134409793734147</v>
      </c>
      <c r="K7" s="15">
        <v>11.366687758704581</v>
      </c>
      <c r="L7" s="15">
        <v>1.0764229400000001</v>
      </c>
      <c r="M7" s="15">
        <v>5.4105418810022865</v>
      </c>
      <c r="N7" s="15">
        <v>-0.83691721033250255</v>
      </c>
      <c r="O7" s="15">
        <v>3.8219178082191791</v>
      </c>
      <c r="P7" s="15">
        <f t="shared" si="0"/>
        <v>72.62161998364266</v>
      </c>
      <c r="Q7" s="15">
        <v>48.254548012227517</v>
      </c>
      <c r="R7" s="15">
        <v>16.094520547945205</v>
      </c>
      <c r="S7" s="15">
        <v>1.273972602739726</v>
      </c>
      <c r="T7" s="15">
        <f t="shared" si="1"/>
        <v>1.8649042803493763</v>
      </c>
      <c r="U7" s="15">
        <f t="shared" si="2"/>
        <v>23.273483112321362</v>
      </c>
      <c r="V7" s="29"/>
    </row>
    <row r="8" spans="1:22">
      <c r="A8" s="4" t="s">
        <v>154</v>
      </c>
      <c r="B8" s="15">
        <v>-6.8619299999999956</v>
      </c>
      <c r="C8" s="15">
        <v>8.2402564061255408</v>
      </c>
      <c r="D8" s="15">
        <v>5.1676623869916396</v>
      </c>
      <c r="E8" s="15">
        <v>11.622266</v>
      </c>
      <c r="F8" s="15">
        <v>7.6411578250423595</v>
      </c>
      <c r="G8" s="15">
        <v>2.0238950000000004</v>
      </c>
      <c r="H8" s="15">
        <v>0</v>
      </c>
      <c r="I8" s="15">
        <v>0.40427513104456209</v>
      </c>
      <c r="J8" s="15">
        <v>9.0368359963609333</v>
      </c>
      <c r="K8" s="15">
        <v>11.809122890933956</v>
      </c>
      <c r="L8" s="15">
        <v>1.1442386200000001</v>
      </c>
      <c r="M8" s="15">
        <v>6.0381715628571424</v>
      </c>
      <c r="N8" s="15">
        <v>1.839695000195442</v>
      </c>
      <c r="O8" s="15">
        <v>3.6986301369863024</v>
      </c>
      <c r="P8" s="15">
        <f t="shared" si="0"/>
        <v>61.80427695653789</v>
      </c>
      <c r="Q8" s="15">
        <v>35.27584127770038</v>
      </c>
      <c r="R8" s="15">
        <v>15.616438356164382</v>
      </c>
      <c r="S8" s="15">
        <v>0.98630136986301364</v>
      </c>
      <c r="T8" s="15">
        <f t="shared" si="1"/>
        <v>2.2226831123693223</v>
      </c>
      <c r="U8" s="15">
        <f t="shared" si="2"/>
        <v>21.287318825042359</v>
      </c>
      <c r="V8" s="29"/>
    </row>
    <row r="9" spans="1:22">
      <c r="A9" s="4" t="s">
        <v>164</v>
      </c>
      <c r="B9" s="15">
        <v>-4.8790400000000016</v>
      </c>
      <c r="C9" s="15">
        <v>8.9306886536589101</v>
      </c>
      <c r="D9" s="15">
        <v>5.5758224343444498</v>
      </c>
      <c r="E9" s="15">
        <v>13.588938000000008</v>
      </c>
      <c r="F9" s="15">
        <v>9.1818030858771031</v>
      </c>
      <c r="G9" s="15">
        <v>2.403375999999998</v>
      </c>
      <c r="H9" s="15">
        <v>0</v>
      </c>
      <c r="I9" s="15">
        <v>0.89548650942051822</v>
      </c>
      <c r="J9" s="15">
        <v>8.9731879639413172</v>
      </c>
      <c r="K9" s="15">
        <v>11.569183063706921</v>
      </c>
      <c r="L9" s="15">
        <v>0.86956585600000003</v>
      </c>
      <c r="M9" s="15">
        <v>6.8140157641276247</v>
      </c>
      <c r="N9" s="15">
        <v>2.0641743418310003</v>
      </c>
      <c r="O9" s="15">
        <v>3.8219178082191791</v>
      </c>
      <c r="P9" s="15">
        <f t="shared" si="0"/>
        <v>69.809119481127027</v>
      </c>
      <c r="Q9" s="15">
        <v>35.837999378814807</v>
      </c>
      <c r="R9" s="15">
        <v>16.136986301369863</v>
      </c>
      <c r="S9" s="15">
        <v>1.0191780821917806</v>
      </c>
      <c r="T9" s="15">
        <f t="shared" si="1"/>
        <v>2.4266221712168767</v>
      </c>
      <c r="U9" s="15">
        <f t="shared" si="2"/>
        <v>25.174117085877111</v>
      </c>
      <c r="V9" s="29"/>
    </row>
    <row r="10" spans="1:22">
      <c r="A10" s="4" t="s">
        <v>165</v>
      </c>
      <c r="B10" s="15">
        <v>-4.1863600000000014</v>
      </c>
      <c r="C10" s="15">
        <v>5.8228795214961835</v>
      </c>
      <c r="D10" s="15">
        <v>5.4347678869994729</v>
      </c>
      <c r="E10" s="15">
        <v>10.188170000000001</v>
      </c>
      <c r="F10" s="15">
        <v>10.76912097368421</v>
      </c>
      <c r="G10" s="15">
        <v>2.7828560000000011</v>
      </c>
      <c r="H10" s="15">
        <v>0</v>
      </c>
      <c r="I10" s="15">
        <v>1.6438631778144426</v>
      </c>
      <c r="J10" s="15">
        <v>8.8134476697693334</v>
      </c>
      <c r="K10" s="15">
        <v>11.22325723843236</v>
      </c>
      <c r="L10" s="15">
        <v>1.0079463910000002</v>
      </c>
      <c r="M10" s="15">
        <v>6.3836579071428554</v>
      </c>
      <c r="N10" s="15">
        <v>1.3991411418955473</v>
      </c>
      <c r="O10" s="15">
        <v>3.6986301369863024</v>
      </c>
      <c r="P10" s="15">
        <f t="shared" si="0"/>
        <v>64.981378045220708</v>
      </c>
      <c r="Q10" s="15">
        <v>33.076899831221866</v>
      </c>
      <c r="R10" s="15">
        <v>15.616438356164382</v>
      </c>
      <c r="S10" s="15">
        <v>0.98630136986301364</v>
      </c>
      <c r="T10" s="15">
        <f t="shared" si="1"/>
        <v>2.4664983171802404</v>
      </c>
      <c r="U10" s="15">
        <f t="shared" si="2"/>
        <v>23.740146973684212</v>
      </c>
      <c r="V10" s="29"/>
    </row>
    <row r="11" spans="1:22">
      <c r="A11" s="4" t="s">
        <v>166</v>
      </c>
      <c r="B11" s="15">
        <v>-3.4730199999999982</v>
      </c>
      <c r="C11" s="15">
        <v>6.9675013679059692</v>
      </c>
      <c r="D11" s="15">
        <v>5.9629980652682608</v>
      </c>
      <c r="E11" s="15">
        <v>12.987501999999996</v>
      </c>
      <c r="F11" s="15">
        <v>11.527776039473693</v>
      </c>
      <c r="G11" s="15">
        <v>2.9725959999999985</v>
      </c>
      <c r="H11" s="15">
        <v>0</v>
      </c>
      <c r="I11" s="15">
        <v>1.8465683571859834</v>
      </c>
      <c r="J11" s="15">
        <v>9.082911268829692</v>
      </c>
      <c r="K11" s="15">
        <v>11.828323553208829</v>
      </c>
      <c r="L11" s="15">
        <v>1.1718901749999999</v>
      </c>
      <c r="M11" s="15">
        <v>6.2482038099541253</v>
      </c>
      <c r="N11" s="15">
        <v>1.1096410653948807</v>
      </c>
      <c r="O11" s="15">
        <v>3.8219178082191791</v>
      </c>
      <c r="P11" s="15">
        <f t="shared" si="0"/>
        <v>72.054809510440606</v>
      </c>
      <c r="Q11" s="15">
        <v>33.848582424331596</v>
      </c>
      <c r="R11" s="15">
        <v>16.136986301369863</v>
      </c>
      <c r="S11" s="15">
        <v>1.0191780821917806</v>
      </c>
      <c r="T11" s="15">
        <f t="shared" si="1"/>
        <v>2.6355896615000973</v>
      </c>
      <c r="U11" s="15">
        <f t="shared" si="2"/>
        <v>27.487874039473688</v>
      </c>
      <c r="V11" s="29"/>
    </row>
    <row r="12" spans="1:22">
      <c r="A12" s="4" t="s">
        <v>167</v>
      </c>
      <c r="B12" s="15">
        <v>-4.0988700000000007</v>
      </c>
      <c r="C12" s="15">
        <v>8.1515256322604071</v>
      </c>
      <c r="D12" s="15">
        <v>5.8179311840737746</v>
      </c>
      <c r="E12" s="15">
        <v>15.734745999999999</v>
      </c>
      <c r="F12" s="15">
        <v>12.788440039473683</v>
      </c>
      <c r="G12" s="15">
        <v>3.0358430000000003</v>
      </c>
      <c r="H12" s="15">
        <v>0</v>
      </c>
      <c r="I12" s="15">
        <v>1.6664693612816392</v>
      </c>
      <c r="J12" s="15">
        <v>9.597955748930838</v>
      </c>
      <c r="K12" s="15">
        <v>11.622797208175612</v>
      </c>
      <c r="L12" s="15">
        <v>1.2840528179999999</v>
      </c>
      <c r="M12" s="15">
        <v>6.1156904135931693</v>
      </c>
      <c r="N12" s="15">
        <v>0.1412688306013824</v>
      </c>
      <c r="O12" s="15">
        <v>3.8219178082191791</v>
      </c>
      <c r="P12" s="15">
        <f t="shared" si="0"/>
        <v>75.679768044609702</v>
      </c>
      <c r="Q12" s="15">
        <v>33.574085730897316</v>
      </c>
      <c r="R12" s="15">
        <v>16.136986301369863</v>
      </c>
      <c r="S12" s="15">
        <v>1.0191780821917806</v>
      </c>
      <c r="T12" s="15">
        <f t="shared" si="1"/>
        <v>2.7651067901675419</v>
      </c>
      <c r="U12" s="15">
        <f t="shared" si="2"/>
        <v>31.559029039473682</v>
      </c>
      <c r="V12" s="29"/>
    </row>
    <row r="13" spans="1:22">
      <c r="A13" s="4" t="s">
        <v>168</v>
      </c>
      <c r="B13" s="15">
        <v>-2.2942500000000003</v>
      </c>
      <c r="C13" s="15">
        <v>14.075943639421855</v>
      </c>
      <c r="D13" s="15">
        <v>6.3079769921823488</v>
      </c>
      <c r="E13" s="15">
        <v>14.751355999999994</v>
      </c>
      <c r="F13" s="15">
        <v>11.811775973684215</v>
      </c>
      <c r="G13" s="15">
        <v>3.035842999999999</v>
      </c>
      <c r="H13" s="15">
        <v>0</v>
      </c>
      <c r="I13" s="15">
        <v>1.7612691942069116</v>
      </c>
      <c r="J13" s="15">
        <v>8.7738874239030888</v>
      </c>
      <c r="K13" s="15">
        <v>11.45979667331645</v>
      </c>
      <c r="L13" s="15">
        <v>1.0491525130000001</v>
      </c>
      <c r="M13" s="15">
        <v>5.9038431790214307</v>
      </c>
      <c r="N13" s="15">
        <v>-0.25307338190089379</v>
      </c>
      <c r="O13" s="15">
        <v>3.6986301369863024</v>
      </c>
      <c r="P13" s="15">
        <f t="shared" si="0"/>
        <v>80.082151343821693</v>
      </c>
      <c r="Q13" s="15">
        <v>35.139147609990708</v>
      </c>
      <c r="R13" s="15">
        <v>15.616438356164382</v>
      </c>
      <c r="S13" s="15">
        <v>0.98630136986301364</v>
      </c>
      <c r="T13" s="15">
        <f t="shared" si="1"/>
        <v>2.7514865227510468</v>
      </c>
      <c r="U13" s="15">
        <f t="shared" si="2"/>
        <v>29.598974973684207</v>
      </c>
    </row>
    <row r="14" spans="1:22">
      <c r="A14" s="5" t="s">
        <v>169</v>
      </c>
      <c r="B14" s="15">
        <v>-1.4503999999999995</v>
      </c>
      <c r="C14" s="15">
        <v>16.346332173879553</v>
      </c>
      <c r="D14" s="15">
        <v>6.2263883270445488</v>
      </c>
      <c r="E14" s="15">
        <v>13.062445999999991</v>
      </c>
      <c r="F14" s="15">
        <v>12.527776039473675</v>
      </c>
      <c r="G14" s="15">
        <v>2.9725959999999985</v>
      </c>
      <c r="H14" s="15">
        <v>0</v>
      </c>
      <c r="I14" s="15">
        <v>1.210690084916062</v>
      </c>
      <c r="J14" s="15">
        <v>9.1019703860952461</v>
      </c>
      <c r="K14" s="15">
        <v>11.748481832221936</v>
      </c>
      <c r="L14" s="15">
        <v>0.88684332099999985</v>
      </c>
      <c r="M14" s="15">
        <v>6.0642904069557657</v>
      </c>
      <c r="N14" s="15">
        <v>0.88537860138265045</v>
      </c>
      <c r="O14" s="15">
        <v>3.8219178082191791</v>
      </c>
      <c r="P14" s="15">
        <f t="shared" si="0"/>
        <v>83.4047109811886</v>
      </c>
      <c r="Q14" s="15">
        <v>38.567112213197902</v>
      </c>
      <c r="R14" s="15">
        <v>16.136986301369863</v>
      </c>
      <c r="S14" s="15">
        <v>1.0191780821917806</v>
      </c>
      <c r="T14" s="15">
        <f t="shared" si="1"/>
        <v>2.607425591235677</v>
      </c>
      <c r="U14" s="15">
        <f t="shared" si="2"/>
        <v>28.562818039473665</v>
      </c>
    </row>
    <row r="15" spans="1:22">
      <c r="A15" s="5" t="s">
        <v>170</v>
      </c>
      <c r="B15" s="15">
        <v>-1.5016099999999999</v>
      </c>
      <c r="C15" s="15">
        <v>16.052159306427043</v>
      </c>
      <c r="D15" s="15">
        <v>7.4286853351983524</v>
      </c>
      <c r="E15" s="15">
        <v>15.458696999999987</v>
      </c>
      <c r="F15" s="15">
        <v>11.469199000000003</v>
      </c>
      <c r="G15" s="15">
        <v>3.567115000000002</v>
      </c>
      <c r="H15" s="15">
        <v>0</v>
      </c>
      <c r="I15" s="15">
        <v>0.5021293865149683</v>
      </c>
      <c r="J15" s="15">
        <v>9.3885025476260253</v>
      </c>
      <c r="K15" s="15">
        <v>11.261251030399784</v>
      </c>
      <c r="L15" s="15">
        <v>0.91617557300000008</v>
      </c>
      <c r="M15" s="15">
        <v>5.8195594561642867</v>
      </c>
      <c r="N15" s="15">
        <v>-0.80065211548997661</v>
      </c>
      <c r="O15" s="15">
        <v>3.6986301369863024</v>
      </c>
      <c r="P15" s="15">
        <f t="shared" si="0"/>
        <v>83.259841656826765</v>
      </c>
      <c r="Q15" s="15">
        <v>43.872721510534952</v>
      </c>
      <c r="R15" s="15">
        <v>15.616438356164382</v>
      </c>
      <c r="S15" s="15">
        <v>0.98630136986301364</v>
      </c>
      <c r="T15" s="15">
        <f t="shared" si="1"/>
        <v>2.276188436563586</v>
      </c>
      <c r="U15" s="15">
        <f t="shared" si="2"/>
        <v>30.495010999999991</v>
      </c>
    </row>
    <row r="16" spans="1:22">
      <c r="A16" s="5" t="s">
        <v>171</v>
      </c>
      <c r="B16" s="15">
        <v>-1.6608399999999992</v>
      </c>
      <c r="C16" s="15">
        <v>11.800869418036189</v>
      </c>
      <c r="D16" s="15">
        <v>7.4702506664862582</v>
      </c>
      <c r="E16" s="15">
        <v>13.573568999999992</v>
      </c>
      <c r="F16" s="15">
        <v>10.426545000000003</v>
      </c>
      <c r="G16" s="15">
        <v>2.5298689999999997</v>
      </c>
      <c r="H16" s="15">
        <v>0</v>
      </c>
      <c r="I16" s="15">
        <v>0.46760976398383819</v>
      </c>
      <c r="J16" s="15">
        <v>10.040940006041918</v>
      </c>
      <c r="K16" s="15">
        <v>11.40844140362166</v>
      </c>
      <c r="L16" s="15">
        <v>0.88228558300000004</v>
      </c>
      <c r="M16" s="15">
        <v>6.392731356164286</v>
      </c>
      <c r="N16" s="15">
        <v>3.5358890656985276E-2</v>
      </c>
      <c r="O16" s="15">
        <v>3.8219178082191791</v>
      </c>
      <c r="P16" s="15">
        <f t="shared" si="0"/>
        <v>77.189547896210314</v>
      </c>
      <c r="Q16" s="15">
        <v>45.8069649157501</v>
      </c>
      <c r="R16" s="15">
        <v>16.136986301369863</v>
      </c>
      <c r="S16" s="15">
        <v>1.0191780821917806</v>
      </c>
      <c r="T16" s="15">
        <f t="shared" si="1"/>
        <v>2.0596368358675621</v>
      </c>
      <c r="U16" s="15">
        <f t="shared" si="2"/>
        <v>26.529982999999994</v>
      </c>
    </row>
    <row r="17" spans="1:23">
      <c r="A17" s="5" t="s">
        <v>172</v>
      </c>
      <c r="B17" s="15">
        <v>-0.8729100000000003</v>
      </c>
      <c r="C17" s="15">
        <v>10.049684902803534</v>
      </c>
      <c r="D17" s="15">
        <v>7.5745388270770446</v>
      </c>
      <c r="E17" s="15">
        <v>8.8589939999999991</v>
      </c>
      <c r="F17" s="15">
        <v>8.9146960000000028</v>
      </c>
      <c r="G17" s="15">
        <v>2.1630380000000016</v>
      </c>
      <c r="H17" s="15">
        <v>0</v>
      </c>
      <c r="I17" s="15">
        <v>0.64381436380038604</v>
      </c>
      <c r="J17" s="15">
        <v>10.297150566422246</v>
      </c>
      <c r="K17" s="15">
        <v>11.174051595891052</v>
      </c>
      <c r="L17" s="15">
        <v>0.85157015499999988</v>
      </c>
      <c r="M17" s="15">
        <v>6.3290599375928629</v>
      </c>
      <c r="N17" s="15">
        <v>-1.5644045570379226</v>
      </c>
      <c r="O17" s="15">
        <v>3.8219178082191791</v>
      </c>
      <c r="P17" s="15">
        <f t="shared" si="0"/>
        <v>68.241201599768388</v>
      </c>
      <c r="Q17" s="15">
        <v>45.443607290117221</v>
      </c>
      <c r="R17" s="15">
        <v>16.136986301369863</v>
      </c>
      <c r="S17" s="15">
        <v>1.0191780821917806</v>
      </c>
      <c r="T17" s="15">
        <f t="shared" si="1"/>
        <v>1.8791942602211003</v>
      </c>
      <c r="U17" s="15">
        <f t="shared" si="2"/>
        <v>19.936728000000002</v>
      </c>
    </row>
    <row r="18" spans="1:23">
      <c r="A18" s="5" t="s">
        <v>173</v>
      </c>
      <c r="B18" s="15">
        <v>1.0367367419354838</v>
      </c>
      <c r="C18" s="15">
        <v>12.995199005062156</v>
      </c>
      <c r="D18" s="15">
        <v>6.5184684003360438</v>
      </c>
      <c r="E18" s="15">
        <v>9.4081933928571431</v>
      </c>
      <c r="F18" s="15">
        <v>7.8199086071428541</v>
      </c>
      <c r="G18" s="15">
        <v>1.8974019999999998</v>
      </c>
      <c r="H18" s="15">
        <v>0</v>
      </c>
      <c r="I18" s="15">
        <v>0.119231030819736</v>
      </c>
      <c r="J18" s="15">
        <v>8.7126088176964327</v>
      </c>
      <c r="K18" s="15">
        <v>11.079486632934467</v>
      </c>
      <c r="L18" s="15">
        <v>0.92091699700000018</v>
      </c>
      <c r="M18" s="15">
        <v>5.086122880807145</v>
      </c>
      <c r="N18" s="15">
        <v>1.3049962547436418</v>
      </c>
      <c r="O18" s="15">
        <v>3.4520547945205471</v>
      </c>
      <c r="P18" s="15">
        <f t="shared" si="0"/>
        <v>70.351325555855652</v>
      </c>
      <c r="Q18" s="15">
        <v>42.209390287879927</v>
      </c>
      <c r="R18" s="15">
        <v>14.575342465753424</v>
      </c>
      <c r="S18" s="15">
        <v>0.92054794520547933</v>
      </c>
      <c r="T18" s="15">
        <f t="shared" si="1"/>
        <v>2.0338416494839744</v>
      </c>
      <c r="U18" s="15">
        <f t="shared" si="2"/>
        <v>19.125503999999996</v>
      </c>
    </row>
    <row r="19" spans="1:23">
      <c r="A19" s="5" t="s">
        <v>174</v>
      </c>
      <c r="B19" s="15">
        <v>-1.966613075268818</v>
      </c>
      <c r="C19" s="15">
        <v>12.85049462228058</v>
      </c>
      <c r="D19" s="15">
        <v>7.5670279976871955</v>
      </c>
      <c r="E19" s="15">
        <v>11.681348000000007</v>
      </c>
      <c r="F19" s="15">
        <v>6.2559269999999971</v>
      </c>
      <c r="G19" s="15">
        <v>1.5179220000000004</v>
      </c>
      <c r="H19" s="15">
        <v>0</v>
      </c>
      <c r="I19" s="15">
        <v>0.22314388470914379</v>
      </c>
      <c r="J19" s="15">
        <v>9.8527172149448425</v>
      </c>
      <c r="K19" s="15">
        <v>11.594856454097437</v>
      </c>
      <c r="L19" s="15">
        <v>1.0426878490000002</v>
      </c>
      <c r="M19" s="15">
        <v>5.4105418810022865</v>
      </c>
      <c r="N19" s="15">
        <v>-0.56243863368287472</v>
      </c>
      <c r="O19" s="15">
        <v>3.8219178082191791</v>
      </c>
      <c r="P19" s="15">
        <f t="shared" si="0"/>
        <v>69.289533002988989</v>
      </c>
      <c r="Q19" s="15">
        <v>45.347647529563211</v>
      </c>
      <c r="R19" s="15">
        <v>16.136986301369863</v>
      </c>
      <c r="S19" s="15">
        <v>1.0191780821917806</v>
      </c>
      <c r="T19" s="15">
        <f t="shared" si="1"/>
        <v>1.9062884646925649</v>
      </c>
      <c r="U19" s="15">
        <f t="shared" si="2"/>
        <v>19.455197000000005</v>
      </c>
    </row>
    <row r="20" spans="1:23">
      <c r="A20" s="5" t="s">
        <v>175</v>
      </c>
      <c r="B20" s="15">
        <v>-6.8619299999999956</v>
      </c>
      <c r="C20" s="15">
        <v>8.2929589572836324</v>
      </c>
      <c r="D20" s="15">
        <v>5.1676623869916307</v>
      </c>
      <c r="E20" s="15">
        <v>11.622266</v>
      </c>
      <c r="F20" s="15">
        <v>7.6411578250423595</v>
      </c>
      <c r="G20" s="15">
        <v>2.0238950000000004</v>
      </c>
      <c r="H20" s="15">
        <v>0</v>
      </c>
      <c r="I20" s="15">
        <v>0.40427513104456209</v>
      </c>
      <c r="J20" s="15">
        <v>9.0368359963609493</v>
      </c>
      <c r="K20" s="15">
        <v>11.809122890933919</v>
      </c>
      <c r="L20" s="15">
        <v>1.1442386200000001</v>
      </c>
      <c r="M20" s="15">
        <v>6.0381715628571424</v>
      </c>
      <c r="N20" s="15">
        <v>3.0139472796651057</v>
      </c>
      <c r="O20" s="15">
        <v>3.6986301369863024</v>
      </c>
      <c r="P20" s="15">
        <f t="shared" si="0"/>
        <v>63.031231787165609</v>
      </c>
      <c r="Q20" s="15">
        <v>35.27584127770038</v>
      </c>
      <c r="R20" s="15">
        <v>15.616438356164382</v>
      </c>
      <c r="S20" s="15">
        <v>0.98630136986301364</v>
      </c>
      <c r="T20" s="15">
        <f t="shared" si="1"/>
        <v>2.2574648436105083</v>
      </c>
      <c r="U20" s="15">
        <f t="shared" si="2"/>
        <v>21.287318825042359</v>
      </c>
    </row>
    <row r="21" spans="1:23">
      <c r="A21" s="5" t="s">
        <v>187</v>
      </c>
      <c r="B21" s="15">
        <v>-4.8790400000000016</v>
      </c>
      <c r="C21" s="15">
        <v>8.9558186736589089</v>
      </c>
      <c r="D21" s="15">
        <v>5.5758224343444516</v>
      </c>
      <c r="E21" s="15">
        <v>13.588938000000008</v>
      </c>
      <c r="F21" s="15">
        <v>9.1818030858771031</v>
      </c>
      <c r="G21" s="15">
        <v>2.403375999999998</v>
      </c>
      <c r="H21" s="15">
        <v>0</v>
      </c>
      <c r="I21" s="15">
        <v>0.89548650942051822</v>
      </c>
      <c r="J21" s="15">
        <v>8.9731879639413261</v>
      </c>
      <c r="K21" s="15">
        <v>12.58148658178124</v>
      </c>
      <c r="L21" s="15">
        <v>0.86956585600000003</v>
      </c>
      <c r="M21" s="15">
        <v>6.8140157641276247</v>
      </c>
      <c r="N21" s="15">
        <v>2.9631914495654632</v>
      </c>
      <c r="O21" s="15">
        <v>3.8219178082191791</v>
      </c>
      <c r="P21" s="15">
        <f t="shared" si="0"/>
        <v>71.745570126935817</v>
      </c>
      <c r="Q21" s="15">
        <v>35.837999378814807</v>
      </c>
      <c r="R21" s="15">
        <v>16.136986301369863</v>
      </c>
      <c r="S21" s="15">
        <v>1.0191780821917806</v>
      </c>
      <c r="T21" s="15">
        <f t="shared" si="1"/>
        <v>2.4806556183783695</v>
      </c>
      <c r="U21" s="15">
        <f t="shared" si="2"/>
        <v>25.174117085877111</v>
      </c>
    </row>
    <row r="22" spans="1:23">
      <c r="A22" s="5" t="s">
        <v>188</v>
      </c>
      <c r="B22" s="15">
        <v>-4.1863600000000014</v>
      </c>
      <c r="C22" s="15">
        <v>5.833712861496184</v>
      </c>
      <c r="D22" s="15">
        <v>5.4347678869994711</v>
      </c>
      <c r="E22" s="15">
        <v>10.188170000000001</v>
      </c>
      <c r="F22" s="15">
        <v>10.76912097368421</v>
      </c>
      <c r="G22" s="15">
        <v>2.7828560000000011</v>
      </c>
      <c r="H22" s="15">
        <v>0</v>
      </c>
      <c r="I22" s="15">
        <v>1.6438631778144426</v>
      </c>
      <c r="J22" s="15">
        <v>8.813447669769328</v>
      </c>
      <c r="K22" s="15">
        <v>11.924710815834343</v>
      </c>
      <c r="L22" s="15">
        <v>1.0079463910000002</v>
      </c>
      <c r="M22" s="15">
        <v>6.3836579071428554</v>
      </c>
      <c r="N22" s="15">
        <v>2.5773222355607603</v>
      </c>
      <c r="O22" s="15">
        <v>3.6986301369863024</v>
      </c>
      <c r="P22" s="15">
        <f t="shared" si="0"/>
        <v>66.871846056287893</v>
      </c>
      <c r="Q22" s="15">
        <v>33.076899831221866</v>
      </c>
      <c r="R22" s="15">
        <v>15.616438356164382</v>
      </c>
      <c r="S22" s="15">
        <v>0.98630136986301364</v>
      </c>
      <c r="T22" s="15">
        <f t="shared" si="1"/>
        <v>2.5236520414020833</v>
      </c>
      <c r="U22" s="15">
        <f t="shared" si="2"/>
        <v>23.740146973684212</v>
      </c>
    </row>
    <row r="23" spans="1:23">
      <c r="A23" s="5" t="s">
        <v>189</v>
      </c>
      <c r="B23" s="15">
        <v>-3.4730199999999982</v>
      </c>
      <c r="C23" s="15">
        <v>6.9704180379059695</v>
      </c>
      <c r="D23" s="15">
        <v>5.9629980652682582</v>
      </c>
      <c r="E23" s="15">
        <v>12.987501999999996</v>
      </c>
      <c r="F23" s="15">
        <v>11.527776039473693</v>
      </c>
      <c r="G23" s="15">
        <v>2.9725959999999985</v>
      </c>
      <c r="H23" s="15">
        <v>0</v>
      </c>
      <c r="I23" s="15">
        <v>1.8465683571859834</v>
      </c>
      <c r="J23" s="15">
        <v>9.0829112688296991</v>
      </c>
      <c r="K23" s="15">
        <v>12.567593775284346</v>
      </c>
      <c r="L23" s="15">
        <v>1.1718901749999999</v>
      </c>
      <c r="M23" s="15">
        <v>6.2482038099541253</v>
      </c>
      <c r="N23" s="15">
        <v>2.5619296973660366</v>
      </c>
      <c r="O23" s="15">
        <v>3.8219178082191791</v>
      </c>
      <c r="P23" s="15">
        <f t="shared" si="0"/>
        <v>74.249285034487286</v>
      </c>
      <c r="Q23" s="15">
        <v>33.848582424331596</v>
      </c>
      <c r="R23" s="15">
        <v>16.136986301369863</v>
      </c>
      <c r="S23" s="15">
        <v>1.0191780821917806</v>
      </c>
      <c r="T23" s="15">
        <f t="shared" si="1"/>
        <v>2.7004217864185462</v>
      </c>
      <c r="U23" s="15">
        <f t="shared" si="2"/>
        <v>27.487874039473688</v>
      </c>
    </row>
    <row r="24" spans="1:23">
      <c r="A24" s="5" t="s">
        <v>190</v>
      </c>
      <c r="B24" s="15">
        <v>-4.0988700000000007</v>
      </c>
      <c r="C24" s="15">
        <v>8.2476418822604067</v>
      </c>
      <c r="D24" s="15">
        <v>5.8179311840737835</v>
      </c>
      <c r="E24" s="15">
        <v>15.734745999999999</v>
      </c>
      <c r="F24" s="15">
        <v>12.788440039473683</v>
      </c>
      <c r="G24" s="15">
        <v>3.0358430000000003</v>
      </c>
      <c r="H24" s="15">
        <v>0</v>
      </c>
      <c r="I24" s="15">
        <v>1.6664693612816392</v>
      </c>
      <c r="J24" s="15">
        <v>9.597955748930822</v>
      </c>
      <c r="K24" s="15">
        <v>13.075646859197549</v>
      </c>
      <c r="L24" s="15">
        <v>1.2840528179999999</v>
      </c>
      <c r="M24" s="15">
        <v>6.1156904135931693</v>
      </c>
      <c r="N24" s="15">
        <v>1.5451594488306291</v>
      </c>
      <c r="O24" s="15">
        <v>3.8219178082191791</v>
      </c>
      <c r="P24" s="15">
        <f t="shared" si="0"/>
        <v>78.632624563860887</v>
      </c>
      <c r="Q24" s="15">
        <v>33.574085730897316</v>
      </c>
      <c r="R24" s="15">
        <v>16.136986301369863</v>
      </c>
      <c r="S24" s="15">
        <v>1.0191780821917806</v>
      </c>
      <c r="T24" s="15">
        <f t="shared" si="1"/>
        <v>2.8530572571711379</v>
      </c>
      <c r="U24" s="15">
        <f t="shared" si="2"/>
        <v>31.559029039473682</v>
      </c>
    </row>
    <row r="25" spans="1:23">
      <c r="A25" s="5" t="s">
        <v>191</v>
      </c>
      <c r="B25" s="15">
        <v>-2.2942500000000003</v>
      </c>
      <c r="C25" s="15">
        <v>14.128360309421858</v>
      </c>
      <c r="D25" s="15">
        <v>6.3079769921823559</v>
      </c>
      <c r="E25" s="15">
        <v>14.751355999999994</v>
      </c>
      <c r="F25" s="15">
        <v>11.811775973684215</v>
      </c>
      <c r="G25" s="15">
        <v>3.035842999999999</v>
      </c>
      <c r="H25" s="15">
        <v>0</v>
      </c>
      <c r="I25" s="15">
        <v>1.7612691942069116</v>
      </c>
      <c r="J25" s="15">
        <v>8.7738874239030888</v>
      </c>
      <c r="K25" s="15">
        <v>11.299359519890029</v>
      </c>
      <c r="L25" s="15">
        <v>1.0491525130000001</v>
      </c>
      <c r="M25" s="15">
        <v>5.9038431790214307</v>
      </c>
      <c r="N25" s="15">
        <v>1.0714856722556811</v>
      </c>
      <c r="O25" s="15">
        <v>3.6986301369863024</v>
      </c>
      <c r="P25" s="15">
        <f t="shared" si="0"/>
        <v>81.298689914551858</v>
      </c>
      <c r="Q25" s="15">
        <v>35.139147609990708</v>
      </c>
      <c r="R25" s="15">
        <v>15.616438356164382</v>
      </c>
      <c r="S25" s="15">
        <v>0.98630136986301364</v>
      </c>
      <c r="T25" s="15">
        <f t="shared" si="1"/>
        <v>2.7861071283568664</v>
      </c>
      <c r="U25" s="15">
        <f t="shared" si="2"/>
        <v>29.598974973684207</v>
      </c>
    </row>
    <row r="26" spans="1:23">
      <c r="D26" s="29"/>
      <c r="E26" s="29"/>
      <c r="F26" s="29"/>
      <c r="G26" s="29"/>
      <c r="H26" s="29"/>
      <c r="I26" s="29"/>
      <c r="J26" s="29"/>
      <c r="K26" s="29"/>
      <c r="L26" s="29"/>
      <c r="M26" s="29"/>
      <c r="N26" s="29"/>
      <c r="O26" s="29"/>
      <c r="P26" s="29"/>
      <c r="Q26" s="29"/>
      <c r="R26" s="29"/>
      <c r="S26" s="29"/>
      <c r="T26" s="29"/>
      <c r="U26" s="29"/>
      <c r="V26" s="29"/>
      <c r="W26" s="29"/>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RowHeight="15"/>
  <cols>
    <col min="1" max="7" width="9.140625" style="62"/>
    <col min="8" max="8" width="12.85546875" style="62" customWidth="1"/>
    <col min="9" max="16384" width="9.140625" style="62"/>
  </cols>
  <sheetData>
    <row r="1" spans="1:23">
      <c r="A1" s="9" t="s">
        <v>0</v>
      </c>
      <c r="B1" s="9" t="s">
        <v>10</v>
      </c>
      <c r="C1" s="9" t="s">
        <v>12</v>
      </c>
      <c r="D1" s="9" t="s">
        <v>13</v>
      </c>
      <c r="E1" s="9" t="s">
        <v>14</v>
      </c>
      <c r="F1" s="9" t="s">
        <v>15</v>
      </c>
      <c r="G1" s="9" t="s">
        <v>16</v>
      </c>
      <c r="H1" s="9" t="s">
        <v>349</v>
      </c>
      <c r="I1" s="9" t="s">
        <v>162</v>
      </c>
      <c r="J1" s="9" t="s">
        <v>8</v>
      </c>
      <c r="K1" s="9" t="s">
        <v>7</v>
      </c>
      <c r="L1" s="9" t="s">
        <v>350</v>
      </c>
      <c r="M1" s="9" t="s">
        <v>11</v>
      </c>
      <c r="N1" s="9" t="s">
        <v>17</v>
      </c>
      <c r="O1" s="9" t="s">
        <v>9</v>
      </c>
      <c r="P1" s="9" t="s">
        <v>161</v>
      </c>
      <c r="Q1" s="9" t="s">
        <v>351</v>
      </c>
      <c r="R1" s="9" t="s">
        <v>46</v>
      </c>
      <c r="S1" s="9" t="s">
        <v>45</v>
      </c>
      <c r="T1" s="3"/>
      <c r="U1" s="3"/>
      <c r="V1" s="3"/>
      <c r="W1" s="3"/>
    </row>
    <row r="2" spans="1:23">
      <c r="A2" s="4" t="s">
        <v>25</v>
      </c>
      <c r="B2" s="29">
        <v>-2.8425169679999995</v>
      </c>
      <c r="C2" s="29">
        <v>6.0188163977539864</v>
      </c>
      <c r="D2" s="29">
        <v>6.1780089622684002</v>
      </c>
      <c r="E2" s="29">
        <v>9.9581971878290627</v>
      </c>
      <c r="F2" s="29">
        <v>54.602657788036034</v>
      </c>
      <c r="G2" s="29">
        <v>2.8785667818423804</v>
      </c>
      <c r="H2" s="29">
        <v>1.6665456413520001</v>
      </c>
      <c r="I2" s="29">
        <v>0.78771575718813991</v>
      </c>
      <c r="J2" s="29">
        <v>7.5725021936968</v>
      </c>
      <c r="K2" s="29">
        <v>11.440354733033086</v>
      </c>
      <c r="L2" s="29">
        <v>1.5905124399999995</v>
      </c>
      <c r="M2" s="29">
        <v>6.2736137186903873</v>
      </c>
      <c r="N2" s="29">
        <v>3.3162248003210841</v>
      </c>
      <c r="O2" s="29">
        <v>4.5660708884112395</v>
      </c>
      <c r="P2" s="29">
        <f t="shared" ref="P2:P37" si="0">SUM(B2:O2)</f>
        <v>114.00727032242261</v>
      </c>
      <c r="Q2" s="29">
        <v>41.460520959676955</v>
      </c>
      <c r="R2" s="29">
        <v>13.962739726027397</v>
      </c>
      <c r="S2" s="29">
        <v>0.84931506849315064</v>
      </c>
      <c r="T2" s="29">
        <f t="shared" ref="T2:T37" si="1">(P2+SUM(R2:S2))/Q2</f>
        <v>3.107035853269386</v>
      </c>
      <c r="U2" s="29"/>
      <c r="V2" s="29"/>
      <c r="W2" s="29"/>
    </row>
    <row r="3" spans="1:23">
      <c r="A3" s="4" t="s">
        <v>26</v>
      </c>
      <c r="B3" s="29">
        <v>-3.1332637979999971</v>
      </c>
      <c r="C3" s="29">
        <v>6.1466299054029188</v>
      </c>
      <c r="D3" s="29">
        <v>8.9406158470516495</v>
      </c>
      <c r="E3" s="29">
        <v>16.322957794497547</v>
      </c>
      <c r="F3" s="29">
        <v>15.536295977758002</v>
      </c>
      <c r="G3" s="29">
        <v>7.1446332887923596</v>
      </c>
      <c r="H3" s="29">
        <v>2.7004892677600005</v>
      </c>
      <c r="I3" s="29">
        <v>0.60113001047379</v>
      </c>
      <c r="J3" s="29">
        <v>6.99781574315677</v>
      </c>
      <c r="K3" s="29">
        <v>10.279431586545966</v>
      </c>
      <c r="L3" s="29">
        <v>1.1969169900000001</v>
      </c>
      <c r="M3" s="29">
        <v>6.1693088931500011</v>
      </c>
      <c r="N3" s="29">
        <v>0.92002398646408645</v>
      </c>
      <c r="O3" s="29">
        <v>3.5399205837669445</v>
      </c>
      <c r="P3" s="29">
        <f t="shared" si="0"/>
        <v>83.362906076820039</v>
      </c>
      <c r="Q3" s="29">
        <v>47.164171371978838</v>
      </c>
      <c r="R3" s="29">
        <v>13.512328767123288</v>
      </c>
      <c r="S3" s="29">
        <v>0.82191780821917804</v>
      </c>
      <c r="T3" s="29">
        <f t="shared" si="1"/>
        <v>2.0714273103970253</v>
      </c>
      <c r="U3" s="29"/>
      <c r="V3" s="29"/>
      <c r="W3" s="29"/>
    </row>
    <row r="4" spans="1:23">
      <c r="A4" s="4" t="s">
        <v>27</v>
      </c>
      <c r="B4" s="29">
        <v>5.1126032439999989</v>
      </c>
      <c r="C4" s="29">
        <v>8.9875214634022953</v>
      </c>
      <c r="D4" s="29">
        <v>9.4309986448160981</v>
      </c>
      <c r="E4" s="29">
        <v>9.7689659528530566</v>
      </c>
      <c r="F4" s="29">
        <v>19.151183129197452</v>
      </c>
      <c r="G4" s="29">
        <v>5.2238343443243602</v>
      </c>
      <c r="H4" s="29">
        <v>1.9302895963520006</v>
      </c>
      <c r="I4" s="29">
        <v>9.9347029494770006E-2</v>
      </c>
      <c r="J4" s="29">
        <v>7.6796016859183398</v>
      </c>
      <c r="K4" s="29">
        <v>11.398724943672763</v>
      </c>
      <c r="L4" s="29">
        <v>1.2914299900000001</v>
      </c>
      <c r="M4" s="29">
        <v>6.7097564631500006</v>
      </c>
      <c r="N4" s="29">
        <v>2.0888396057269984</v>
      </c>
      <c r="O4" s="29">
        <v>4.4942888968244405</v>
      </c>
      <c r="P4" s="29">
        <f t="shared" si="0"/>
        <v>93.367384989732571</v>
      </c>
      <c r="Q4" s="29">
        <v>49.2435269327407</v>
      </c>
      <c r="R4" s="29">
        <v>13.962739726027397</v>
      </c>
      <c r="S4" s="29">
        <v>0.84931506849315064</v>
      </c>
      <c r="T4" s="29">
        <f t="shared" si="1"/>
        <v>2.1968255834317083</v>
      </c>
      <c r="U4" s="29"/>
      <c r="V4" s="29"/>
      <c r="W4" s="29"/>
    </row>
    <row r="5" spans="1:23">
      <c r="A5" s="4" t="s">
        <v>28</v>
      </c>
      <c r="B5" s="29">
        <v>-1.9497250680000002</v>
      </c>
      <c r="C5" s="29">
        <v>8.6199138805402171</v>
      </c>
      <c r="D5" s="29">
        <v>9.4217947557573467</v>
      </c>
      <c r="E5" s="29">
        <v>12.320965264342039</v>
      </c>
      <c r="F5" s="29">
        <v>11.948982736688469</v>
      </c>
      <c r="G5" s="29">
        <v>5.3960087665479488</v>
      </c>
      <c r="H5" s="29">
        <v>0.46948872635199956</v>
      </c>
      <c r="I5" s="29">
        <v>0.87283230174863002</v>
      </c>
      <c r="J5" s="29">
        <v>8.0952758447031989</v>
      </c>
      <c r="K5" s="29">
        <v>10.421500850731524</v>
      </c>
      <c r="L5" s="29">
        <v>1.56689246</v>
      </c>
      <c r="M5" s="29">
        <v>6.5738863731500015</v>
      </c>
      <c r="N5" s="29">
        <v>1.838753520049208</v>
      </c>
      <c r="O5" s="29">
        <v>3.8093017323911034</v>
      </c>
      <c r="P5" s="29">
        <f t="shared" si="0"/>
        <v>79.405872145001695</v>
      </c>
      <c r="Q5" s="29">
        <v>48.852909238314126</v>
      </c>
      <c r="R5" s="29">
        <v>13.962739726027397</v>
      </c>
      <c r="S5" s="29">
        <v>0.84931506849315064</v>
      </c>
      <c r="T5" s="29">
        <f t="shared" si="1"/>
        <v>1.9286042204755629</v>
      </c>
      <c r="U5" s="29"/>
      <c r="V5" s="29"/>
      <c r="W5" s="29"/>
    </row>
    <row r="6" spans="1:23">
      <c r="A6" s="4" t="s">
        <v>29</v>
      </c>
      <c r="B6" s="29">
        <v>-3.0120410969999991</v>
      </c>
      <c r="C6" s="29">
        <v>9.2281188442927693</v>
      </c>
      <c r="D6" s="29">
        <v>8.5530513396205112</v>
      </c>
      <c r="E6" s="29">
        <v>4.0219961552072299</v>
      </c>
      <c r="F6" s="29">
        <v>5.3838527005394301</v>
      </c>
      <c r="G6" s="29">
        <v>2.7682407487031302</v>
      </c>
      <c r="H6" s="29">
        <v>0.35436556057599999</v>
      </c>
      <c r="I6" s="29">
        <v>9.421270945936E-2</v>
      </c>
      <c r="J6" s="29">
        <v>6.87132162107795</v>
      </c>
      <c r="K6" s="29">
        <v>9.3147643457597535</v>
      </c>
      <c r="L6" s="29">
        <v>1.1726419799999999</v>
      </c>
      <c r="M6" s="29">
        <v>5.6544500531499997</v>
      </c>
      <c r="N6" s="29">
        <v>1.5651047526572082</v>
      </c>
      <c r="O6" s="29">
        <v>3.3562280799999997</v>
      </c>
      <c r="P6" s="29">
        <f t="shared" si="0"/>
        <v>55.326307794043345</v>
      </c>
      <c r="Q6" s="29">
        <v>45.376052556171466</v>
      </c>
      <c r="R6" s="29">
        <v>12.611506849315068</v>
      </c>
      <c r="S6" s="29">
        <v>0.76712328767123283</v>
      </c>
      <c r="T6" s="29">
        <f t="shared" si="1"/>
        <v>1.5141232888422615</v>
      </c>
      <c r="U6" s="29"/>
      <c r="V6" s="29"/>
      <c r="W6" s="29"/>
    </row>
    <row r="7" spans="1:23">
      <c r="A7" s="4" t="s">
        <v>30</v>
      </c>
      <c r="B7" s="29">
        <v>3.2884304499999999</v>
      </c>
      <c r="C7" s="29">
        <v>15.910060669813364</v>
      </c>
      <c r="D7" s="29">
        <v>8.0985311840718008</v>
      </c>
      <c r="E7" s="29">
        <v>14.195614256992682</v>
      </c>
      <c r="F7" s="29">
        <v>2.3053820848280302</v>
      </c>
      <c r="G7" s="29">
        <v>1.4407563993117902</v>
      </c>
      <c r="H7" s="29">
        <v>3.6914788622439998</v>
      </c>
      <c r="I7" s="29">
        <v>0.42844728621097011</v>
      </c>
      <c r="J7" s="29">
        <v>7.8490120845804112</v>
      </c>
      <c r="K7" s="29">
        <v>11.566869435777727</v>
      </c>
      <c r="L7" s="29">
        <v>1.0764229400000001</v>
      </c>
      <c r="M7" s="29">
        <v>5.8582318731500003</v>
      </c>
      <c r="N7" s="29">
        <v>1.217916475643972</v>
      </c>
      <c r="O7" s="29">
        <v>3.74831314</v>
      </c>
      <c r="P7" s="29">
        <f t="shared" si="0"/>
        <v>80.67546714262474</v>
      </c>
      <c r="Q7" s="29">
        <v>48.749750317787694</v>
      </c>
      <c r="R7" s="29">
        <v>13.962739726027397</v>
      </c>
      <c r="S7" s="29">
        <v>0.84931506849315064</v>
      </c>
      <c r="T7" s="29">
        <f t="shared" si="1"/>
        <v>1.9587284307034498</v>
      </c>
      <c r="U7" s="29"/>
      <c r="V7" s="29"/>
      <c r="W7" s="29"/>
    </row>
    <row r="8" spans="1:23">
      <c r="A8" s="4" t="s">
        <v>31</v>
      </c>
      <c r="B8" s="29">
        <v>-5.6785957729999996</v>
      </c>
      <c r="C8" s="29">
        <v>4.0568053568987201</v>
      </c>
      <c r="D8" s="29">
        <v>6.096036791748431</v>
      </c>
      <c r="E8" s="29">
        <v>9.1079203868845902</v>
      </c>
      <c r="F8" s="29">
        <v>13.231233162692851</v>
      </c>
      <c r="G8" s="29">
        <v>0.35883896311923003</v>
      </c>
      <c r="H8" s="29">
        <v>2.7400137846400008</v>
      </c>
      <c r="I8" s="29">
        <v>0.42003371109222998</v>
      </c>
      <c r="J8" s="29">
        <v>6.4616424454293018</v>
      </c>
      <c r="K8" s="29">
        <v>11.01178477224243</v>
      </c>
      <c r="L8" s="29">
        <v>0.78711943000000018</v>
      </c>
      <c r="M8" s="29">
        <v>6.4658281103902047</v>
      </c>
      <c r="N8" s="29">
        <v>1.4169133233990339</v>
      </c>
      <c r="O8" s="29">
        <v>3.3660501699999998</v>
      </c>
      <c r="P8" s="29">
        <f t="shared" si="0"/>
        <v>59.84162463553703</v>
      </c>
      <c r="Q8" s="29">
        <v>40.38570033156477</v>
      </c>
      <c r="R8" s="29">
        <v>15.575342465753426</v>
      </c>
      <c r="S8" s="29">
        <v>1.2328767123287672</v>
      </c>
      <c r="T8" s="29">
        <f t="shared" si="1"/>
        <v>1.8979451435613963</v>
      </c>
      <c r="U8" s="29"/>
      <c r="V8" s="29"/>
      <c r="W8" s="29"/>
    </row>
    <row r="9" spans="1:23">
      <c r="A9" s="4" t="s">
        <v>32</v>
      </c>
      <c r="B9" s="29">
        <v>-6.7606795480000006</v>
      </c>
      <c r="C9" s="29">
        <v>4.3843095227485307</v>
      </c>
      <c r="D9" s="29">
        <v>7.0388447085698695</v>
      </c>
      <c r="E9" s="29">
        <v>20.346035632640454</v>
      </c>
      <c r="F9" s="29">
        <v>1.45616127004017</v>
      </c>
      <c r="G9" s="29">
        <v>2.1058938642035701</v>
      </c>
      <c r="H9" s="29">
        <v>0.93408829412799987</v>
      </c>
      <c r="I9" s="29">
        <v>2.0574718945348405</v>
      </c>
      <c r="J9" s="29">
        <v>6.4692855089461299</v>
      </c>
      <c r="K9" s="29">
        <v>12.212296822909963</v>
      </c>
      <c r="L9" s="29">
        <v>0.91970580000000024</v>
      </c>
      <c r="M9" s="29">
        <v>7.0543017420249994</v>
      </c>
      <c r="N9" s="29">
        <v>1.0456706441103312</v>
      </c>
      <c r="O9" s="29">
        <v>3.6704132239652592</v>
      </c>
      <c r="P9" s="29">
        <f t="shared" si="0"/>
        <v>62.933799380822116</v>
      </c>
      <c r="Q9" s="29">
        <v>36.960064843604655</v>
      </c>
      <c r="R9" s="29">
        <v>16.094520547945205</v>
      </c>
      <c r="S9" s="29">
        <v>1.273972602739726</v>
      </c>
      <c r="T9" s="29">
        <f t="shared" si="1"/>
        <v>2.1726772631840245</v>
      </c>
      <c r="U9" s="29"/>
      <c r="V9" s="29"/>
      <c r="W9" s="29"/>
    </row>
    <row r="10" spans="1:23">
      <c r="A10" s="4" t="s">
        <v>33</v>
      </c>
      <c r="B10" s="29">
        <v>-2.8102212680000007</v>
      </c>
      <c r="C10" s="29">
        <v>3.5401485515083602</v>
      </c>
      <c r="D10" s="29">
        <v>6.6491846933095289</v>
      </c>
      <c r="E10" s="29">
        <v>33.331516172044289</v>
      </c>
      <c r="F10" s="29">
        <v>7.7801949081319108</v>
      </c>
      <c r="G10" s="29">
        <v>6.2585016025495497</v>
      </c>
      <c r="H10" s="29">
        <v>3.7703722351393254</v>
      </c>
      <c r="I10" s="29">
        <v>0.40776612894858</v>
      </c>
      <c r="J10" s="29">
        <v>6.0078941458212496</v>
      </c>
      <c r="K10" s="29">
        <v>11.460436606144015</v>
      </c>
      <c r="L10" s="29">
        <v>0.82597976999999989</v>
      </c>
      <c r="M10" s="29">
        <v>7.3603808099999979</v>
      </c>
      <c r="N10" s="29">
        <v>1.1844175636530054</v>
      </c>
      <c r="O10" s="29">
        <v>3.2317605499999993</v>
      </c>
      <c r="P10" s="29">
        <f t="shared" si="0"/>
        <v>88.998332469249817</v>
      </c>
      <c r="Q10" s="29">
        <v>35.312468651142105</v>
      </c>
      <c r="R10" s="29">
        <v>15.575342465753426</v>
      </c>
      <c r="S10" s="29">
        <v>1.2328767123287672</v>
      </c>
      <c r="T10" s="29">
        <f t="shared" si="1"/>
        <v>2.9962943880421662</v>
      </c>
      <c r="U10" s="29"/>
      <c r="V10" s="29"/>
      <c r="W10" s="29"/>
    </row>
    <row r="11" spans="1:23">
      <c r="A11" s="4" t="s">
        <v>34</v>
      </c>
      <c r="B11" s="29">
        <v>-1.1107513009999976</v>
      </c>
      <c r="C11" s="29">
        <v>4.7882804938143613</v>
      </c>
      <c r="D11" s="29">
        <v>7.3678638413264093</v>
      </c>
      <c r="E11" s="29">
        <v>37.333887977965574</v>
      </c>
      <c r="F11" s="29">
        <v>1.3901681628081597</v>
      </c>
      <c r="G11" s="29">
        <v>0.23373614411699001</v>
      </c>
      <c r="H11" s="29">
        <v>0.19321358372800002</v>
      </c>
      <c r="I11" s="29">
        <v>0.57252884519922997</v>
      </c>
      <c r="J11" s="29">
        <v>7.5559261754612015</v>
      </c>
      <c r="K11" s="29">
        <v>10.531682371562841</v>
      </c>
      <c r="L11" s="29">
        <v>1.1589629499999998</v>
      </c>
      <c r="M11" s="29">
        <v>6.5619017599999996</v>
      </c>
      <c r="N11" s="29">
        <v>1.2026830793234207</v>
      </c>
      <c r="O11" s="29">
        <v>3.0614282200000011</v>
      </c>
      <c r="P11" s="29">
        <f t="shared" si="0"/>
        <v>80.841512304306193</v>
      </c>
      <c r="Q11" s="29">
        <v>35.962365916795868</v>
      </c>
      <c r="R11" s="29">
        <v>16.094520547945205</v>
      </c>
      <c r="S11" s="29">
        <v>1.273972602739726</v>
      </c>
      <c r="T11" s="29">
        <f t="shared" si="1"/>
        <v>2.73091057696855</v>
      </c>
      <c r="U11" s="29"/>
      <c r="V11" s="29"/>
      <c r="W11" s="29"/>
    </row>
    <row r="12" spans="1:23">
      <c r="A12" s="4" t="s">
        <v>35</v>
      </c>
      <c r="B12" s="29">
        <v>-3.9023542749999987</v>
      </c>
      <c r="C12" s="29">
        <v>4.6670818700786585</v>
      </c>
      <c r="D12" s="29">
        <v>6.7133542736347511</v>
      </c>
      <c r="E12" s="29">
        <v>32.285383284986416</v>
      </c>
      <c r="F12" s="29">
        <v>1.58209901201368</v>
      </c>
      <c r="G12" s="29">
        <v>1.2863795999180501</v>
      </c>
      <c r="H12" s="29">
        <v>0.33957666412799992</v>
      </c>
      <c r="I12" s="29">
        <v>0.39588379449809996</v>
      </c>
      <c r="J12" s="29">
        <v>8.2441637224260322</v>
      </c>
      <c r="K12" s="29">
        <v>10.74746024429504</v>
      </c>
      <c r="L12" s="29">
        <v>1.1584881</v>
      </c>
      <c r="M12" s="29">
        <v>6.6967673376666701</v>
      </c>
      <c r="N12" s="29">
        <v>2.0776828107637666</v>
      </c>
      <c r="O12" s="29">
        <v>3.574906768760107</v>
      </c>
      <c r="P12" s="29">
        <f t="shared" si="0"/>
        <v>75.866873208169253</v>
      </c>
      <c r="Q12" s="29">
        <v>36.386451778638438</v>
      </c>
      <c r="R12" s="29">
        <v>16.094520547945205</v>
      </c>
      <c r="S12" s="29">
        <v>1.273972602739726</v>
      </c>
      <c r="T12" s="29">
        <f t="shared" si="1"/>
        <v>2.5623648858664008</v>
      </c>
      <c r="U12" s="29"/>
      <c r="V12" s="29"/>
      <c r="W12" s="29"/>
    </row>
    <row r="13" spans="1:23">
      <c r="A13" s="4" t="s">
        <v>36</v>
      </c>
      <c r="B13" s="29">
        <v>-0.64213221100000073</v>
      </c>
      <c r="C13" s="29">
        <v>5.5788288823266194</v>
      </c>
      <c r="D13" s="29">
        <v>5.6901644487769207</v>
      </c>
      <c r="E13" s="29">
        <v>78.358593091404586</v>
      </c>
      <c r="F13" s="29">
        <v>18.177689275799452</v>
      </c>
      <c r="G13" s="29">
        <v>4.0684986122283799</v>
      </c>
      <c r="H13" s="29">
        <v>1.3442650771399998</v>
      </c>
      <c r="I13" s="29">
        <v>0.41843340807133006</v>
      </c>
      <c r="J13" s="29">
        <v>6.9909710191124317</v>
      </c>
      <c r="K13" s="29">
        <v>11.418402352509395</v>
      </c>
      <c r="L13" s="29">
        <v>1.0567380499999999</v>
      </c>
      <c r="M13" s="29">
        <v>6.1659801405555523</v>
      </c>
      <c r="N13" s="29">
        <v>1.3973975312896703</v>
      </c>
      <c r="O13" s="29">
        <v>3.6533746700000242</v>
      </c>
      <c r="P13" s="29">
        <f t="shared" si="0"/>
        <v>143.67720434821439</v>
      </c>
      <c r="Q13" s="29">
        <v>36.176423460822789</v>
      </c>
      <c r="R13" s="29">
        <v>15.575342465753426</v>
      </c>
      <c r="S13" s="29">
        <v>1.2328767123287672</v>
      </c>
      <c r="T13" s="29">
        <f t="shared" si="1"/>
        <v>4.4361882180004351</v>
      </c>
      <c r="U13" s="29"/>
      <c r="V13" s="29"/>
      <c r="W13" s="29"/>
    </row>
    <row r="14" spans="1:23">
      <c r="A14" s="4" t="s">
        <v>37</v>
      </c>
      <c r="B14" s="29">
        <v>0.87296248793548503</v>
      </c>
      <c r="C14" s="29">
        <v>6.8524152998007892</v>
      </c>
      <c r="D14" s="29">
        <v>5.9848993492630571</v>
      </c>
      <c r="E14" s="29">
        <v>67.243501248376432</v>
      </c>
      <c r="F14" s="29">
        <v>9.2347589168969577</v>
      </c>
      <c r="G14" s="29">
        <v>7.4173655807107775</v>
      </c>
      <c r="H14" s="29">
        <v>0.14960164741600002</v>
      </c>
      <c r="I14" s="29">
        <v>0.37017656248707659</v>
      </c>
      <c r="J14" s="29">
        <v>7.5831201520470568</v>
      </c>
      <c r="K14" s="29">
        <v>10.312763143998051</v>
      </c>
      <c r="L14" s="29">
        <v>1.396404643548387</v>
      </c>
      <c r="M14" s="29">
        <v>6.2386697429442473</v>
      </c>
      <c r="N14" s="29">
        <v>0.66746495236141734</v>
      </c>
      <c r="O14" s="29">
        <v>3.7947415862557148</v>
      </c>
      <c r="P14" s="29">
        <f t="shared" si="0"/>
        <v>128.11884531404147</v>
      </c>
      <c r="Q14" s="29">
        <v>41.039362996095207</v>
      </c>
      <c r="R14" s="29">
        <v>16.094520547945205</v>
      </c>
      <c r="S14" s="29">
        <v>1.273972602739726</v>
      </c>
      <c r="T14" s="29">
        <f t="shared" si="1"/>
        <v>3.5450681453941955</v>
      </c>
      <c r="U14" s="29"/>
      <c r="V14" s="29"/>
      <c r="W14" s="29"/>
    </row>
    <row r="15" spans="1:23">
      <c r="A15" s="4" t="s">
        <v>38</v>
      </c>
      <c r="B15" s="29">
        <v>-1.5016099999999999</v>
      </c>
      <c r="C15" s="29">
        <v>12.06921781642705</v>
      </c>
      <c r="D15" s="29">
        <v>7.4286853351983524</v>
      </c>
      <c r="E15" s="29">
        <v>26.551412231788085</v>
      </c>
      <c r="F15" s="29">
        <v>14.59372200000001</v>
      </c>
      <c r="G15" s="29">
        <v>3.5409820000000023</v>
      </c>
      <c r="H15" s="29">
        <v>0</v>
      </c>
      <c r="I15" s="29">
        <v>0.5021293865149683</v>
      </c>
      <c r="J15" s="29">
        <v>7.9130927115604486</v>
      </c>
      <c r="K15" s="29">
        <v>11.261251030399784</v>
      </c>
      <c r="L15" s="29">
        <v>1.1969169900000001</v>
      </c>
      <c r="M15" s="29">
        <v>5.8195594561642867</v>
      </c>
      <c r="N15" s="29">
        <v>-1.0984520424899766</v>
      </c>
      <c r="O15" s="29">
        <v>3.6986301369863024</v>
      </c>
      <c r="P15" s="29">
        <f t="shared" si="0"/>
        <v>91.975537052549313</v>
      </c>
      <c r="Q15" s="29">
        <v>46.68507545351796</v>
      </c>
      <c r="R15" s="29">
        <v>15.575342465753426</v>
      </c>
      <c r="S15" s="29">
        <v>1.2328767123287672</v>
      </c>
      <c r="T15" s="29">
        <f t="shared" si="1"/>
        <v>2.3301613025974897</v>
      </c>
      <c r="U15" s="29"/>
      <c r="V15" s="29"/>
      <c r="W15" s="29"/>
    </row>
    <row r="16" spans="1:23">
      <c r="A16" s="4" t="s">
        <v>39</v>
      </c>
      <c r="B16" s="29">
        <v>-1.6608399999999992</v>
      </c>
      <c r="C16" s="29">
        <v>11.711190898036193</v>
      </c>
      <c r="D16" s="29">
        <v>7.4702506664862582</v>
      </c>
      <c r="E16" s="29">
        <v>14.702708072847688</v>
      </c>
      <c r="F16" s="29">
        <v>11.803187000000007</v>
      </c>
      <c r="G16" s="29">
        <v>2.8638939999999997</v>
      </c>
      <c r="H16" s="29">
        <v>0</v>
      </c>
      <c r="I16" s="29">
        <v>0.46760976398383819</v>
      </c>
      <c r="J16" s="29">
        <v>10.040940006041918</v>
      </c>
      <c r="K16" s="29">
        <v>12.121468991348014</v>
      </c>
      <c r="L16" s="29">
        <v>1.2914299900000001</v>
      </c>
      <c r="M16" s="29">
        <v>6.392731356164286</v>
      </c>
      <c r="N16" s="29">
        <v>-0.28410699634301473</v>
      </c>
      <c r="O16" s="29">
        <v>3.8219178082191791</v>
      </c>
      <c r="P16" s="29">
        <f t="shared" si="0"/>
        <v>80.742381556784366</v>
      </c>
      <c r="Q16" s="29">
        <v>48.743308820605876</v>
      </c>
      <c r="R16" s="29">
        <v>16.094520547945205</v>
      </c>
      <c r="S16" s="29">
        <v>1.273972602739726</v>
      </c>
      <c r="T16" s="29">
        <f t="shared" si="1"/>
        <v>2.0128070309825508</v>
      </c>
      <c r="U16" s="29"/>
      <c r="V16" s="29"/>
      <c r="W16" s="29"/>
    </row>
    <row r="17" spans="1:23">
      <c r="A17" s="4" t="s">
        <v>40</v>
      </c>
      <c r="B17" s="29">
        <v>-0.8729100000000003</v>
      </c>
      <c r="C17" s="29">
        <v>9.7842430928035355</v>
      </c>
      <c r="D17" s="29">
        <v>7.5745388270770446</v>
      </c>
      <c r="E17" s="29">
        <v>10.596505172847683</v>
      </c>
      <c r="F17" s="29">
        <v>4.1417120394736839</v>
      </c>
      <c r="G17" s="29">
        <v>1.1804619999999997</v>
      </c>
      <c r="H17" s="29">
        <v>0</v>
      </c>
      <c r="I17" s="29">
        <v>0.64381436380038604</v>
      </c>
      <c r="J17" s="29">
        <v>10.297150566422246</v>
      </c>
      <c r="K17" s="29">
        <v>11.872429820634244</v>
      </c>
      <c r="L17" s="29">
        <v>1.56689246</v>
      </c>
      <c r="M17" s="29">
        <v>6.3290599375928629</v>
      </c>
      <c r="N17" s="29">
        <v>-2.0142850520379234</v>
      </c>
      <c r="O17" s="29">
        <v>3.8219178082191791</v>
      </c>
      <c r="P17" s="29">
        <f t="shared" si="0"/>
        <v>64.92153103683296</v>
      </c>
      <c r="Q17" s="29">
        <v>48.356659039483709</v>
      </c>
      <c r="R17" s="29">
        <v>16.094520547945205</v>
      </c>
      <c r="S17" s="29">
        <v>1.273972602739726</v>
      </c>
      <c r="T17" s="29">
        <f t="shared" si="1"/>
        <v>1.701730967814117</v>
      </c>
      <c r="U17" s="29"/>
      <c r="V17" s="29"/>
      <c r="W17" s="29"/>
    </row>
    <row r="18" spans="1:23">
      <c r="A18" s="4" t="s">
        <v>41</v>
      </c>
      <c r="B18" s="29">
        <v>1.097639</v>
      </c>
      <c r="C18" s="29">
        <v>12.794474208167268</v>
      </c>
      <c r="D18" s="29">
        <v>6.5184684003360456</v>
      </c>
      <c r="E18" s="29">
        <v>10.428061549668872</v>
      </c>
      <c r="F18" s="29">
        <v>5.9838228421052646</v>
      </c>
      <c r="G18" s="29">
        <v>1.3678019999999997</v>
      </c>
      <c r="H18" s="29">
        <v>0</v>
      </c>
      <c r="I18" s="29">
        <v>0.11923103081973595</v>
      </c>
      <c r="J18" s="29">
        <v>8.712608817696438</v>
      </c>
      <c r="K18" s="29">
        <v>12.310540703260509</v>
      </c>
      <c r="L18" s="29">
        <v>1.1726419799999999</v>
      </c>
      <c r="M18" s="29">
        <v>5.0861228808071433</v>
      </c>
      <c r="N18" s="29">
        <v>1.1283119787404827</v>
      </c>
      <c r="O18" s="29">
        <v>3.4520547945205489</v>
      </c>
      <c r="P18" s="29">
        <f t="shared" si="0"/>
        <v>70.171780186122305</v>
      </c>
      <c r="Q18" s="29">
        <v>44.915120434538899</v>
      </c>
      <c r="R18" s="29">
        <v>14.536986301369865</v>
      </c>
      <c r="S18" s="29">
        <v>1.1506849315068493</v>
      </c>
      <c r="T18" s="29">
        <f t="shared" si="1"/>
        <v>1.9115934809555732</v>
      </c>
      <c r="U18" s="29"/>
      <c r="V18" s="29"/>
      <c r="W18" s="29"/>
    </row>
    <row r="19" spans="1:23">
      <c r="A19" s="4" t="s">
        <v>42</v>
      </c>
      <c r="B19" s="29">
        <v>-1.8879700000000008</v>
      </c>
      <c r="C19" s="29">
        <v>13.061502122280578</v>
      </c>
      <c r="D19" s="29">
        <v>7.3993667073646145</v>
      </c>
      <c r="E19" s="29">
        <v>12.810487072847678</v>
      </c>
      <c r="F19" s="29">
        <v>8.2787380394736836</v>
      </c>
      <c r="G19" s="29">
        <v>2.1842579999999985</v>
      </c>
      <c r="H19" s="29">
        <v>0</v>
      </c>
      <c r="I19" s="29">
        <v>0.22314388470914379</v>
      </c>
      <c r="J19" s="29">
        <v>9.7134409793734147</v>
      </c>
      <c r="K19" s="29">
        <v>11.366687758704581</v>
      </c>
      <c r="L19" s="29">
        <v>1.0764229400000001</v>
      </c>
      <c r="M19" s="29">
        <v>5.4105418810022865</v>
      </c>
      <c r="N19" s="29">
        <v>-0.83691721033250255</v>
      </c>
      <c r="O19" s="29">
        <v>3.8219178082191791</v>
      </c>
      <c r="P19" s="29">
        <f t="shared" si="0"/>
        <v>72.62161998364266</v>
      </c>
      <c r="Q19" s="29">
        <v>48.254548012227517</v>
      </c>
      <c r="R19" s="29">
        <v>16.094520547945205</v>
      </c>
      <c r="S19" s="29">
        <v>1.273972602739726</v>
      </c>
      <c r="T19" s="29">
        <f t="shared" si="1"/>
        <v>1.8649042803493763</v>
      </c>
      <c r="U19" s="29"/>
      <c r="V19" s="29"/>
      <c r="W19" s="29"/>
    </row>
    <row r="20" spans="1:23">
      <c r="A20" s="4" t="s">
        <v>154</v>
      </c>
      <c r="B20" s="29">
        <v>-6.8619299999999956</v>
      </c>
      <c r="C20" s="29">
        <v>8.2402564061255408</v>
      </c>
      <c r="D20" s="29">
        <v>5.1676623869916396</v>
      </c>
      <c r="E20" s="29">
        <v>11.622266</v>
      </c>
      <c r="F20" s="29">
        <v>7.6411578250423595</v>
      </c>
      <c r="G20" s="29">
        <v>2.0238950000000004</v>
      </c>
      <c r="H20" s="29">
        <v>0</v>
      </c>
      <c r="I20" s="29">
        <v>0.40427513104456209</v>
      </c>
      <c r="J20" s="29">
        <v>9.0368359963609333</v>
      </c>
      <c r="K20" s="29">
        <v>11.809122890933956</v>
      </c>
      <c r="L20" s="29">
        <v>1.1442386200000001</v>
      </c>
      <c r="M20" s="29">
        <v>6.0381715628571424</v>
      </c>
      <c r="N20" s="29">
        <v>1.839695000195442</v>
      </c>
      <c r="O20" s="29">
        <v>3.6986301369863024</v>
      </c>
      <c r="P20" s="29">
        <f t="shared" si="0"/>
        <v>61.80427695653789</v>
      </c>
      <c r="Q20" s="29">
        <v>35.27584127770038</v>
      </c>
      <c r="R20" s="29">
        <v>15.616438356164382</v>
      </c>
      <c r="S20" s="29">
        <v>0.98630136986301364</v>
      </c>
      <c r="T20" s="29">
        <f t="shared" si="1"/>
        <v>2.2226831123693223</v>
      </c>
      <c r="U20" s="29"/>
      <c r="V20" s="29"/>
      <c r="W20" s="29"/>
    </row>
    <row r="21" spans="1:23">
      <c r="A21" s="4" t="s">
        <v>164</v>
      </c>
      <c r="B21" s="29">
        <v>-4.8790400000000016</v>
      </c>
      <c r="C21" s="29">
        <v>8.9306886536589101</v>
      </c>
      <c r="D21" s="29">
        <v>5.5758224343444498</v>
      </c>
      <c r="E21" s="29">
        <v>13.588938000000008</v>
      </c>
      <c r="F21" s="29">
        <v>9.1818030858771031</v>
      </c>
      <c r="G21" s="29">
        <v>2.403375999999998</v>
      </c>
      <c r="H21" s="29">
        <v>0</v>
      </c>
      <c r="I21" s="29">
        <v>0.89548650942051822</v>
      </c>
      <c r="J21" s="29">
        <v>8.9731879639413172</v>
      </c>
      <c r="K21" s="29">
        <v>11.569183063706921</v>
      </c>
      <c r="L21" s="29">
        <v>0.86956585600000003</v>
      </c>
      <c r="M21" s="29">
        <v>6.8140157641276247</v>
      </c>
      <c r="N21" s="29">
        <v>2.0641743418310003</v>
      </c>
      <c r="O21" s="29">
        <v>3.8219178082191791</v>
      </c>
      <c r="P21" s="29">
        <f t="shared" si="0"/>
        <v>69.809119481127027</v>
      </c>
      <c r="Q21" s="29">
        <v>35.837999378814807</v>
      </c>
      <c r="R21" s="29">
        <v>16.136986301369863</v>
      </c>
      <c r="S21" s="29">
        <v>1.0191780821917806</v>
      </c>
      <c r="T21" s="29">
        <f t="shared" si="1"/>
        <v>2.4266221712168767</v>
      </c>
      <c r="U21" s="29"/>
      <c r="V21" s="29"/>
      <c r="W21" s="29"/>
    </row>
    <row r="22" spans="1:23">
      <c r="A22" s="4" t="s">
        <v>165</v>
      </c>
      <c r="B22" s="29">
        <v>-4.1863600000000014</v>
      </c>
      <c r="C22" s="29">
        <v>5.8228795214961835</v>
      </c>
      <c r="D22" s="29">
        <v>5.4347678869994729</v>
      </c>
      <c r="E22" s="29">
        <v>10.188170000000001</v>
      </c>
      <c r="F22" s="29">
        <v>10.76912097368421</v>
      </c>
      <c r="G22" s="29">
        <v>2.7828560000000011</v>
      </c>
      <c r="H22" s="29">
        <v>0</v>
      </c>
      <c r="I22" s="29">
        <v>1.6438631778144426</v>
      </c>
      <c r="J22" s="29">
        <v>8.8134476697693334</v>
      </c>
      <c r="K22" s="29">
        <v>11.22325723843236</v>
      </c>
      <c r="L22" s="29">
        <v>1.0079463910000002</v>
      </c>
      <c r="M22" s="29">
        <v>6.3836579071428554</v>
      </c>
      <c r="N22" s="29">
        <v>1.3991411418955473</v>
      </c>
      <c r="O22" s="29">
        <v>3.6986301369863024</v>
      </c>
      <c r="P22" s="29">
        <f t="shared" si="0"/>
        <v>64.981378045220708</v>
      </c>
      <c r="Q22" s="29">
        <v>33.076899831221866</v>
      </c>
      <c r="R22" s="29">
        <v>15.616438356164382</v>
      </c>
      <c r="S22" s="29">
        <v>0.98630136986301364</v>
      </c>
      <c r="T22" s="29">
        <f t="shared" si="1"/>
        <v>2.4664983171802404</v>
      </c>
      <c r="U22" s="29"/>
      <c r="V22" s="29"/>
      <c r="W22" s="29"/>
    </row>
    <row r="23" spans="1:23">
      <c r="A23" s="4" t="s">
        <v>166</v>
      </c>
      <c r="B23" s="29">
        <v>-3.4730199999999982</v>
      </c>
      <c r="C23" s="29">
        <v>6.9675013679059692</v>
      </c>
      <c r="D23" s="29">
        <v>5.9629980652682608</v>
      </c>
      <c r="E23" s="29">
        <v>12.987501999999996</v>
      </c>
      <c r="F23" s="29">
        <v>11.527776039473693</v>
      </c>
      <c r="G23" s="29">
        <v>2.9725959999999985</v>
      </c>
      <c r="H23" s="29">
        <v>0</v>
      </c>
      <c r="I23" s="29">
        <v>1.8465683571859834</v>
      </c>
      <c r="J23" s="29">
        <v>9.082911268829692</v>
      </c>
      <c r="K23" s="29">
        <v>11.828323553208829</v>
      </c>
      <c r="L23" s="29">
        <v>1.1718901749999999</v>
      </c>
      <c r="M23" s="29">
        <v>6.2482038099541253</v>
      </c>
      <c r="N23" s="29">
        <v>1.1096410653948807</v>
      </c>
      <c r="O23" s="29">
        <v>3.8219178082191791</v>
      </c>
      <c r="P23" s="29">
        <f t="shared" si="0"/>
        <v>72.054809510440606</v>
      </c>
      <c r="Q23" s="29">
        <v>33.848582424331596</v>
      </c>
      <c r="R23" s="29">
        <v>16.136986301369863</v>
      </c>
      <c r="S23" s="29">
        <v>1.0191780821917806</v>
      </c>
      <c r="T23" s="29">
        <f t="shared" si="1"/>
        <v>2.6355896615000973</v>
      </c>
      <c r="U23" s="29"/>
      <c r="V23" s="29"/>
      <c r="W23" s="29"/>
    </row>
    <row r="24" spans="1:23">
      <c r="A24" s="4" t="s">
        <v>167</v>
      </c>
      <c r="B24" s="29">
        <v>-4.0988700000000007</v>
      </c>
      <c r="C24" s="29">
        <v>8.1515256322604071</v>
      </c>
      <c r="D24" s="29">
        <v>5.8179311840737746</v>
      </c>
      <c r="E24" s="29">
        <v>15.734745999999999</v>
      </c>
      <c r="F24" s="29">
        <v>12.788440039473683</v>
      </c>
      <c r="G24" s="29">
        <v>3.0358430000000003</v>
      </c>
      <c r="H24" s="29">
        <v>0</v>
      </c>
      <c r="I24" s="29">
        <v>1.6664693612816392</v>
      </c>
      <c r="J24" s="29">
        <v>9.597955748930838</v>
      </c>
      <c r="K24" s="29">
        <v>11.622797208175612</v>
      </c>
      <c r="L24" s="29">
        <v>1.2840528179999999</v>
      </c>
      <c r="M24" s="29">
        <v>6.1156904135931693</v>
      </c>
      <c r="N24" s="29">
        <v>0.1412688306013824</v>
      </c>
      <c r="O24" s="29">
        <v>3.8219178082191791</v>
      </c>
      <c r="P24" s="29">
        <f t="shared" si="0"/>
        <v>75.679768044609702</v>
      </c>
      <c r="Q24" s="29">
        <v>33.574085730897316</v>
      </c>
      <c r="R24" s="29">
        <v>16.136986301369863</v>
      </c>
      <c r="S24" s="29">
        <v>1.0191780821917806</v>
      </c>
      <c r="T24" s="29">
        <f t="shared" si="1"/>
        <v>2.7651067901675419</v>
      </c>
      <c r="U24" s="29"/>
      <c r="V24" s="29"/>
      <c r="W24" s="29"/>
    </row>
    <row r="25" spans="1:23">
      <c r="A25" s="4" t="s">
        <v>168</v>
      </c>
      <c r="B25" s="29">
        <v>-2.2942500000000003</v>
      </c>
      <c r="C25" s="29">
        <v>14.075943639421855</v>
      </c>
      <c r="D25" s="29">
        <v>6.3079769921823488</v>
      </c>
      <c r="E25" s="29">
        <v>14.751355999999994</v>
      </c>
      <c r="F25" s="29">
        <v>11.811775973684215</v>
      </c>
      <c r="G25" s="29">
        <v>3.035842999999999</v>
      </c>
      <c r="H25" s="29">
        <v>0</v>
      </c>
      <c r="I25" s="29">
        <v>1.7612691942069116</v>
      </c>
      <c r="J25" s="29">
        <v>8.7738874239030888</v>
      </c>
      <c r="K25" s="29">
        <v>11.45979667331645</v>
      </c>
      <c r="L25" s="29">
        <v>1.0491525130000001</v>
      </c>
      <c r="M25" s="29">
        <v>5.9038431790214307</v>
      </c>
      <c r="N25" s="29">
        <v>-0.25307338190089379</v>
      </c>
      <c r="O25" s="29">
        <v>3.6986301369863024</v>
      </c>
      <c r="P25" s="29">
        <f t="shared" si="0"/>
        <v>80.082151343821693</v>
      </c>
      <c r="Q25" s="29">
        <v>35.139147609990708</v>
      </c>
      <c r="R25" s="29">
        <v>15.616438356164382</v>
      </c>
      <c r="S25" s="29">
        <v>0.98630136986301364</v>
      </c>
      <c r="T25" s="29">
        <f t="shared" si="1"/>
        <v>2.7514865227510468</v>
      </c>
      <c r="U25" s="29"/>
      <c r="V25" s="29"/>
      <c r="W25" s="29"/>
    </row>
    <row r="26" spans="1:23">
      <c r="A26" s="5" t="s">
        <v>169</v>
      </c>
      <c r="B26" s="29">
        <v>-1.4503999999999995</v>
      </c>
      <c r="C26" s="29">
        <v>16.346332173879553</v>
      </c>
      <c r="D26" s="29">
        <v>6.2263883270445488</v>
      </c>
      <c r="E26" s="29">
        <v>13.062445999999991</v>
      </c>
      <c r="F26" s="29">
        <v>12.527776039473675</v>
      </c>
      <c r="G26" s="29">
        <v>2.9725959999999985</v>
      </c>
      <c r="H26" s="29">
        <v>0</v>
      </c>
      <c r="I26" s="29">
        <v>1.210690084916062</v>
      </c>
      <c r="J26" s="29">
        <v>9.1019703860952461</v>
      </c>
      <c r="K26" s="29">
        <v>11.748481832221936</v>
      </c>
      <c r="L26" s="29">
        <v>0.88684332099999985</v>
      </c>
      <c r="M26" s="29">
        <v>6.0642904069557657</v>
      </c>
      <c r="N26" s="29">
        <v>0.88537860138265045</v>
      </c>
      <c r="O26" s="29">
        <v>3.8219178082191791</v>
      </c>
      <c r="P26" s="29">
        <f t="shared" si="0"/>
        <v>83.4047109811886</v>
      </c>
      <c r="Q26" s="29">
        <v>38.567112213197902</v>
      </c>
      <c r="R26" s="29">
        <v>16.136986301369863</v>
      </c>
      <c r="S26" s="29">
        <v>1.0191780821917806</v>
      </c>
      <c r="T26" s="29">
        <f t="shared" si="1"/>
        <v>2.607425591235677</v>
      </c>
      <c r="U26" s="29"/>
      <c r="V26" s="29"/>
      <c r="W26" s="29"/>
    </row>
    <row r="27" spans="1:23">
      <c r="A27" s="5" t="s">
        <v>170</v>
      </c>
      <c r="B27" s="29">
        <v>-1.5016099999999999</v>
      </c>
      <c r="C27" s="29">
        <v>16.052159306427043</v>
      </c>
      <c r="D27" s="29">
        <v>7.4286853351983524</v>
      </c>
      <c r="E27" s="29">
        <v>15.458696999999987</v>
      </c>
      <c r="F27" s="29">
        <v>11.469199000000003</v>
      </c>
      <c r="G27" s="29">
        <v>3.567115000000002</v>
      </c>
      <c r="H27" s="29">
        <v>0</v>
      </c>
      <c r="I27" s="29">
        <v>0.5021293865149683</v>
      </c>
      <c r="J27" s="29">
        <v>9.3885025476260253</v>
      </c>
      <c r="K27" s="29">
        <v>11.261251030399784</v>
      </c>
      <c r="L27" s="29">
        <v>0.91617557300000008</v>
      </c>
      <c r="M27" s="29">
        <v>5.8195594561642867</v>
      </c>
      <c r="N27" s="29">
        <v>-0.80065211548997661</v>
      </c>
      <c r="O27" s="29">
        <v>3.6986301369863024</v>
      </c>
      <c r="P27" s="29">
        <f t="shared" si="0"/>
        <v>83.259841656826765</v>
      </c>
      <c r="Q27" s="29">
        <v>43.872721510534952</v>
      </c>
      <c r="R27" s="29">
        <v>15.616438356164382</v>
      </c>
      <c r="S27" s="29">
        <v>0.98630136986301364</v>
      </c>
      <c r="T27" s="29">
        <f t="shared" si="1"/>
        <v>2.276188436563586</v>
      </c>
      <c r="U27" s="29"/>
      <c r="V27" s="29"/>
      <c r="W27" s="29"/>
    </row>
    <row r="28" spans="1:23">
      <c r="A28" s="5" t="s">
        <v>171</v>
      </c>
      <c r="B28" s="29">
        <v>-1.6608399999999992</v>
      </c>
      <c r="C28" s="29">
        <v>11.800869418036189</v>
      </c>
      <c r="D28" s="29">
        <v>7.4702506664862582</v>
      </c>
      <c r="E28" s="29">
        <v>13.573568999999992</v>
      </c>
      <c r="F28" s="29">
        <v>10.426545000000003</v>
      </c>
      <c r="G28" s="29">
        <v>2.5298689999999997</v>
      </c>
      <c r="H28" s="29">
        <v>0</v>
      </c>
      <c r="I28" s="29">
        <v>0.46760976398383819</v>
      </c>
      <c r="J28" s="29">
        <v>10.040940006041918</v>
      </c>
      <c r="K28" s="29">
        <v>11.40844140362166</v>
      </c>
      <c r="L28" s="29">
        <v>0.88228558300000004</v>
      </c>
      <c r="M28" s="29">
        <v>6.392731356164286</v>
      </c>
      <c r="N28" s="29">
        <v>3.5358890656985276E-2</v>
      </c>
      <c r="O28" s="29">
        <v>3.8219178082191791</v>
      </c>
      <c r="P28" s="29">
        <f t="shared" si="0"/>
        <v>77.189547896210314</v>
      </c>
      <c r="Q28" s="29">
        <v>45.8069649157501</v>
      </c>
      <c r="R28" s="29">
        <v>16.136986301369863</v>
      </c>
      <c r="S28" s="29">
        <v>1.0191780821917806</v>
      </c>
      <c r="T28" s="29">
        <f t="shared" si="1"/>
        <v>2.0596368358675621</v>
      </c>
      <c r="U28" s="29"/>
      <c r="V28" s="29"/>
      <c r="W28" s="29"/>
    </row>
    <row r="29" spans="1:23">
      <c r="A29" s="5" t="s">
        <v>172</v>
      </c>
      <c r="B29" s="29">
        <v>-0.8729100000000003</v>
      </c>
      <c r="C29" s="29">
        <v>10.049684902803534</v>
      </c>
      <c r="D29" s="29">
        <v>7.5745388270770446</v>
      </c>
      <c r="E29" s="29">
        <v>8.8589939999999991</v>
      </c>
      <c r="F29" s="29">
        <v>8.9146960000000028</v>
      </c>
      <c r="G29" s="29">
        <v>2.1630380000000016</v>
      </c>
      <c r="H29" s="29">
        <v>0</v>
      </c>
      <c r="I29" s="29">
        <v>0.64381436380038604</v>
      </c>
      <c r="J29" s="29">
        <v>10.297150566422246</v>
      </c>
      <c r="K29" s="29">
        <v>11.174051595891052</v>
      </c>
      <c r="L29" s="29">
        <v>0.85157015499999988</v>
      </c>
      <c r="M29" s="29">
        <v>6.3290599375928629</v>
      </c>
      <c r="N29" s="29">
        <v>-1.5644045570379226</v>
      </c>
      <c r="O29" s="29">
        <v>3.8219178082191791</v>
      </c>
      <c r="P29" s="29">
        <f t="shared" si="0"/>
        <v>68.241201599768388</v>
      </c>
      <c r="Q29" s="29">
        <v>45.443607290117221</v>
      </c>
      <c r="R29" s="29">
        <v>16.136986301369863</v>
      </c>
      <c r="S29" s="29">
        <v>1.0191780821917806</v>
      </c>
      <c r="T29" s="29">
        <f t="shared" si="1"/>
        <v>1.8791942602211003</v>
      </c>
      <c r="U29" s="29"/>
      <c r="V29" s="29"/>
      <c r="W29" s="29"/>
    </row>
    <row r="30" spans="1:23">
      <c r="A30" s="5" t="s">
        <v>173</v>
      </c>
      <c r="B30" s="29">
        <v>1.0367367419354838</v>
      </c>
      <c r="C30" s="29">
        <v>12.995199005062156</v>
      </c>
      <c r="D30" s="29">
        <v>6.5184684003360438</v>
      </c>
      <c r="E30" s="29">
        <v>9.4081933928571431</v>
      </c>
      <c r="F30" s="29">
        <v>7.8199086071428541</v>
      </c>
      <c r="G30" s="29">
        <v>1.8974019999999998</v>
      </c>
      <c r="H30" s="29">
        <v>0</v>
      </c>
      <c r="I30" s="29">
        <v>0.119231030819736</v>
      </c>
      <c r="J30" s="29">
        <v>8.7126088176964327</v>
      </c>
      <c r="K30" s="29">
        <v>11.079486632934467</v>
      </c>
      <c r="L30" s="29">
        <v>0.92091699700000018</v>
      </c>
      <c r="M30" s="29">
        <v>5.086122880807145</v>
      </c>
      <c r="N30" s="29">
        <v>1.3049962547436418</v>
      </c>
      <c r="O30" s="29">
        <v>3.4520547945205471</v>
      </c>
      <c r="P30" s="29">
        <f t="shared" si="0"/>
        <v>70.351325555855652</v>
      </c>
      <c r="Q30" s="29">
        <v>42.209390287879927</v>
      </c>
      <c r="R30" s="29">
        <v>14.575342465753424</v>
      </c>
      <c r="S30" s="29">
        <v>0.92054794520547933</v>
      </c>
      <c r="T30" s="29">
        <f t="shared" si="1"/>
        <v>2.0338416494839744</v>
      </c>
      <c r="U30" s="29"/>
      <c r="V30" s="29"/>
      <c r="W30" s="29"/>
    </row>
    <row r="31" spans="1:23">
      <c r="A31" s="5" t="s">
        <v>174</v>
      </c>
      <c r="B31" s="29">
        <v>-1.966613075268818</v>
      </c>
      <c r="C31" s="29">
        <v>12.85049462228058</v>
      </c>
      <c r="D31" s="29">
        <v>7.5670279976871955</v>
      </c>
      <c r="E31" s="29">
        <v>11.681348000000007</v>
      </c>
      <c r="F31" s="29">
        <v>6.2559269999999971</v>
      </c>
      <c r="G31" s="29">
        <v>1.5179220000000004</v>
      </c>
      <c r="H31" s="29">
        <v>0</v>
      </c>
      <c r="I31" s="29">
        <v>0.22314388470914379</v>
      </c>
      <c r="J31" s="29">
        <v>9.8527172149448425</v>
      </c>
      <c r="K31" s="29">
        <v>11.594856454097437</v>
      </c>
      <c r="L31" s="29">
        <v>1.0426878490000002</v>
      </c>
      <c r="M31" s="29">
        <v>5.4105418810022865</v>
      </c>
      <c r="N31" s="29">
        <v>-0.56243863368287472</v>
      </c>
      <c r="O31" s="29">
        <v>3.8219178082191791</v>
      </c>
      <c r="P31" s="29">
        <f t="shared" si="0"/>
        <v>69.289533002988989</v>
      </c>
      <c r="Q31" s="29">
        <v>45.347647529563211</v>
      </c>
      <c r="R31" s="29">
        <v>16.136986301369863</v>
      </c>
      <c r="S31" s="29">
        <v>1.0191780821917806</v>
      </c>
      <c r="T31" s="29">
        <f t="shared" si="1"/>
        <v>1.9062884646925649</v>
      </c>
      <c r="U31" s="29"/>
      <c r="V31" s="29"/>
      <c r="W31" s="29"/>
    </row>
    <row r="32" spans="1:23">
      <c r="A32" s="5" t="s">
        <v>175</v>
      </c>
      <c r="B32" s="29">
        <v>-6.8619299999999956</v>
      </c>
      <c r="C32" s="29">
        <v>8.2929589572836324</v>
      </c>
      <c r="D32" s="29">
        <v>5.1676623869916307</v>
      </c>
      <c r="E32" s="29">
        <v>11.622266</v>
      </c>
      <c r="F32" s="29">
        <v>7.6411578250423595</v>
      </c>
      <c r="G32" s="29">
        <v>2.0238950000000004</v>
      </c>
      <c r="H32" s="29">
        <v>0</v>
      </c>
      <c r="I32" s="29">
        <v>0.40427513104456209</v>
      </c>
      <c r="J32" s="29">
        <v>9.0368359963609493</v>
      </c>
      <c r="K32" s="29">
        <v>11.809122890933919</v>
      </c>
      <c r="L32" s="29">
        <v>1.1442386200000001</v>
      </c>
      <c r="M32" s="29">
        <v>6.0381715628571424</v>
      </c>
      <c r="N32" s="29">
        <v>3.0139472796651057</v>
      </c>
      <c r="O32" s="29">
        <v>3.6986301369863024</v>
      </c>
      <c r="P32" s="29">
        <f t="shared" si="0"/>
        <v>63.031231787165609</v>
      </c>
      <c r="Q32" s="29">
        <v>35.27584127770038</v>
      </c>
      <c r="R32" s="29">
        <v>15.616438356164382</v>
      </c>
      <c r="S32" s="29">
        <v>0.98630136986301364</v>
      </c>
      <c r="T32" s="29">
        <f t="shared" si="1"/>
        <v>2.2574648436105083</v>
      </c>
      <c r="U32" s="29"/>
      <c r="V32" s="29"/>
      <c r="W32" s="29"/>
    </row>
    <row r="33" spans="1:23">
      <c r="A33" s="5" t="s">
        <v>187</v>
      </c>
      <c r="B33" s="29">
        <v>-4.8790400000000016</v>
      </c>
      <c r="C33" s="29">
        <v>8.9558186736589089</v>
      </c>
      <c r="D33" s="29">
        <v>5.5758224343444516</v>
      </c>
      <c r="E33" s="29">
        <v>13.588938000000008</v>
      </c>
      <c r="F33" s="29">
        <v>9.1818030858771031</v>
      </c>
      <c r="G33" s="29">
        <v>2.403375999999998</v>
      </c>
      <c r="H33" s="29">
        <v>0</v>
      </c>
      <c r="I33" s="29">
        <v>0.89548650942051822</v>
      </c>
      <c r="J33" s="29">
        <v>8.9731879639413261</v>
      </c>
      <c r="K33" s="29">
        <v>12.58148658178124</v>
      </c>
      <c r="L33" s="29">
        <v>0.86956585600000003</v>
      </c>
      <c r="M33" s="29">
        <v>6.8140157641276247</v>
      </c>
      <c r="N33" s="29">
        <v>2.9631914495654632</v>
      </c>
      <c r="O33" s="29">
        <v>3.8219178082191791</v>
      </c>
      <c r="P33" s="29">
        <f t="shared" si="0"/>
        <v>71.745570126935817</v>
      </c>
      <c r="Q33" s="29">
        <v>35.837999378814807</v>
      </c>
      <c r="R33" s="29">
        <v>16.136986301369863</v>
      </c>
      <c r="S33" s="29">
        <v>1.0191780821917806</v>
      </c>
      <c r="T33" s="29">
        <f t="shared" si="1"/>
        <v>2.4806556183783695</v>
      </c>
      <c r="U33" s="29"/>
      <c r="V33" s="29"/>
      <c r="W33" s="29"/>
    </row>
    <row r="34" spans="1:23">
      <c r="A34" s="5" t="s">
        <v>188</v>
      </c>
      <c r="B34" s="29">
        <v>-4.1863600000000014</v>
      </c>
      <c r="C34" s="29">
        <v>5.833712861496184</v>
      </c>
      <c r="D34" s="29">
        <v>5.4347678869994711</v>
      </c>
      <c r="E34" s="29">
        <v>10.188170000000001</v>
      </c>
      <c r="F34" s="29">
        <v>10.76912097368421</v>
      </c>
      <c r="G34" s="29">
        <v>2.7828560000000011</v>
      </c>
      <c r="H34" s="29">
        <v>0</v>
      </c>
      <c r="I34" s="29">
        <v>1.6438631778144426</v>
      </c>
      <c r="J34" s="29">
        <v>8.813447669769328</v>
      </c>
      <c r="K34" s="29">
        <v>11.924710815834343</v>
      </c>
      <c r="L34" s="29">
        <v>1.0079463910000002</v>
      </c>
      <c r="M34" s="29">
        <v>6.3836579071428554</v>
      </c>
      <c r="N34" s="29">
        <v>2.5773222355607603</v>
      </c>
      <c r="O34" s="29">
        <v>3.6986301369863024</v>
      </c>
      <c r="P34" s="29">
        <f t="shared" si="0"/>
        <v>66.871846056287893</v>
      </c>
      <c r="Q34" s="29">
        <v>33.076899831221866</v>
      </c>
      <c r="R34" s="29">
        <v>15.616438356164382</v>
      </c>
      <c r="S34" s="29">
        <v>0.98630136986301364</v>
      </c>
      <c r="T34" s="29">
        <f t="shared" si="1"/>
        <v>2.5236520414020833</v>
      </c>
      <c r="U34" s="29"/>
      <c r="V34" s="29"/>
      <c r="W34" s="29"/>
    </row>
    <row r="35" spans="1:23">
      <c r="A35" s="5" t="s">
        <v>189</v>
      </c>
      <c r="B35" s="29">
        <v>-3.4730199999999982</v>
      </c>
      <c r="C35" s="29">
        <v>6.9704180379059695</v>
      </c>
      <c r="D35" s="29">
        <v>5.9629980652682582</v>
      </c>
      <c r="E35" s="29">
        <v>12.987501999999996</v>
      </c>
      <c r="F35" s="29">
        <v>11.527776039473693</v>
      </c>
      <c r="G35" s="29">
        <v>2.9725959999999985</v>
      </c>
      <c r="H35" s="29">
        <v>0</v>
      </c>
      <c r="I35" s="29">
        <v>1.8465683571859834</v>
      </c>
      <c r="J35" s="29">
        <v>9.0829112688296991</v>
      </c>
      <c r="K35" s="29">
        <v>12.567593775284346</v>
      </c>
      <c r="L35" s="29">
        <v>1.1718901749999999</v>
      </c>
      <c r="M35" s="29">
        <v>6.2482038099541253</v>
      </c>
      <c r="N35" s="29">
        <v>2.5619296973660366</v>
      </c>
      <c r="O35" s="29">
        <v>3.8219178082191791</v>
      </c>
      <c r="P35" s="29">
        <f t="shared" si="0"/>
        <v>74.249285034487286</v>
      </c>
      <c r="Q35" s="29">
        <v>33.848582424331596</v>
      </c>
      <c r="R35" s="29">
        <v>16.136986301369863</v>
      </c>
      <c r="S35" s="29">
        <v>1.0191780821917806</v>
      </c>
      <c r="T35" s="29">
        <f t="shared" si="1"/>
        <v>2.7004217864185462</v>
      </c>
      <c r="U35" s="29"/>
      <c r="V35" s="29"/>
      <c r="W35" s="29"/>
    </row>
    <row r="36" spans="1:23">
      <c r="A36" s="5" t="s">
        <v>190</v>
      </c>
      <c r="B36" s="29">
        <v>-4.0988700000000007</v>
      </c>
      <c r="C36" s="29">
        <v>8.2476418822604067</v>
      </c>
      <c r="D36" s="29">
        <v>5.8179311840737835</v>
      </c>
      <c r="E36" s="29">
        <v>15.734745999999999</v>
      </c>
      <c r="F36" s="29">
        <v>12.788440039473683</v>
      </c>
      <c r="G36" s="29">
        <v>3.0358430000000003</v>
      </c>
      <c r="H36" s="29">
        <v>0</v>
      </c>
      <c r="I36" s="29">
        <v>1.6664693612816392</v>
      </c>
      <c r="J36" s="29">
        <v>9.597955748930822</v>
      </c>
      <c r="K36" s="29">
        <v>13.075646859197549</v>
      </c>
      <c r="L36" s="29">
        <v>1.2840528179999999</v>
      </c>
      <c r="M36" s="29">
        <v>6.1156904135931693</v>
      </c>
      <c r="N36" s="29">
        <v>1.5451594488306291</v>
      </c>
      <c r="O36" s="29">
        <v>3.8219178082191791</v>
      </c>
      <c r="P36" s="29">
        <f t="shared" si="0"/>
        <v>78.632624563860887</v>
      </c>
      <c r="Q36" s="29">
        <v>33.574085730897316</v>
      </c>
      <c r="R36" s="29">
        <v>16.136986301369863</v>
      </c>
      <c r="S36" s="29">
        <v>1.0191780821917806</v>
      </c>
      <c r="T36" s="29">
        <f t="shared" si="1"/>
        <v>2.8530572571711379</v>
      </c>
      <c r="U36" s="29"/>
      <c r="V36" s="29"/>
      <c r="W36" s="29"/>
    </row>
    <row r="37" spans="1:23">
      <c r="A37" s="5" t="s">
        <v>191</v>
      </c>
      <c r="B37" s="29">
        <v>-2.2942500000000003</v>
      </c>
      <c r="C37" s="29">
        <v>14.128360309421858</v>
      </c>
      <c r="D37" s="29">
        <v>6.3079769921823559</v>
      </c>
      <c r="E37" s="29">
        <v>14.751355999999994</v>
      </c>
      <c r="F37" s="29">
        <v>11.811775973684215</v>
      </c>
      <c r="G37" s="29">
        <v>3.035842999999999</v>
      </c>
      <c r="H37" s="29">
        <v>0</v>
      </c>
      <c r="I37" s="29">
        <v>1.7612691942069116</v>
      </c>
      <c r="J37" s="29">
        <v>8.7738874239030888</v>
      </c>
      <c r="K37" s="29">
        <v>11.299359519890029</v>
      </c>
      <c r="L37" s="29">
        <v>1.0491525130000001</v>
      </c>
      <c r="M37" s="29">
        <v>5.9038431790214307</v>
      </c>
      <c r="N37" s="29">
        <v>1.0714856722556811</v>
      </c>
      <c r="O37" s="29">
        <v>3.6986301369863024</v>
      </c>
      <c r="P37" s="29">
        <f t="shared" si="0"/>
        <v>81.298689914551858</v>
      </c>
      <c r="Q37" s="29">
        <v>35.139147609990708</v>
      </c>
      <c r="R37" s="29">
        <v>15.616438356164382</v>
      </c>
      <c r="S37" s="29">
        <v>0.98630136986301364</v>
      </c>
      <c r="T37" s="29">
        <f t="shared" si="1"/>
        <v>2.7861071283568664</v>
      </c>
      <c r="U37" s="29"/>
      <c r="V37" s="29"/>
      <c r="W37" s="2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49"/>
  <sheetViews>
    <sheetView view="pageBreakPreview" zoomScale="80" zoomScaleNormal="80" zoomScaleSheetLayoutView="80" workbookViewId="0">
      <selection activeCell="J50" sqref="J50"/>
    </sheetView>
  </sheetViews>
  <sheetFormatPr defaultRowHeight="15"/>
  <cols>
    <col min="1" max="1" width="25.7109375" customWidth="1"/>
    <col min="2" max="2" width="11.7109375" customWidth="1"/>
    <col min="3" max="3" width="1.7109375" customWidth="1"/>
    <col min="4" max="4" width="31.85546875" customWidth="1"/>
    <col min="5" max="16" width="8.7109375" customWidth="1"/>
  </cols>
  <sheetData>
    <row r="1" spans="1:26" ht="50.25">
      <c r="A1" s="2" t="s">
        <v>5</v>
      </c>
    </row>
    <row r="3" spans="1:26" ht="15.75">
      <c r="A3" s="70" t="s">
        <v>1</v>
      </c>
      <c r="B3" s="70" t="s">
        <v>2</v>
      </c>
      <c r="C3" s="1" t="s">
        <v>2</v>
      </c>
    </row>
    <row r="4" spans="1:26" ht="15.75">
      <c r="A4" s="71" t="str">
        <f>P20</f>
        <v>Sep-18</v>
      </c>
      <c r="B4" s="72">
        <f>P39</f>
        <v>4.4361882180004351</v>
      </c>
    </row>
    <row r="5" spans="1:26" ht="15.75">
      <c r="A5" s="74" t="s">
        <v>3</v>
      </c>
      <c r="B5" s="75">
        <v>2.4058219828808389</v>
      </c>
    </row>
    <row r="6" spans="1:26">
      <c r="A6" s="73" t="s">
        <v>4</v>
      </c>
      <c r="B6" s="73">
        <f>'Error Stats'!L6</f>
        <v>2.31</v>
      </c>
    </row>
    <row r="16" spans="1:26">
      <c r="X16">
        <f>'Monthly Summary Actual'!$Q21</f>
        <v>0</v>
      </c>
      <c r="Y16">
        <f>'Monthly Summary Actual'!$Q22</f>
        <v>0</v>
      </c>
      <c r="Z16">
        <f>'Monthly Summary Actual'!$Q23</f>
        <v>0</v>
      </c>
    </row>
    <row r="17" spans="4:29" s="29" customFormat="1"/>
    <row r="18" spans="4:29">
      <c r="X18">
        <f>'Monthly Summary Actual'!$P21</f>
        <v>0</v>
      </c>
      <c r="Y18">
        <f>'Monthly Summary Actual'!$P22</f>
        <v>0</v>
      </c>
      <c r="Z18">
        <f>'Monthly Summary Actual'!$P23</f>
        <v>0</v>
      </c>
      <c r="AA18">
        <f>'Monthly Summary Actual'!$P24</f>
        <v>0</v>
      </c>
      <c r="AB18">
        <f>'Monthly Summary Actual'!$P25</f>
        <v>0</v>
      </c>
    </row>
    <row r="19" spans="4:29">
      <c r="X19">
        <f>'Monthly Summary Actual'!$T21</f>
        <v>0</v>
      </c>
      <c r="Y19">
        <f>'Monthly Summary Actual'!$T22</f>
        <v>0</v>
      </c>
      <c r="Z19">
        <f>'Monthly Summary Actual'!$T23</f>
        <v>0</v>
      </c>
      <c r="AA19">
        <f>'Monthly Summary Actual'!$T24</f>
        <v>0</v>
      </c>
      <c r="AB19">
        <f>'Monthly Summary Actual'!$T25</f>
        <v>0</v>
      </c>
    </row>
    <row r="20" spans="4:29" ht="39.75">
      <c r="D20" s="7" t="s">
        <v>0</v>
      </c>
      <c r="E20" s="10" t="str">
        <f>'Monthly Summary Actual'!$A2</f>
        <v>Oct-17</v>
      </c>
      <c r="F20" s="10" t="str">
        <f>'Monthly Summary Actual'!$A3</f>
        <v>Nov-17</v>
      </c>
      <c r="G20" s="10" t="str">
        <f>'Monthly Summary Actual'!A4</f>
        <v>Dec-17</v>
      </c>
      <c r="H20" s="10" t="str">
        <f>'Monthly Summary Actual'!A5</f>
        <v>Jan-18</v>
      </c>
      <c r="I20" s="10" t="str">
        <f>'Monthly Summary Actual'!A6</f>
        <v>Feb-18</v>
      </c>
      <c r="J20" s="10" t="str">
        <f>'Monthly Summary Actual'!A7</f>
        <v>Mar-18</v>
      </c>
      <c r="K20" s="10" t="str">
        <f>'Monthly Summary Actual'!A8</f>
        <v>Apr-18</v>
      </c>
      <c r="L20" s="10" t="str">
        <f>'Monthly Summary Actual'!A9</f>
        <v>May-18</v>
      </c>
      <c r="M20" s="10" t="str">
        <f>'Monthly Summary Actual'!A10</f>
        <v>Jun-18</v>
      </c>
      <c r="N20" s="10" t="str">
        <f>'Monthly Summary Actual'!A11</f>
        <v>Jul-18</v>
      </c>
      <c r="O20" s="10" t="str">
        <f>'Monthly Summary Actual'!A12</f>
        <v>Aug-18</v>
      </c>
      <c r="P20" s="10" t="str">
        <f>'Monthly Summary Actual'!A13</f>
        <v>Sep-18</v>
      </c>
    </row>
    <row r="21" spans="4:29">
      <c r="D21" s="9" t="s">
        <v>10</v>
      </c>
      <c r="E21" s="11">
        <f>'Monthly Summary Actual'!$B2</f>
        <v>-2.8425169679999995</v>
      </c>
      <c r="F21" s="11">
        <f>'Monthly Summary Actual'!$B3</f>
        <v>-3.1332637979999971</v>
      </c>
      <c r="G21" s="11">
        <f>'Monthly Summary Actual'!$B4</f>
        <v>5.1126032439999989</v>
      </c>
      <c r="H21" s="11">
        <f>'Monthly Summary Actual'!$B5</f>
        <v>-1.9497250680000002</v>
      </c>
      <c r="I21" s="11">
        <f>'Monthly Summary Actual'!$B6</f>
        <v>-3.0120410969999991</v>
      </c>
      <c r="J21" s="11">
        <f>'Monthly Summary Actual'!$B7</f>
        <v>3.2884304499999999</v>
      </c>
      <c r="K21" s="11">
        <f>'Monthly Summary Actual'!$B8</f>
        <v>-5.6785957729999996</v>
      </c>
      <c r="L21" s="11">
        <f>'Monthly Summary Actual'!$B9</f>
        <v>-6.7606795480000006</v>
      </c>
      <c r="M21" s="11">
        <f>'Monthly Summary Actual'!$B10</f>
        <v>-2.8102212680000007</v>
      </c>
      <c r="N21" s="11">
        <f>'Monthly Summary Actual'!$B11</f>
        <v>-1.1107513009999976</v>
      </c>
      <c r="O21" s="11">
        <f>'Monthly Summary Actual'!$B12</f>
        <v>-3.9023542749999987</v>
      </c>
      <c r="P21" s="11">
        <f>'Monthly Summary Actual'!$B13</f>
        <v>-0.64213221100000073</v>
      </c>
      <c r="X21">
        <f>'Monthly Summary Actual'!$U21</f>
        <v>0</v>
      </c>
      <c r="Y21">
        <f>'Monthly Summary Actual'!$U22</f>
        <v>0</v>
      </c>
      <c r="Z21">
        <f>'Monthly Summary Actual'!$U23</f>
        <v>0</v>
      </c>
      <c r="AA21">
        <f>'Monthly Summary Actual'!$U24</f>
        <v>0</v>
      </c>
      <c r="AB21">
        <f>'Monthly Summary Actual'!$U25</f>
        <v>0</v>
      </c>
      <c r="AC21">
        <f>'Monthly Summary Actual'!$U26</f>
        <v>0</v>
      </c>
    </row>
    <row r="22" spans="4:29">
      <c r="D22" s="9" t="s">
        <v>12</v>
      </c>
      <c r="E22" s="11">
        <f>'Monthly Summary Actual'!$C2</f>
        <v>6.0188163977539864</v>
      </c>
      <c r="F22" s="11">
        <f>'Monthly Summary Actual'!$C3</f>
        <v>6.1466299054029188</v>
      </c>
      <c r="G22" s="11">
        <f>'Monthly Summary Actual'!$C4</f>
        <v>8.9875214634022953</v>
      </c>
      <c r="H22" s="11">
        <f>'Monthly Summary Actual'!$C5</f>
        <v>8.6199138805402171</v>
      </c>
      <c r="I22" s="11">
        <f>'Monthly Summary Actual'!$C6</f>
        <v>9.2281188442927693</v>
      </c>
      <c r="J22" s="11">
        <f>'Monthly Summary Actual'!$C7</f>
        <v>15.910060669813364</v>
      </c>
      <c r="K22" s="11">
        <f>'Monthly Summary Actual'!$C8</f>
        <v>4.0568053568987201</v>
      </c>
      <c r="L22" s="11">
        <f>'Monthly Summary Actual'!$C9</f>
        <v>4.3843095227485307</v>
      </c>
      <c r="M22" s="11">
        <f>'Monthly Summary Actual'!$C10</f>
        <v>3.5401485515083602</v>
      </c>
      <c r="N22" s="11">
        <f>'Monthly Summary Actual'!$C11</f>
        <v>4.7882804938143613</v>
      </c>
      <c r="O22" s="11">
        <f>'Monthly Summary Actual'!$C12</f>
        <v>4.6670818700786585</v>
      </c>
      <c r="P22" s="11">
        <f>'Monthly Summary Actual'!$C13</f>
        <v>5.5788288823266194</v>
      </c>
    </row>
    <row r="23" spans="4:29">
      <c r="D23" s="9" t="s">
        <v>13</v>
      </c>
      <c r="E23" s="11">
        <f>'Monthly Summary Actual'!$D2</f>
        <v>6.1780089622684002</v>
      </c>
      <c r="F23" s="11">
        <f>'Monthly Summary Actual'!$D3</f>
        <v>8.9406158470516495</v>
      </c>
      <c r="G23" s="11">
        <f>'Monthly Summary Actual'!$D4</f>
        <v>9.4309986448160981</v>
      </c>
      <c r="H23" s="11">
        <f>'Monthly Summary Actual'!$D5</f>
        <v>9.4217947557573467</v>
      </c>
      <c r="I23" s="11">
        <f>'Monthly Summary Actual'!$D6</f>
        <v>8.5530513396205112</v>
      </c>
      <c r="J23" s="11">
        <f>'Monthly Summary Actual'!$D7</f>
        <v>8.0985311840718008</v>
      </c>
      <c r="K23" s="11">
        <f>'Monthly Summary Actual'!$D8</f>
        <v>6.096036791748431</v>
      </c>
      <c r="L23" s="11">
        <f>'Monthly Summary Actual'!$D9</f>
        <v>7.0388447085698695</v>
      </c>
      <c r="M23" s="11">
        <f>'Monthly Summary Actual'!$D10</f>
        <v>6.6491846933095289</v>
      </c>
      <c r="N23" s="11">
        <f>'Monthly Summary Actual'!$D11</f>
        <v>7.3678638413264093</v>
      </c>
      <c r="O23" s="11">
        <f>'Monthly Summary Actual'!$D12</f>
        <v>6.7133542736347511</v>
      </c>
      <c r="P23" s="11">
        <f>'Monthly Summary Actual'!$D13</f>
        <v>5.6901644487769207</v>
      </c>
    </row>
    <row r="24" spans="4:29">
      <c r="D24" s="9" t="s">
        <v>14</v>
      </c>
      <c r="E24" s="11">
        <f>'Monthly Summary Actual'!$E2</f>
        <v>9.9581971878290627</v>
      </c>
      <c r="F24" s="11">
        <f>'Monthly Summary Actual'!$E3</f>
        <v>16.322957794497547</v>
      </c>
      <c r="G24" s="11">
        <f>'Monthly Summary Actual'!$E4</f>
        <v>9.7689659528530566</v>
      </c>
      <c r="H24" s="11">
        <f>'Monthly Summary Actual'!$E5</f>
        <v>12.320965264342039</v>
      </c>
      <c r="I24" s="11">
        <f>'Monthly Summary Actual'!$E6</f>
        <v>4.0219961552072299</v>
      </c>
      <c r="J24" s="11">
        <f>'Monthly Summary Actual'!$E7</f>
        <v>14.195614256992682</v>
      </c>
      <c r="K24" s="11">
        <f>'Monthly Summary Actual'!$E8</f>
        <v>9.1079203868845902</v>
      </c>
      <c r="L24" s="11">
        <f>'Monthly Summary Actual'!$E9</f>
        <v>20.346035632640454</v>
      </c>
      <c r="M24" s="11">
        <f>'Monthly Summary Actual'!$E10</f>
        <v>33.331516172044289</v>
      </c>
      <c r="N24" s="11">
        <f>'Monthly Summary Actual'!$E11</f>
        <v>37.333887977965574</v>
      </c>
      <c r="O24" s="11">
        <f>'Monthly Summary Actual'!$E12</f>
        <v>32.285383284986416</v>
      </c>
      <c r="P24" s="11">
        <f>'Monthly Summary Actual'!$E13</f>
        <v>78.358593091404586</v>
      </c>
      <c r="Q24" s="6"/>
      <c r="R24" s="6"/>
      <c r="S24" s="6"/>
      <c r="T24" s="6"/>
      <c r="U24" s="6"/>
      <c r="V24" s="6"/>
    </row>
    <row r="25" spans="4:29">
      <c r="D25" s="9" t="s">
        <v>15</v>
      </c>
      <c r="E25" s="11">
        <f>'Monthly Summary Actual'!$F2</f>
        <v>54.602657788036034</v>
      </c>
      <c r="F25" s="11">
        <f>'Monthly Summary Actual'!$F3</f>
        <v>15.536295977758002</v>
      </c>
      <c r="G25" s="11">
        <f>'Monthly Summary Actual'!$F4</f>
        <v>19.151183129197452</v>
      </c>
      <c r="H25" s="11">
        <f>'Monthly Summary Actual'!$F5</f>
        <v>11.948982736688469</v>
      </c>
      <c r="I25" s="11">
        <f>'Monthly Summary Actual'!$F6</f>
        <v>5.3838527005394301</v>
      </c>
      <c r="J25" s="11">
        <f>'Monthly Summary Actual'!$F7</f>
        <v>2.3053820848280302</v>
      </c>
      <c r="K25" s="11">
        <f>'Monthly Summary Actual'!$F8</f>
        <v>13.231233162692851</v>
      </c>
      <c r="L25" s="11">
        <f>'Monthly Summary Actual'!$F9</f>
        <v>1.45616127004017</v>
      </c>
      <c r="M25" s="11">
        <f>'Monthly Summary Actual'!$F10</f>
        <v>7.7801949081319108</v>
      </c>
      <c r="N25" s="11">
        <f>'Monthly Summary Actual'!$F11</f>
        <v>1.3901681628081597</v>
      </c>
      <c r="O25" s="11">
        <f>'Monthly Summary Actual'!$F12</f>
        <v>1.58209901201368</v>
      </c>
      <c r="P25" s="11">
        <f>'Monthly Summary Actual'!$F13</f>
        <v>18.177689275799452</v>
      </c>
      <c r="Q25" s="6"/>
      <c r="R25" s="6"/>
      <c r="S25" s="6"/>
      <c r="T25" s="6"/>
      <c r="U25" s="6"/>
      <c r="V25" s="6"/>
    </row>
    <row r="26" spans="4:29">
      <c r="D26" s="9" t="s">
        <v>16</v>
      </c>
      <c r="E26" s="11">
        <f>'Monthly Summary Actual'!$G2</f>
        <v>2.8785667818423804</v>
      </c>
      <c r="F26" s="11">
        <f>'Monthly Summary Actual'!$G3</f>
        <v>7.1446332887923596</v>
      </c>
      <c r="G26" s="11">
        <f>'Monthly Summary Actual'!$G4</f>
        <v>5.2238343443243602</v>
      </c>
      <c r="H26" s="11">
        <f>'Monthly Summary Actual'!$G5</f>
        <v>5.3960087665479488</v>
      </c>
      <c r="I26" s="11">
        <f>'Monthly Summary Actual'!$G6</f>
        <v>2.7682407487031302</v>
      </c>
      <c r="J26" s="11">
        <f>'Monthly Summary Actual'!$G7</f>
        <v>1.4407563993117902</v>
      </c>
      <c r="K26" s="11">
        <f>'Monthly Summary Actual'!$G8</f>
        <v>0.35883896311923003</v>
      </c>
      <c r="L26" s="11">
        <f>'Monthly Summary Actual'!$G9</f>
        <v>2.1058938642035701</v>
      </c>
      <c r="M26" s="11">
        <f>'Monthly Summary Actual'!$G10</f>
        <v>6.2585016025495497</v>
      </c>
      <c r="N26" s="11">
        <f>'Monthly Summary Actual'!$G11</f>
        <v>0.23373614411699001</v>
      </c>
      <c r="O26" s="11">
        <f>'Monthly Summary Actual'!$G12</f>
        <v>1.2863795999180501</v>
      </c>
      <c r="P26" s="11">
        <f>'Monthly Summary Actual'!$G13</f>
        <v>4.0684986122283799</v>
      </c>
      <c r="Q26" s="6"/>
      <c r="R26" s="6"/>
      <c r="S26" s="6"/>
      <c r="T26" s="6"/>
      <c r="U26" s="6"/>
      <c r="V26" s="6"/>
    </row>
    <row r="27" spans="4:29">
      <c r="D27" s="9" t="s">
        <v>349</v>
      </c>
      <c r="E27" s="11">
        <f>'Monthly Summary Actual'!$H2</f>
        <v>1.6665456413520001</v>
      </c>
      <c r="F27" s="11">
        <f>'Monthly Summary Actual'!$H3</f>
        <v>2.7004892677600005</v>
      </c>
      <c r="G27" s="11">
        <f>'Monthly Summary Actual'!$H4</f>
        <v>1.9302895963520006</v>
      </c>
      <c r="H27" s="11">
        <f>'Monthly Summary Actual'!$H5</f>
        <v>0.46948872635199956</v>
      </c>
      <c r="I27" s="11">
        <f>'Monthly Summary Actual'!$H6</f>
        <v>0.35436556057599999</v>
      </c>
      <c r="J27" s="11">
        <f>'Monthly Summary Actual'!$H7</f>
        <v>3.6914788622439998</v>
      </c>
      <c r="K27" s="11">
        <f>'Monthly Summary Actual'!$H8</f>
        <v>2.7400137846400008</v>
      </c>
      <c r="L27" s="11">
        <f>'Monthly Summary Actual'!$H9</f>
        <v>0.93408829412799987</v>
      </c>
      <c r="M27" s="11">
        <f>'Monthly Summary Actual'!$H10</f>
        <v>3.7703722351393254</v>
      </c>
      <c r="N27" s="11">
        <f>'Monthly Summary Actual'!$H11</f>
        <v>0.19321358372800002</v>
      </c>
      <c r="O27" s="11">
        <f>'Monthly Summary Actual'!$H12</f>
        <v>0.33957666412799992</v>
      </c>
      <c r="P27" s="11">
        <f>'Monthly Summary Actual'!$H13</f>
        <v>1.3442650771399998</v>
      </c>
      <c r="Q27" s="6"/>
      <c r="R27" s="6"/>
      <c r="S27" s="6"/>
      <c r="T27" s="6"/>
      <c r="U27" s="6"/>
      <c r="V27" s="6"/>
    </row>
    <row r="28" spans="4:29">
      <c r="D28" s="9" t="s">
        <v>162</v>
      </c>
      <c r="E28" s="11">
        <f>'Monthly Summary Actual'!$I2</f>
        <v>0.78771575718813991</v>
      </c>
      <c r="F28" s="11">
        <f>'Monthly Summary Actual'!$I3</f>
        <v>0.60113001047379</v>
      </c>
      <c r="G28" s="11">
        <f>'Monthly Summary Actual'!$I4</f>
        <v>9.9347029494770006E-2</v>
      </c>
      <c r="H28" s="11">
        <f>'Monthly Summary Actual'!$I5</f>
        <v>0.87283230174863002</v>
      </c>
      <c r="I28" s="11">
        <f>'Monthly Summary Actual'!$I6</f>
        <v>9.421270945936E-2</v>
      </c>
      <c r="J28" s="11">
        <f>'Monthly Summary Actual'!$I7</f>
        <v>0.42844728621097011</v>
      </c>
      <c r="K28" s="11">
        <f>'Monthly Summary Actual'!$I8</f>
        <v>0.42003371109222998</v>
      </c>
      <c r="L28" s="11">
        <f>'Monthly Summary Actual'!$I9</f>
        <v>2.0574718945348405</v>
      </c>
      <c r="M28" s="11">
        <f>'Monthly Summary Actual'!$I10</f>
        <v>0.40776612894858</v>
      </c>
      <c r="N28" s="11">
        <f>'Monthly Summary Actual'!$I11</f>
        <v>0.57252884519922997</v>
      </c>
      <c r="O28" s="11">
        <f>'Monthly Summary Actual'!$I12</f>
        <v>0.39588379449809996</v>
      </c>
      <c r="P28" s="11">
        <f>'Monthly Summary Actual'!$I13</f>
        <v>0.41843340807133006</v>
      </c>
      <c r="Q28" s="6"/>
      <c r="R28" s="6"/>
      <c r="S28" s="6"/>
      <c r="T28" s="6"/>
      <c r="U28" s="6"/>
      <c r="V28" s="6"/>
    </row>
    <row r="29" spans="4:29">
      <c r="D29" s="9" t="s">
        <v>8</v>
      </c>
      <c r="E29" s="11">
        <f>'Monthly Summary Actual'!$J2</f>
        <v>7.5725021936968</v>
      </c>
      <c r="F29" s="11">
        <f>'Monthly Summary Actual'!$J3</f>
        <v>6.99781574315677</v>
      </c>
      <c r="G29" s="11">
        <f>'Monthly Summary Actual'!$J4</f>
        <v>7.6796016859183398</v>
      </c>
      <c r="H29" s="11">
        <f>'Monthly Summary Actual'!$J5</f>
        <v>8.0952758447031989</v>
      </c>
      <c r="I29" s="11">
        <f>'Monthly Summary Actual'!$J6</f>
        <v>6.87132162107795</v>
      </c>
      <c r="J29" s="11">
        <f>'Monthly Summary Actual'!$J7</f>
        <v>7.8490120845804112</v>
      </c>
      <c r="K29" s="11">
        <f>'Monthly Summary Actual'!$J8</f>
        <v>6.4616424454293018</v>
      </c>
      <c r="L29" s="11">
        <f>'Monthly Summary Actual'!$J9</f>
        <v>6.4692855089461299</v>
      </c>
      <c r="M29" s="11">
        <f>'Monthly Summary Actual'!$J10</f>
        <v>6.0078941458212496</v>
      </c>
      <c r="N29" s="11">
        <f>'Monthly Summary Actual'!$J11</f>
        <v>7.5559261754612015</v>
      </c>
      <c r="O29" s="11">
        <f>'Monthly Summary Actual'!$J12</f>
        <v>8.2441637224260322</v>
      </c>
      <c r="P29" s="11">
        <f>'Monthly Summary Actual'!$J13</f>
        <v>6.9909710191124317</v>
      </c>
      <c r="Q29" s="6"/>
      <c r="R29" s="6"/>
      <c r="S29" s="6"/>
      <c r="T29" s="6"/>
      <c r="U29" s="6"/>
      <c r="V29" s="6"/>
    </row>
    <row r="30" spans="4:29">
      <c r="D30" s="9" t="s">
        <v>7</v>
      </c>
      <c r="E30" s="11">
        <f>'Monthly Summary Actual'!$K2</f>
        <v>11.440354733033086</v>
      </c>
      <c r="F30" s="11">
        <f>'Monthly Summary Actual'!$K3</f>
        <v>10.279431586545966</v>
      </c>
      <c r="G30" s="11">
        <f>'Monthly Summary Actual'!$K4</f>
        <v>11.398724943672763</v>
      </c>
      <c r="H30" s="11">
        <f>'Monthly Summary Actual'!$K5</f>
        <v>10.421500850731524</v>
      </c>
      <c r="I30" s="11">
        <f>'Monthly Summary Actual'!$K6</f>
        <v>9.3147643457597535</v>
      </c>
      <c r="J30" s="11">
        <f>'Monthly Summary Actual'!$K7</f>
        <v>11.566869435777727</v>
      </c>
      <c r="K30" s="11">
        <f>'Monthly Summary Actual'!$K8</f>
        <v>11.01178477224243</v>
      </c>
      <c r="L30" s="11">
        <f>'Monthly Summary Actual'!$K9</f>
        <v>12.212296822909963</v>
      </c>
      <c r="M30" s="11">
        <f>'Monthly Summary Actual'!$K10</f>
        <v>11.460436606144015</v>
      </c>
      <c r="N30" s="11">
        <f>'Monthly Summary Actual'!$K11</f>
        <v>10.531682371562841</v>
      </c>
      <c r="O30" s="11">
        <f>'Monthly Summary Actual'!$K12</f>
        <v>10.74746024429504</v>
      </c>
      <c r="P30" s="11">
        <f>'Monthly Summary Actual'!$K13</f>
        <v>11.418402352509395</v>
      </c>
      <c r="Q30" s="6"/>
      <c r="R30" s="6"/>
      <c r="S30" s="6"/>
      <c r="T30" s="6"/>
      <c r="U30" s="6"/>
      <c r="V30" s="6"/>
    </row>
    <row r="31" spans="4:29">
      <c r="D31" s="9" t="s">
        <v>350</v>
      </c>
      <c r="E31" s="11">
        <f>'Monthly Summary Actual'!$L2</f>
        <v>1.5905124399999995</v>
      </c>
      <c r="F31" s="11">
        <f>'Monthly Summary Actual'!$L3</f>
        <v>1.1969169900000001</v>
      </c>
      <c r="G31" s="11">
        <f>'Monthly Summary Actual'!$L4</f>
        <v>1.2914299900000001</v>
      </c>
      <c r="H31" s="11">
        <f>'Monthly Summary Actual'!$L5</f>
        <v>1.56689246</v>
      </c>
      <c r="I31" s="11">
        <f>'Monthly Summary Actual'!$L6</f>
        <v>1.1726419799999999</v>
      </c>
      <c r="J31" s="11">
        <f>'Monthly Summary Actual'!$L7</f>
        <v>1.0764229400000001</v>
      </c>
      <c r="K31" s="11">
        <f>'Monthly Summary Actual'!$L8</f>
        <v>0.78711943000000018</v>
      </c>
      <c r="L31" s="11">
        <f>'Monthly Summary Actual'!$L9</f>
        <v>0.91970580000000024</v>
      </c>
      <c r="M31" s="11">
        <f>'Monthly Summary Actual'!$L10</f>
        <v>0.82597976999999989</v>
      </c>
      <c r="N31" s="11">
        <f>'Monthly Summary Actual'!$L11</f>
        <v>1.1589629499999998</v>
      </c>
      <c r="O31" s="11">
        <f>'Monthly Summary Actual'!$L12</f>
        <v>1.1584881</v>
      </c>
      <c r="P31" s="11">
        <f>'Monthly Summary Actual'!$L13</f>
        <v>1.0567380499999999</v>
      </c>
      <c r="Q31" s="6"/>
      <c r="R31" s="6"/>
      <c r="S31" s="6"/>
      <c r="T31" s="6"/>
      <c r="U31" s="6"/>
      <c r="V31" s="6"/>
    </row>
    <row r="32" spans="4:29">
      <c r="D32" s="9" t="s">
        <v>11</v>
      </c>
      <c r="E32" s="11">
        <f>'Monthly Summary Actual'!$M2</f>
        <v>6.2736137186903873</v>
      </c>
      <c r="F32" s="11">
        <f>'Monthly Summary Actual'!$M3</f>
        <v>6.1693088931500011</v>
      </c>
      <c r="G32" s="11">
        <f>'Monthly Summary Actual'!$M4</f>
        <v>6.7097564631500006</v>
      </c>
      <c r="H32" s="11">
        <f>'Monthly Summary Actual'!$M5</f>
        <v>6.5738863731500015</v>
      </c>
      <c r="I32" s="11">
        <f>'Monthly Summary Actual'!$M6</f>
        <v>5.6544500531499997</v>
      </c>
      <c r="J32" s="11">
        <f>'Monthly Summary Actual'!$M7</f>
        <v>5.8582318731500003</v>
      </c>
      <c r="K32" s="11">
        <f>'Monthly Summary Actual'!$M8</f>
        <v>6.4658281103902047</v>
      </c>
      <c r="L32" s="11">
        <f>'Monthly Summary Actual'!$M9</f>
        <v>7.0543017420249994</v>
      </c>
      <c r="M32" s="11">
        <f>'Monthly Summary Actual'!$M10</f>
        <v>7.3603808099999979</v>
      </c>
      <c r="N32" s="11">
        <f>'Monthly Summary Actual'!$M11</f>
        <v>6.5619017599999996</v>
      </c>
      <c r="O32" s="11">
        <f>'Monthly Summary Actual'!$M12</f>
        <v>6.6967673376666701</v>
      </c>
      <c r="P32" s="11">
        <f>'Monthly Summary Actual'!$M13</f>
        <v>6.1659801405555523</v>
      </c>
      <c r="Q32" s="6"/>
      <c r="R32" s="6"/>
      <c r="S32" s="6"/>
      <c r="T32" s="6"/>
      <c r="U32" s="6"/>
      <c r="V32" s="6"/>
    </row>
    <row r="33" spans="4:22">
      <c r="D33" s="9" t="s">
        <v>17</v>
      </c>
      <c r="E33" s="11">
        <f>'Monthly Summary Actual'!$N2</f>
        <v>3.3162248003210841</v>
      </c>
      <c r="F33" s="11">
        <f>'Monthly Summary Actual'!$N3</f>
        <v>0.92002398646408645</v>
      </c>
      <c r="G33" s="11">
        <f>'Monthly Summary Actual'!$N4</f>
        <v>2.0888396057269984</v>
      </c>
      <c r="H33" s="11">
        <f>'Monthly Summary Actual'!$N5</f>
        <v>1.838753520049208</v>
      </c>
      <c r="I33" s="11">
        <f>'Monthly Summary Actual'!$N6</f>
        <v>1.5651047526572082</v>
      </c>
      <c r="J33" s="11">
        <f>'Monthly Summary Actual'!$N7</f>
        <v>1.217916475643972</v>
      </c>
      <c r="K33" s="11">
        <f>'Monthly Summary Actual'!$N8</f>
        <v>1.4169133233990339</v>
      </c>
      <c r="L33" s="11">
        <f>'Monthly Summary Actual'!$N9</f>
        <v>1.0456706441103312</v>
      </c>
      <c r="M33" s="11">
        <f>'Monthly Summary Actual'!$N10</f>
        <v>1.1844175636530054</v>
      </c>
      <c r="N33" s="11">
        <f>'Monthly Summary Actual'!$N11</f>
        <v>1.2026830793234207</v>
      </c>
      <c r="O33" s="11">
        <f>'Monthly Summary Actual'!$N12</f>
        <v>2.0776828107637666</v>
      </c>
      <c r="P33" s="11">
        <f>'Monthly Summary Actual'!$N13</f>
        <v>1.3973975312896703</v>
      </c>
      <c r="Q33" s="6"/>
      <c r="R33" s="6"/>
      <c r="S33" s="6"/>
      <c r="T33" s="6"/>
      <c r="U33" s="6"/>
      <c r="V33" s="6"/>
    </row>
    <row r="34" spans="4:22">
      <c r="D34" s="9" t="s">
        <v>9</v>
      </c>
      <c r="E34" s="11">
        <f>'Monthly Summary Actual'!$O2</f>
        <v>4.5660708884112395</v>
      </c>
      <c r="F34" s="11">
        <f>'Monthly Summary Actual'!$O3</f>
        <v>3.5399205837669445</v>
      </c>
      <c r="G34" s="11">
        <f>'Monthly Summary Actual'!$O4</f>
        <v>4.4942888968244405</v>
      </c>
      <c r="H34" s="11">
        <f>'Monthly Summary Actual'!$O5</f>
        <v>3.8093017323911034</v>
      </c>
      <c r="I34" s="11">
        <f>'Monthly Summary Actual'!$O6</f>
        <v>3.3562280799999997</v>
      </c>
      <c r="J34" s="11">
        <f>'Monthly Summary Actual'!$O7</f>
        <v>3.74831314</v>
      </c>
      <c r="K34" s="11">
        <f>'Monthly Summary Actual'!$O8</f>
        <v>3.3660501699999998</v>
      </c>
      <c r="L34" s="11">
        <f>'Monthly Summary Actual'!$O9</f>
        <v>3.6704132239652592</v>
      </c>
      <c r="M34" s="11">
        <f>'Monthly Summary Actual'!$O10</f>
        <v>3.2317605499999993</v>
      </c>
      <c r="N34" s="11">
        <f>'Monthly Summary Actual'!$O11</f>
        <v>3.0614282200000011</v>
      </c>
      <c r="O34" s="11">
        <f>'Monthly Summary Actual'!$O12</f>
        <v>3.574906768760107</v>
      </c>
      <c r="P34" s="11">
        <f>'Monthly Summary Actual'!$O13</f>
        <v>3.6533746700000242</v>
      </c>
      <c r="Q34" s="6"/>
      <c r="R34" s="6"/>
      <c r="S34" s="6"/>
      <c r="T34" s="6"/>
      <c r="U34" s="6"/>
      <c r="V34" s="6"/>
    </row>
    <row r="35" spans="4:22">
      <c r="D35" s="9" t="s">
        <v>48</v>
      </c>
      <c r="E35" s="11">
        <f>'Monthly Summary Actual'!$P2</f>
        <v>114.00727032242261</v>
      </c>
      <c r="F35" s="11">
        <f>'Monthly Summary Actual'!$P3</f>
        <v>83.362906076820039</v>
      </c>
      <c r="G35" s="11">
        <f>'Monthly Summary Actual'!$P4</f>
        <v>93.367384989732571</v>
      </c>
      <c r="H35" s="11">
        <f>'Monthly Summary Actual'!$P5</f>
        <v>79.405872145001695</v>
      </c>
      <c r="I35" s="11">
        <f>'Monthly Summary Actual'!$P6</f>
        <v>55.326307794043345</v>
      </c>
      <c r="J35" s="11">
        <f>'Monthly Summary Actual'!$P7</f>
        <v>80.67546714262474</v>
      </c>
      <c r="K35" s="11">
        <f>'Monthly Summary Actual'!$P8</f>
        <v>59.84162463553703</v>
      </c>
      <c r="L35" s="11">
        <f>'Monthly Summary Actual'!$P9</f>
        <v>62.933799380822116</v>
      </c>
      <c r="M35" s="11">
        <f>'Monthly Summary Actual'!$P10</f>
        <v>88.998332469249817</v>
      </c>
      <c r="N35" s="11">
        <f>'Monthly Summary Actual'!$P11</f>
        <v>80.841512304306193</v>
      </c>
      <c r="O35" s="11">
        <f>'Monthly Summary Actual'!$P12</f>
        <v>75.866873208169253</v>
      </c>
      <c r="P35" s="11">
        <f>'Monthly Summary Actual'!$P13</f>
        <v>143.67720434821439</v>
      </c>
      <c r="Q35" s="6"/>
      <c r="R35" s="38"/>
      <c r="S35" s="6"/>
      <c r="T35" s="6"/>
      <c r="U35" s="6"/>
      <c r="V35" s="6"/>
    </row>
    <row r="36" spans="4:22">
      <c r="D36" s="9" t="s">
        <v>364</v>
      </c>
      <c r="E36" s="11">
        <f>'Monthly Summary Actual'!$Q2</f>
        <v>41.460520959676955</v>
      </c>
      <c r="F36" s="11">
        <f>'Monthly Summary Actual'!$Q3</f>
        <v>47.164171371978838</v>
      </c>
      <c r="G36" s="11">
        <f>'Monthly Summary Actual'!$Q4</f>
        <v>49.2435269327407</v>
      </c>
      <c r="H36" s="11">
        <f>'Monthly Summary Actual'!$Q5</f>
        <v>48.852909238314126</v>
      </c>
      <c r="I36" s="11">
        <f>'Monthly Summary Actual'!$Q6</f>
        <v>45.376052556171466</v>
      </c>
      <c r="J36" s="11">
        <f>'Monthly Summary Actual'!$Q7</f>
        <v>48.749750317787694</v>
      </c>
      <c r="K36" s="11">
        <f>'Monthly Summary Actual'!$Q8</f>
        <v>40.38570033156477</v>
      </c>
      <c r="L36" s="11">
        <f>'Monthly Summary Actual'!$Q9</f>
        <v>36.960064843604655</v>
      </c>
      <c r="M36" s="11">
        <f>'Monthly Summary Actual'!$Q10</f>
        <v>35.312468651142105</v>
      </c>
      <c r="N36" s="11">
        <f>'Monthly Summary Actual'!$Q11</f>
        <v>35.962365916795868</v>
      </c>
      <c r="O36" s="11">
        <f>'Monthly Summary Actual'!$Q12</f>
        <v>36.386451778638438</v>
      </c>
      <c r="P36" s="11">
        <f>'Monthly Summary Actual'!$Q13</f>
        <v>36.176423460822789</v>
      </c>
      <c r="Q36" s="6"/>
      <c r="R36" s="6"/>
      <c r="S36" s="6"/>
      <c r="T36" s="6"/>
      <c r="U36" s="6"/>
      <c r="V36" s="6"/>
    </row>
    <row r="37" spans="4:22">
      <c r="D37" s="9" t="s">
        <v>46</v>
      </c>
      <c r="E37" s="11">
        <f>'Monthly Summary Actual'!$R2</f>
        <v>13.962739726027397</v>
      </c>
      <c r="F37" s="11">
        <f>'Monthly Summary Actual'!$R3</f>
        <v>13.512328767123288</v>
      </c>
      <c r="G37" s="11">
        <f>'Monthly Summary Actual'!$R4</f>
        <v>13.962739726027397</v>
      </c>
      <c r="H37" s="11">
        <f>'Monthly Summary Actual'!$R5</f>
        <v>13.962739726027397</v>
      </c>
      <c r="I37" s="11">
        <f>'Monthly Summary Actual'!$R6</f>
        <v>12.611506849315068</v>
      </c>
      <c r="J37" s="11">
        <f>'Monthly Summary Actual'!$R7</f>
        <v>13.962739726027397</v>
      </c>
      <c r="K37" s="11">
        <f>'Monthly Summary Actual'!$R8</f>
        <v>15.575342465753426</v>
      </c>
      <c r="L37" s="11">
        <f>'Monthly Summary Actual'!$R9</f>
        <v>16.094520547945205</v>
      </c>
      <c r="M37" s="11">
        <f>'Monthly Summary Actual'!$R10</f>
        <v>15.575342465753426</v>
      </c>
      <c r="N37" s="11">
        <f>'Monthly Summary Actual'!$R11</f>
        <v>16.094520547945205</v>
      </c>
      <c r="O37" s="11">
        <f>'Monthly Summary Actual'!$R12</f>
        <v>16.094520547945205</v>
      </c>
      <c r="P37" s="11">
        <f>'Monthly Summary Actual'!$R13</f>
        <v>15.575342465753426</v>
      </c>
      <c r="Q37" s="6"/>
      <c r="R37" s="6"/>
      <c r="S37" s="6"/>
      <c r="T37" s="6"/>
      <c r="U37" s="6"/>
      <c r="V37" s="6"/>
    </row>
    <row r="38" spans="4:22">
      <c r="D38" s="9" t="s">
        <v>365</v>
      </c>
      <c r="E38" s="11">
        <f>'Monthly Summary Actual'!$S2</f>
        <v>0.84931506849315064</v>
      </c>
      <c r="F38" s="11">
        <f>'Monthly Summary Actual'!$S3</f>
        <v>0.82191780821917804</v>
      </c>
      <c r="G38" s="11">
        <f>'Monthly Summary Actual'!$S4</f>
        <v>0.84931506849315064</v>
      </c>
      <c r="H38" s="11">
        <f>'Monthly Summary Actual'!$S5</f>
        <v>0.84931506849315064</v>
      </c>
      <c r="I38" s="11">
        <f>'Monthly Summary Actual'!$S6</f>
        <v>0.76712328767123283</v>
      </c>
      <c r="J38" s="11">
        <f>'Monthly Summary Actual'!$S7</f>
        <v>0.84931506849315064</v>
      </c>
      <c r="K38" s="11">
        <f>'Monthly Summary Actual'!$S8</f>
        <v>1.2328767123287672</v>
      </c>
      <c r="L38" s="11">
        <f>'Monthly Summary Actual'!$S9</f>
        <v>1.273972602739726</v>
      </c>
      <c r="M38" s="11">
        <f>'Monthly Summary Actual'!$S10</f>
        <v>1.2328767123287672</v>
      </c>
      <c r="N38" s="11">
        <f>'Monthly Summary Actual'!$S11</f>
        <v>1.273972602739726</v>
      </c>
      <c r="O38" s="11">
        <f>'Monthly Summary Actual'!$S12</f>
        <v>1.273972602739726</v>
      </c>
      <c r="P38" s="11">
        <f>'Monthly Summary Actual'!$S13</f>
        <v>1.2328767123287672</v>
      </c>
      <c r="Q38" s="6"/>
      <c r="R38" s="6"/>
      <c r="S38" s="6"/>
      <c r="T38" s="6"/>
      <c r="U38" s="6"/>
      <c r="V38" s="6"/>
    </row>
    <row r="39" spans="4:22">
      <c r="D39" s="12" t="s">
        <v>366</v>
      </c>
      <c r="E39" s="17">
        <f>(E35+E38+E37)/E36</f>
        <v>3.107035853269386</v>
      </c>
      <c r="F39" s="17">
        <f t="shared" ref="F39:P39" si="0">(F35+F38+F37)/F36</f>
        <v>2.0714273103970253</v>
      </c>
      <c r="G39" s="17">
        <f t="shared" si="0"/>
        <v>2.1968255834317083</v>
      </c>
      <c r="H39" s="17">
        <f t="shared" si="0"/>
        <v>1.9286042204755629</v>
      </c>
      <c r="I39" s="17">
        <f t="shared" si="0"/>
        <v>1.5141232888422615</v>
      </c>
      <c r="J39" s="17">
        <f t="shared" si="0"/>
        <v>1.9587284307034498</v>
      </c>
      <c r="K39" s="17">
        <f t="shared" si="0"/>
        <v>1.8979451435613963</v>
      </c>
      <c r="L39" s="17">
        <f t="shared" si="0"/>
        <v>2.1726772631840245</v>
      </c>
      <c r="M39" s="17">
        <f t="shared" si="0"/>
        <v>2.9962943880421657</v>
      </c>
      <c r="N39" s="17">
        <f t="shared" si="0"/>
        <v>2.7309105769685504</v>
      </c>
      <c r="O39" s="17">
        <f t="shared" si="0"/>
        <v>2.5623648858664012</v>
      </c>
      <c r="P39" s="17">
        <f t="shared" si="0"/>
        <v>4.4361882180004351</v>
      </c>
      <c r="Q39" s="6"/>
      <c r="R39" s="6"/>
      <c r="S39" s="6"/>
      <c r="T39" s="6"/>
      <c r="U39" s="6"/>
      <c r="V39" s="6"/>
    </row>
    <row r="40" spans="4:22">
      <c r="E40" s="18"/>
      <c r="F40" s="16"/>
      <c r="G40" s="16"/>
      <c r="H40" s="16"/>
      <c r="I40" s="16"/>
      <c r="J40" s="16"/>
      <c r="K40" s="16"/>
      <c r="L40" s="16"/>
      <c r="M40" s="16"/>
      <c r="N40" s="16"/>
      <c r="O40" s="16"/>
      <c r="P40" s="16"/>
    </row>
    <row r="41" spans="4:22">
      <c r="D41" s="12" t="s">
        <v>145</v>
      </c>
      <c r="E41" s="66">
        <v>1.45</v>
      </c>
      <c r="F41" s="66">
        <v>1.89</v>
      </c>
      <c r="G41" s="66">
        <v>1.9247846023817972</v>
      </c>
      <c r="H41" s="66">
        <v>1.74</v>
      </c>
      <c r="I41" s="66">
        <v>1.39</v>
      </c>
      <c r="J41" s="66">
        <v>1.9588705170144263</v>
      </c>
      <c r="K41" s="66">
        <v>1.27</v>
      </c>
      <c r="L41" s="66">
        <v>1.7425102429976327</v>
      </c>
      <c r="M41" s="66">
        <v>2.2988982846847041</v>
      </c>
      <c r="N41" s="66">
        <v>2.486092019395536</v>
      </c>
      <c r="O41" s="66">
        <v>2.3686997132411163</v>
      </c>
      <c r="P41" s="66">
        <v>1.8093635295881147</v>
      </c>
    </row>
    <row r="42" spans="4:22">
      <c r="E42" s="6"/>
    </row>
    <row r="43" spans="4:22">
      <c r="E43" s="6"/>
    </row>
    <row r="44" spans="4:22">
      <c r="E44" s="38"/>
      <c r="F44" s="38"/>
      <c r="G44" s="38"/>
      <c r="H44" s="38"/>
      <c r="I44" s="38"/>
      <c r="J44" s="38"/>
      <c r="K44" s="38"/>
      <c r="L44" s="38"/>
      <c r="M44" s="38"/>
      <c r="N44" s="38"/>
      <c r="O44" s="38"/>
      <c r="P44" s="38"/>
    </row>
    <row r="45" spans="4:22">
      <c r="E45" s="6"/>
    </row>
    <row r="46" spans="4:22">
      <c r="E46" s="38"/>
    </row>
    <row r="47" spans="4:22">
      <c r="E47" s="38"/>
    </row>
    <row r="48" spans="4:22">
      <c r="E48" s="6"/>
    </row>
    <row r="49" spans="5:5">
      <c r="E49" s="6"/>
    </row>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view="pageBreakPreview" topLeftCell="A25" zoomScale="55" zoomScaleNormal="50" zoomScaleSheetLayoutView="55" workbookViewId="0">
      <selection activeCell="J50" sqref="J50"/>
    </sheetView>
  </sheetViews>
  <sheetFormatPr defaultColWidth="9.140625" defaultRowHeight="1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0.75">
      <c r="A1" s="51" t="s">
        <v>50</v>
      </c>
      <c r="F1" s="39"/>
    </row>
    <row r="3" spans="1:6" ht="23.25">
      <c r="A3" s="76" t="s">
        <v>1</v>
      </c>
      <c r="B3" s="76" t="s">
        <v>2</v>
      </c>
      <c r="C3" s="1" t="s">
        <v>2</v>
      </c>
    </row>
    <row r="4" spans="1:6" ht="23.25">
      <c r="A4" s="79" t="str">
        <f>E42</f>
        <v>Oct-18</v>
      </c>
      <c r="B4" s="80">
        <f>E58</f>
        <v>3.5450681453941946</v>
      </c>
    </row>
    <row r="5" spans="1:6" ht="23.25">
      <c r="A5" s="82" t="s">
        <v>297</v>
      </c>
      <c r="B5" s="77">
        <v>2.4544594245410134</v>
      </c>
    </row>
    <row r="6" spans="1:6" ht="23.25">
      <c r="A6" s="81" t="s">
        <v>298</v>
      </c>
      <c r="B6" s="80">
        <v>2.3037343249457187</v>
      </c>
    </row>
    <row r="7" spans="1:6" ht="23.25">
      <c r="A7" s="78" t="s">
        <v>294</v>
      </c>
      <c r="B7" s="77">
        <v>2.3439250552152946</v>
      </c>
    </row>
    <row r="9" spans="1:6" s="29" customFormat="1"/>
    <row r="10" spans="1:6" s="29" customFormat="1"/>
    <row r="11" spans="1:6" s="29" customFormat="1"/>
    <row r="12" spans="1:6" s="29" customFormat="1"/>
    <row r="13" spans="1:6" s="29" customFormat="1"/>
    <row r="14" spans="1:6" s="29" customFormat="1"/>
    <row r="15" spans="1:6" s="29" customFormat="1"/>
    <row r="16" spans="1:6" s="29" customFormat="1"/>
    <row r="17" s="29" customFormat="1"/>
    <row r="18" s="29" customFormat="1"/>
    <row r="19" s="29" customFormat="1"/>
    <row r="20" s="29" customFormat="1"/>
    <row r="21" s="29" customFormat="1"/>
    <row r="22" s="29" customFormat="1"/>
    <row r="23" s="29" customFormat="1"/>
    <row r="24" s="29" customFormat="1"/>
    <row r="25" s="29" customFormat="1"/>
    <row r="26" s="29" customFormat="1"/>
    <row r="27" s="29" customFormat="1"/>
    <row r="28" s="29" customFormat="1"/>
    <row r="29" s="29" customFormat="1"/>
    <row r="30" s="29" customFormat="1"/>
    <row r="38" spans="4:28">
      <c r="X38" s="15">
        <f>'Monthly Summary Actual'!$Q21</f>
        <v>0</v>
      </c>
      <c r="Y38" s="15">
        <f>'Monthly Summary Actual'!$Q22</f>
        <v>0</v>
      </c>
      <c r="Z38" s="15">
        <f>'Monthly Summary Actual'!$Q23</f>
        <v>0</v>
      </c>
    </row>
    <row r="39" spans="4:28" s="29" customFormat="1"/>
    <row r="40" spans="4:28">
      <c r="X40" s="15">
        <f>'Monthly Summary Actual'!$P21</f>
        <v>0</v>
      </c>
      <c r="Y40" s="15">
        <f>'Monthly Summary Actual'!$P22</f>
        <v>0</v>
      </c>
      <c r="Z40" s="15">
        <f>'Monthly Summary Actual'!$P23</f>
        <v>0</v>
      </c>
      <c r="AA40" s="15">
        <f>'Monthly Summary Actual'!$P24</f>
        <v>0</v>
      </c>
      <c r="AB40" s="15">
        <f>'Monthly Summary Actual'!$P25</f>
        <v>0</v>
      </c>
    </row>
    <row r="41" spans="4:28" ht="5.25" customHeight="1"/>
    <row r="42" spans="4:28" ht="63.75" customHeight="1">
      <c r="D42" s="41" t="s">
        <v>0</v>
      </c>
      <c r="E42" s="45" t="str">
        <f>'Monthly Summary Forecast'!$A2</f>
        <v>Oct-18</v>
      </c>
      <c r="F42" s="45" t="str">
        <f>'Monthly Summary Forecast'!$A3</f>
        <v>Nov-18</v>
      </c>
      <c r="G42" s="45" t="str">
        <f>'Monthly Summary Forecast'!A4</f>
        <v>Dec-18</v>
      </c>
      <c r="H42" s="45" t="str">
        <f>'Monthly Summary Forecast'!A5</f>
        <v>Jan-19</v>
      </c>
      <c r="I42" s="45" t="str">
        <f>'Monthly Summary Forecast'!A6</f>
        <v>Feb-19</v>
      </c>
      <c r="J42" s="45" t="str">
        <f>'Monthly Summary Forecast'!A7</f>
        <v>Mar-19</v>
      </c>
      <c r="K42" s="45" t="str">
        <f>'Monthly Summary Forecast'!A8</f>
        <v>Apr-19</v>
      </c>
      <c r="L42" s="45" t="str">
        <f>'Monthly Summary Forecast'!A9</f>
        <v>May-19</v>
      </c>
      <c r="M42" s="45" t="str">
        <f>'Monthly Summary Forecast'!A10</f>
        <v>Jun-19</v>
      </c>
      <c r="N42" s="45" t="str">
        <f>'Monthly Summary Forecast'!A11</f>
        <v>Jul-19</v>
      </c>
      <c r="O42" s="45" t="str">
        <f>'Monthly Summary Forecast'!A12</f>
        <v>Aug-19</v>
      </c>
      <c r="P42" s="45" t="str">
        <f>'Monthly Summary Forecast'!A13</f>
        <v>Sep-19</v>
      </c>
      <c r="Q42" s="45" t="str">
        <f>'Monthly Summary Forecast'!$A14</f>
        <v>Oct-19</v>
      </c>
      <c r="R42" s="45" t="str">
        <f>'Monthly Summary Forecast'!$A15</f>
        <v>Nov-19</v>
      </c>
      <c r="S42" s="45" t="str">
        <f>'Monthly Summary Forecast'!A16</f>
        <v>Dec-19</v>
      </c>
      <c r="T42" s="45" t="str">
        <f>'Monthly Summary Forecast'!A17</f>
        <v>Jan-20</v>
      </c>
      <c r="U42" s="45" t="str">
        <f>'Monthly Summary Forecast'!A18</f>
        <v>Feb-20</v>
      </c>
      <c r="V42" s="45" t="str">
        <f>'Monthly Summary Forecast'!A19</f>
        <v>Mar-20</v>
      </c>
      <c r="W42" s="45" t="str">
        <f>'Monthly Summary Forecast'!A20</f>
        <v>Apr-20</v>
      </c>
      <c r="X42" s="45" t="str">
        <f>'Monthly Summary Forecast'!A21</f>
        <v>May-20</v>
      </c>
      <c r="Y42" s="45" t="str">
        <f>'Monthly Summary Forecast'!A22</f>
        <v>Jun-20</v>
      </c>
      <c r="Z42" s="45" t="str">
        <f>'Monthly Summary Forecast'!A23</f>
        <v>Jul-20</v>
      </c>
      <c r="AA42" s="45" t="str">
        <f>'Monthly Summary Forecast'!A24</f>
        <v>Aug-20</v>
      </c>
      <c r="AB42" s="45" t="str">
        <f>'Monthly Summary Forecast'!A25</f>
        <v>Sep-20</v>
      </c>
    </row>
    <row r="43" spans="4:28" ht="21">
      <c r="D43" s="42" t="s">
        <v>10</v>
      </c>
      <c r="E43" s="49">
        <f>'Monthly Summary Forecast'!$B2</f>
        <v>0.87296248793548503</v>
      </c>
      <c r="F43" s="49">
        <f>'Monthly Summary Forecast'!$B3</f>
        <v>-1.5016099999999999</v>
      </c>
      <c r="G43" s="49">
        <f>'Monthly Summary Forecast'!$B4</f>
        <v>-1.6608399999999992</v>
      </c>
      <c r="H43" s="49">
        <f>'Monthly Summary Forecast'!$B5</f>
        <v>-0.8729100000000003</v>
      </c>
      <c r="I43" s="49">
        <f>'Monthly Summary Forecast'!$B6</f>
        <v>1.097639</v>
      </c>
      <c r="J43" s="49">
        <f>'Monthly Summary Forecast'!$B7</f>
        <v>-1.8879700000000008</v>
      </c>
      <c r="K43" s="49">
        <f>'Monthly Summary Forecast'!$B8</f>
        <v>-6.8619299999999956</v>
      </c>
      <c r="L43" s="49">
        <f>'Monthly Summary Forecast'!$B9</f>
        <v>-4.8790400000000016</v>
      </c>
      <c r="M43" s="49">
        <f>'Monthly Summary Forecast'!$B10</f>
        <v>-4.1863600000000014</v>
      </c>
      <c r="N43" s="49">
        <f>'Monthly Summary Forecast'!$B11</f>
        <v>-3.4730199999999982</v>
      </c>
      <c r="O43" s="49">
        <f>'Monthly Summary Forecast'!$B12</f>
        <v>-4.0988700000000007</v>
      </c>
      <c r="P43" s="49">
        <f>'Monthly Summary Forecast'!$B13</f>
        <v>-2.2942500000000003</v>
      </c>
      <c r="Q43" s="49">
        <f>'Monthly Summary Forecast'!$B14</f>
        <v>-1.4503999999999995</v>
      </c>
      <c r="R43" s="49">
        <f>'Monthly Summary Forecast'!$B15</f>
        <v>-1.5016099999999999</v>
      </c>
      <c r="S43" s="49">
        <f>'Monthly Summary Forecast'!$B16</f>
        <v>-1.6608399999999992</v>
      </c>
      <c r="T43" s="49">
        <f>'Monthly Summary Forecast'!$B17</f>
        <v>-0.8729100000000003</v>
      </c>
      <c r="U43" s="49">
        <f>'Monthly Summary Forecast'!$B18</f>
        <v>1.0367367419354838</v>
      </c>
      <c r="V43" s="49">
        <f>'Monthly Summary Forecast'!$B19</f>
        <v>-1.966613075268818</v>
      </c>
      <c r="W43" s="49">
        <f>'Monthly Summary Forecast'!$B20</f>
        <v>-6.8619299999999956</v>
      </c>
      <c r="X43" s="49">
        <f>'Monthly Summary Forecast'!$B21</f>
        <v>-4.8790400000000016</v>
      </c>
      <c r="Y43" s="49">
        <f>'Monthly Summary Forecast'!$B22</f>
        <v>-4.1863600000000014</v>
      </c>
      <c r="Z43" s="49">
        <f>'Monthly Summary Forecast'!$B23</f>
        <v>-3.4730199999999982</v>
      </c>
      <c r="AA43" s="49">
        <f>'Monthly Summary Forecast'!$B24</f>
        <v>-4.0988700000000007</v>
      </c>
      <c r="AB43" s="49">
        <f>'Monthly Summary Forecast'!$B25</f>
        <v>-2.2942500000000003</v>
      </c>
    </row>
    <row r="44" spans="4:28" ht="21">
      <c r="D44" s="42" t="s">
        <v>12</v>
      </c>
      <c r="E44" s="49">
        <f>'Monthly Summary Forecast'!$C2</f>
        <v>6.8524152998007892</v>
      </c>
      <c r="F44" s="49">
        <f>'Monthly Summary Forecast'!$C3</f>
        <v>12.06921781642705</v>
      </c>
      <c r="G44" s="49">
        <f>'Monthly Summary Forecast'!$C4</f>
        <v>11.711190898036193</v>
      </c>
      <c r="H44" s="49">
        <f>'Monthly Summary Forecast'!$C5</f>
        <v>9.7842430928035355</v>
      </c>
      <c r="I44" s="49">
        <f>'Monthly Summary Forecast'!$C6</f>
        <v>12.794474208167268</v>
      </c>
      <c r="J44" s="49">
        <f>'Monthly Summary Forecast'!$C7</f>
        <v>13.061502122280578</v>
      </c>
      <c r="K44" s="49">
        <f>'Monthly Summary Forecast'!$C8</f>
        <v>8.2402564061255408</v>
      </c>
      <c r="L44" s="49">
        <f>'Monthly Summary Forecast'!$C9</f>
        <v>8.9306886536589101</v>
      </c>
      <c r="M44" s="49">
        <f>'Monthly Summary Forecast'!$C10</f>
        <v>5.8228795214961835</v>
      </c>
      <c r="N44" s="49">
        <f>'Monthly Summary Forecast'!$C11</f>
        <v>6.9675013679059692</v>
      </c>
      <c r="O44" s="49">
        <f>'Monthly Summary Forecast'!$C12</f>
        <v>8.1515256322604071</v>
      </c>
      <c r="P44" s="49">
        <f>'Monthly Summary Forecast'!$C13</f>
        <v>14.075943639421855</v>
      </c>
      <c r="Q44" s="49">
        <f>'Monthly Summary Forecast'!$C14</f>
        <v>16.346332173879553</v>
      </c>
      <c r="R44" s="49">
        <f>'Monthly Summary Forecast'!$C15</f>
        <v>16.052159306427043</v>
      </c>
      <c r="S44" s="49">
        <f>'Monthly Summary Forecast'!$C16</f>
        <v>11.800869418036189</v>
      </c>
      <c r="T44" s="49">
        <f>'Monthly Summary Forecast'!$C17</f>
        <v>10.049684902803534</v>
      </c>
      <c r="U44" s="49">
        <f>'Monthly Summary Forecast'!$C18</f>
        <v>12.995199005062156</v>
      </c>
      <c r="V44" s="49">
        <f>'Monthly Summary Forecast'!$C19</f>
        <v>12.85049462228058</v>
      </c>
      <c r="W44" s="49">
        <f>'Monthly Summary Forecast'!$C20</f>
        <v>8.2929589572836324</v>
      </c>
      <c r="X44" s="49">
        <f>'Monthly Summary Forecast'!$C21</f>
        <v>8.9558186736589089</v>
      </c>
      <c r="Y44" s="49">
        <f>'Monthly Summary Forecast'!$C22</f>
        <v>5.833712861496184</v>
      </c>
      <c r="Z44" s="49">
        <f>'Monthly Summary Forecast'!$C23</f>
        <v>6.9704180379059695</v>
      </c>
      <c r="AA44" s="49">
        <f>'Monthly Summary Forecast'!$C24</f>
        <v>8.2476418822604067</v>
      </c>
      <c r="AB44" s="49">
        <f>'Monthly Summary Forecast'!$C25</f>
        <v>14.128360309421858</v>
      </c>
    </row>
    <row r="45" spans="4:28" ht="21">
      <c r="D45" s="42" t="s">
        <v>13</v>
      </c>
      <c r="E45" s="49">
        <f>'Monthly Summary Forecast'!$D2</f>
        <v>5.9848993492630571</v>
      </c>
      <c r="F45" s="49">
        <f>'Monthly Summary Forecast'!$D3</f>
        <v>7.4286853351983524</v>
      </c>
      <c r="G45" s="49">
        <f>'Monthly Summary Forecast'!$D4</f>
        <v>7.4702506664862582</v>
      </c>
      <c r="H45" s="49">
        <f>'Monthly Summary Forecast'!$D5</f>
        <v>7.5745388270770446</v>
      </c>
      <c r="I45" s="49">
        <f>'Monthly Summary Forecast'!$D6</f>
        <v>6.5184684003360456</v>
      </c>
      <c r="J45" s="49">
        <f>'Monthly Summary Forecast'!$D7</f>
        <v>7.3993667073646145</v>
      </c>
      <c r="K45" s="49">
        <f>'Monthly Summary Forecast'!$D8</f>
        <v>5.1676623869916396</v>
      </c>
      <c r="L45" s="49">
        <f>'Monthly Summary Forecast'!$D9</f>
        <v>5.5758224343444498</v>
      </c>
      <c r="M45" s="49">
        <f>'Monthly Summary Forecast'!$D10</f>
        <v>5.4347678869994729</v>
      </c>
      <c r="N45" s="49">
        <f>'Monthly Summary Forecast'!$D11</f>
        <v>5.9629980652682608</v>
      </c>
      <c r="O45" s="49">
        <f>'Monthly Summary Forecast'!$D12</f>
        <v>5.8179311840737746</v>
      </c>
      <c r="P45" s="49">
        <f>'Monthly Summary Forecast'!$D13</f>
        <v>6.3079769921823488</v>
      </c>
      <c r="Q45" s="49">
        <f>'Monthly Summary Forecast'!$D14</f>
        <v>6.2263883270445488</v>
      </c>
      <c r="R45" s="49">
        <f>'Monthly Summary Forecast'!$D15</f>
        <v>7.4286853351983524</v>
      </c>
      <c r="S45" s="49">
        <f>'Monthly Summary Forecast'!$D16</f>
        <v>7.4702506664862582</v>
      </c>
      <c r="T45" s="49">
        <f>'Monthly Summary Forecast'!$D17</f>
        <v>7.5745388270770446</v>
      </c>
      <c r="U45" s="49">
        <f>'Monthly Summary Forecast'!$D18</f>
        <v>6.5184684003360438</v>
      </c>
      <c r="V45" s="49">
        <f>'Monthly Summary Forecast'!$D19</f>
        <v>7.5670279976871955</v>
      </c>
      <c r="W45" s="49">
        <f>'Monthly Summary Forecast'!$D20</f>
        <v>5.1676623869916307</v>
      </c>
      <c r="X45" s="49">
        <f>'Monthly Summary Forecast'!$D21</f>
        <v>5.5758224343444516</v>
      </c>
      <c r="Y45" s="49">
        <f>'Monthly Summary Forecast'!$D22</f>
        <v>5.4347678869994711</v>
      </c>
      <c r="Z45" s="49">
        <f>'Monthly Summary Forecast'!$D23</f>
        <v>5.9629980652682582</v>
      </c>
      <c r="AA45" s="49">
        <f>'Monthly Summary Forecast'!$D24</f>
        <v>5.8179311840737835</v>
      </c>
      <c r="AB45" s="49">
        <f>'Monthly Summary Forecast'!$D25</f>
        <v>6.3079769921823559</v>
      </c>
    </row>
    <row r="46" spans="4:28" ht="21">
      <c r="D46" s="42" t="s">
        <v>163</v>
      </c>
      <c r="E46" s="49">
        <f>'Monthly Summary Forecast'!$U2</f>
        <v>84.045227393400168</v>
      </c>
      <c r="F46" s="49">
        <f>'Monthly Summary Forecast'!$U3</f>
        <v>44.686116231788091</v>
      </c>
      <c r="G46" s="49">
        <f>'Monthly Summary Forecast'!$U4</f>
        <v>29.369789072847691</v>
      </c>
      <c r="H46" s="49">
        <f>'Monthly Summary Forecast'!$U5</f>
        <v>15.918679212321367</v>
      </c>
      <c r="I46" s="49">
        <f>'Monthly Summary Forecast'!$U6</f>
        <v>17.779686391774138</v>
      </c>
      <c r="J46" s="49">
        <f>'Monthly Summary Forecast'!$U7</f>
        <v>23.273483112321362</v>
      </c>
      <c r="K46" s="49">
        <f>'Monthly Summary Forecast'!$U8</f>
        <v>21.287318825042359</v>
      </c>
      <c r="L46" s="49">
        <f>'Monthly Summary Forecast'!$U9</f>
        <v>25.174117085877111</v>
      </c>
      <c r="M46" s="49">
        <f>'Monthly Summary Forecast'!$U10</f>
        <v>23.740146973684212</v>
      </c>
      <c r="N46" s="49">
        <f>'Monthly Summary Forecast'!$U11</f>
        <v>27.487874039473688</v>
      </c>
      <c r="O46" s="49">
        <f>'Monthly Summary Forecast'!$U12</f>
        <v>31.559029039473682</v>
      </c>
      <c r="P46" s="49">
        <f>'Monthly Summary Forecast'!$U13</f>
        <v>29.598974973684207</v>
      </c>
      <c r="Q46" s="49">
        <f>'Monthly Summary Forecast'!$U14</f>
        <v>28.562818039473665</v>
      </c>
      <c r="R46" s="49">
        <f>'Monthly Summary Forecast'!$U15</f>
        <v>30.495010999999991</v>
      </c>
      <c r="S46" s="49">
        <f>'Monthly Summary Forecast'!$U16</f>
        <v>26.529982999999994</v>
      </c>
      <c r="T46" s="49">
        <f>'Monthly Summary Forecast'!$U17</f>
        <v>19.936728000000002</v>
      </c>
      <c r="U46" s="49">
        <f>'Monthly Summary Forecast'!$U18</f>
        <v>19.125503999999996</v>
      </c>
      <c r="V46" s="49">
        <f>'Monthly Summary Forecast'!$U19</f>
        <v>19.455197000000005</v>
      </c>
      <c r="W46" s="49">
        <f>'Monthly Summary Forecast'!$U20</f>
        <v>21.287318825042359</v>
      </c>
      <c r="X46" s="49">
        <f>'Monthly Summary Forecast'!$U21</f>
        <v>25.174117085877111</v>
      </c>
      <c r="Y46" s="49">
        <f>'Monthly Summary Forecast'!$U22</f>
        <v>23.740146973684212</v>
      </c>
      <c r="Z46" s="49">
        <f>'Monthly Summary Forecast'!$U23</f>
        <v>27.487874039473688</v>
      </c>
      <c r="AA46" s="49">
        <f>'Monthly Summary Forecast'!$U24</f>
        <v>31.559029039473682</v>
      </c>
      <c r="AB46" s="49">
        <f>'Monthly Summary Forecast'!$U25</f>
        <v>29.598974973684207</v>
      </c>
    </row>
    <row r="47" spans="4:28" ht="21">
      <c r="D47" s="42" t="s">
        <v>162</v>
      </c>
      <c r="E47" s="49">
        <f>'Monthly Summary Forecast'!$I2</f>
        <v>0.37017656248707659</v>
      </c>
      <c r="F47" s="49">
        <f>'Monthly Summary Forecast'!$I3</f>
        <v>0.5021293865149683</v>
      </c>
      <c r="G47" s="49">
        <f>'Monthly Summary Forecast'!$I4</f>
        <v>0.46760976398383819</v>
      </c>
      <c r="H47" s="49">
        <f>'Monthly Summary Forecast'!$I5</f>
        <v>0.64381436380038604</v>
      </c>
      <c r="I47" s="49">
        <f>'Monthly Summary Forecast'!$I6</f>
        <v>0.11923103081973595</v>
      </c>
      <c r="J47" s="49">
        <f>'Monthly Summary Forecast'!$I7</f>
        <v>0.22314388470914379</v>
      </c>
      <c r="K47" s="49">
        <f>'Monthly Summary Forecast'!$I8</f>
        <v>0.40427513104456209</v>
      </c>
      <c r="L47" s="49">
        <f>'Monthly Summary Forecast'!$I9</f>
        <v>0.89548650942051822</v>
      </c>
      <c r="M47" s="49">
        <f>'Monthly Summary Forecast'!$I10</f>
        <v>1.6438631778144426</v>
      </c>
      <c r="N47" s="49">
        <f>'Monthly Summary Forecast'!$I11</f>
        <v>1.8465683571859834</v>
      </c>
      <c r="O47" s="49">
        <f>'Monthly Summary Forecast'!$I12</f>
        <v>1.6664693612816392</v>
      </c>
      <c r="P47" s="49">
        <f>'Monthly Summary Forecast'!$I13</f>
        <v>1.7612691942069116</v>
      </c>
      <c r="Q47" s="49">
        <f>'Monthly Summary Forecast'!$I14</f>
        <v>1.210690084916062</v>
      </c>
      <c r="R47" s="49">
        <f>'Monthly Summary Forecast'!$I15</f>
        <v>0.5021293865149683</v>
      </c>
      <c r="S47" s="49">
        <f>'Monthly Summary Forecast'!$I16</f>
        <v>0.46760976398383819</v>
      </c>
      <c r="T47" s="49">
        <f>'Monthly Summary Forecast'!$I17</f>
        <v>0.64381436380038604</v>
      </c>
      <c r="U47" s="49">
        <f>'Monthly Summary Forecast'!$I18</f>
        <v>0.119231030819736</v>
      </c>
      <c r="V47" s="49">
        <f>'Monthly Summary Forecast'!$I19</f>
        <v>0.22314388470914379</v>
      </c>
      <c r="W47" s="49">
        <f>'Monthly Summary Forecast'!$I20</f>
        <v>0.40427513104456209</v>
      </c>
      <c r="X47" s="49">
        <f>'Monthly Summary Forecast'!$I21</f>
        <v>0.89548650942051822</v>
      </c>
      <c r="Y47" s="49">
        <f>'Monthly Summary Forecast'!$I22</f>
        <v>1.6438631778144426</v>
      </c>
      <c r="Z47" s="49">
        <f>'Monthly Summary Forecast'!$I23</f>
        <v>1.8465683571859834</v>
      </c>
      <c r="AA47" s="49">
        <f>'Monthly Summary Forecast'!$I24</f>
        <v>1.6664693612816392</v>
      </c>
      <c r="AB47" s="49">
        <f>'Monthly Summary Forecast'!$I25</f>
        <v>1.7612691942069116</v>
      </c>
    </row>
    <row r="48" spans="4:28" ht="21">
      <c r="D48" s="42" t="s">
        <v>8</v>
      </c>
      <c r="E48" s="49">
        <f>'Monthly Summary Forecast'!$J2</f>
        <v>7.5831201520470568</v>
      </c>
      <c r="F48" s="49">
        <f>'Monthly Summary Forecast'!$J3</f>
        <v>7.9130927115604486</v>
      </c>
      <c r="G48" s="49">
        <f>'Monthly Summary Forecast'!$J4</f>
        <v>10.040940006041918</v>
      </c>
      <c r="H48" s="49">
        <f>'Monthly Summary Forecast'!$J5</f>
        <v>10.297150566422246</v>
      </c>
      <c r="I48" s="49">
        <f>'Monthly Summary Forecast'!$J6</f>
        <v>8.712608817696438</v>
      </c>
      <c r="J48" s="49">
        <f>'Monthly Summary Forecast'!$J7</f>
        <v>9.7134409793734147</v>
      </c>
      <c r="K48" s="49">
        <f>'Monthly Summary Forecast'!$J8</f>
        <v>9.0368359963609333</v>
      </c>
      <c r="L48" s="49">
        <f>'Monthly Summary Forecast'!$J9</f>
        <v>8.9731879639413172</v>
      </c>
      <c r="M48" s="49">
        <f>'Monthly Summary Forecast'!$J10</f>
        <v>8.8134476697693334</v>
      </c>
      <c r="N48" s="49">
        <f>'Monthly Summary Forecast'!$J11</f>
        <v>9.082911268829692</v>
      </c>
      <c r="O48" s="49">
        <f>'Monthly Summary Forecast'!$J12</f>
        <v>9.597955748930838</v>
      </c>
      <c r="P48" s="49">
        <f>'Monthly Summary Forecast'!$J13</f>
        <v>8.7738874239030888</v>
      </c>
      <c r="Q48" s="49">
        <f>'Monthly Summary Forecast'!$J14</f>
        <v>9.1019703860952461</v>
      </c>
      <c r="R48" s="49">
        <f>'Monthly Summary Forecast'!$J15</f>
        <v>9.3885025476260253</v>
      </c>
      <c r="S48" s="49">
        <f>'Monthly Summary Forecast'!$J16</f>
        <v>10.040940006041918</v>
      </c>
      <c r="T48" s="49">
        <f>'Monthly Summary Forecast'!$J17</f>
        <v>10.297150566422246</v>
      </c>
      <c r="U48" s="49">
        <f>'Monthly Summary Forecast'!$J18</f>
        <v>8.7126088176964327</v>
      </c>
      <c r="V48" s="49">
        <f>'Monthly Summary Forecast'!$J19</f>
        <v>9.8527172149448425</v>
      </c>
      <c r="W48" s="49">
        <f>'Monthly Summary Forecast'!$J20</f>
        <v>9.0368359963609493</v>
      </c>
      <c r="X48" s="49">
        <f>'Monthly Summary Forecast'!$J21</f>
        <v>8.9731879639413261</v>
      </c>
      <c r="Y48" s="49">
        <f>'Monthly Summary Forecast'!$J22</f>
        <v>8.813447669769328</v>
      </c>
      <c r="Z48" s="49">
        <f>'Monthly Summary Forecast'!$J23</f>
        <v>9.0829112688296991</v>
      </c>
      <c r="AA48" s="49">
        <f>'Monthly Summary Forecast'!$J24</f>
        <v>9.597955748930822</v>
      </c>
      <c r="AB48" s="49">
        <f>'Monthly Summary Forecast'!$J25</f>
        <v>8.7738874239030888</v>
      </c>
    </row>
    <row r="49" spans="4:28" ht="21">
      <c r="D49" s="42" t="s">
        <v>7</v>
      </c>
      <c r="E49" s="49">
        <f>'Monthly Summary Forecast'!$K2</f>
        <v>10.312763143998051</v>
      </c>
      <c r="F49" s="49">
        <f>'Monthly Summary Forecast'!$K3</f>
        <v>11.261251030399784</v>
      </c>
      <c r="G49" s="49">
        <f>'Monthly Summary Forecast'!$K4</f>
        <v>12.121468991348014</v>
      </c>
      <c r="H49" s="49">
        <f>'Monthly Summary Forecast'!$K5</f>
        <v>11.872429820634244</v>
      </c>
      <c r="I49" s="49">
        <f>'Monthly Summary Forecast'!$K6</f>
        <v>12.310540703260509</v>
      </c>
      <c r="J49" s="49">
        <f>'Monthly Summary Forecast'!$K7</f>
        <v>11.366687758704581</v>
      </c>
      <c r="K49" s="49">
        <f>'Monthly Summary Forecast'!$K8</f>
        <v>11.809122890933956</v>
      </c>
      <c r="L49" s="49">
        <f>'Monthly Summary Forecast'!$K9</f>
        <v>11.569183063706921</v>
      </c>
      <c r="M49" s="49">
        <f>'Monthly Summary Forecast'!$K10</f>
        <v>11.22325723843236</v>
      </c>
      <c r="N49" s="49">
        <f>'Monthly Summary Forecast'!$K11</f>
        <v>11.828323553208829</v>
      </c>
      <c r="O49" s="49">
        <f>'Monthly Summary Forecast'!$K12</f>
        <v>11.622797208175612</v>
      </c>
      <c r="P49" s="49">
        <f>'Monthly Summary Forecast'!$K13</f>
        <v>11.45979667331645</v>
      </c>
      <c r="Q49" s="49">
        <f>'Monthly Summary Forecast'!$K14</f>
        <v>11.748481832221936</v>
      </c>
      <c r="R49" s="49">
        <f>'Monthly Summary Forecast'!$K15</f>
        <v>11.261251030399784</v>
      </c>
      <c r="S49" s="49">
        <f>'Monthly Summary Forecast'!$K16</f>
        <v>11.40844140362166</v>
      </c>
      <c r="T49" s="49">
        <f>'Monthly Summary Forecast'!$K17</f>
        <v>11.174051595891052</v>
      </c>
      <c r="U49" s="49">
        <f>'Monthly Summary Forecast'!$K18</f>
        <v>11.079486632934467</v>
      </c>
      <c r="V49" s="49">
        <f>'Monthly Summary Forecast'!$K19</f>
        <v>11.594856454097437</v>
      </c>
      <c r="W49" s="49">
        <f>'Monthly Summary Forecast'!$K20</f>
        <v>11.809122890933919</v>
      </c>
      <c r="X49" s="49">
        <f>'Monthly Summary Forecast'!$K21</f>
        <v>12.58148658178124</v>
      </c>
      <c r="Y49" s="49">
        <f>'Monthly Summary Forecast'!$K22</f>
        <v>11.924710815834343</v>
      </c>
      <c r="Z49" s="49">
        <f>'Monthly Summary Forecast'!$K23</f>
        <v>12.567593775284346</v>
      </c>
      <c r="AA49" s="49">
        <f>'Monthly Summary Forecast'!$K24</f>
        <v>13.075646859197549</v>
      </c>
      <c r="AB49" s="49">
        <f>'Monthly Summary Forecast'!$K25</f>
        <v>11.299359519890029</v>
      </c>
    </row>
    <row r="50" spans="4:28" ht="21">
      <c r="D50" s="42" t="s">
        <v>350</v>
      </c>
      <c r="E50" s="49">
        <f>'Monthly Summary Forecast'!$L2</f>
        <v>1.396404643548387</v>
      </c>
      <c r="F50" s="49">
        <f>'Monthly Summary Forecast'!$L3</f>
        <v>1.1969169900000001</v>
      </c>
      <c r="G50" s="49">
        <f>'Monthly Summary Forecast'!$L4</f>
        <v>1.2914299900000001</v>
      </c>
      <c r="H50" s="49">
        <f>'Monthly Summary Forecast'!$L5</f>
        <v>1.56689246</v>
      </c>
      <c r="I50" s="49">
        <f>'Monthly Summary Forecast'!$L6</f>
        <v>1.1726419799999999</v>
      </c>
      <c r="J50" s="49">
        <f>'Monthly Summary Forecast'!$L7</f>
        <v>1.0764229400000001</v>
      </c>
      <c r="K50" s="49">
        <f>'Monthly Summary Forecast'!$L8</f>
        <v>1.1442386200000001</v>
      </c>
      <c r="L50" s="49">
        <f>'Monthly Summary Forecast'!$L9</f>
        <v>0.86956585600000003</v>
      </c>
      <c r="M50" s="49">
        <f>'Monthly Summary Forecast'!$L10</f>
        <v>1.0079463910000002</v>
      </c>
      <c r="N50" s="49">
        <f>'Monthly Summary Forecast'!$L11</f>
        <v>1.1718901749999999</v>
      </c>
      <c r="O50" s="49">
        <f>'Monthly Summary Forecast'!$L12</f>
        <v>1.2840528179999999</v>
      </c>
      <c r="P50" s="49">
        <f>'Monthly Summary Forecast'!$L13</f>
        <v>1.0491525130000001</v>
      </c>
      <c r="Q50" s="49">
        <f>'Monthly Summary Forecast'!$L14</f>
        <v>0.88684332099999985</v>
      </c>
      <c r="R50" s="49">
        <f>'Monthly Summary Forecast'!$L15</f>
        <v>0.91617557300000008</v>
      </c>
      <c r="S50" s="49">
        <f>'Monthly Summary Forecast'!$L16</f>
        <v>0.88228558300000004</v>
      </c>
      <c r="T50" s="49">
        <f>'Monthly Summary Forecast'!$L17</f>
        <v>0.85157015499999988</v>
      </c>
      <c r="U50" s="49">
        <f>'Monthly Summary Forecast'!$L18</f>
        <v>0.92091699700000018</v>
      </c>
      <c r="V50" s="49">
        <f>'Monthly Summary Forecast'!$L19</f>
        <v>1.0426878490000002</v>
      </c>
      <c r="W50" s="49">
        <f>'Monthly Summary Forecast'!$L20</f>
        <v>1.1442386200000001</v>
      </c>
      <c r="X50" s="49">
        <f>'Monthly Summary Forecast'!$L21</f>
        <v>0.86956585600000003</v>
      </c>
      <c r="Y50" s="49">
        <f>'Monthly Summary Forecast'!$L22</f>
        <v>1.0079463910000002</v>
      </c>
      <c r="Z50" s="49">
        <f>'Monthly Summary Forecast'!$L23</f>
        <v>1.1718901749999999</v>
      </c>
      <c r="AA50" s="49">
        <f>'Monthly Summary Forecast'!$L24</f>
        <v>1.2840528179999999</v>
      </c>
      <c r="AB50" s="49">
        <f>'Monthly Summary Forecast'!$L25</f>
        <v>1.0491525130000001</v>
      </c>
    </row>
    <row r="51" spans="4:28" ht="21">
      <c r="D51" s="42" t="s">
        <v>11</v>
      </c>
      <c r="E51" s="49">
        <f>'Monthly Summary Forecast'!$M2</f>
        <v>6.2386697429442473</v>
      </c>
      <c r="F51" s="49">
        <f>'Monthly Summary Forecast'!$M3</f>
        <v>5.8195594561642867</v>
      </c>
      <c r="G51" s="49">
        <f>'Monthly Summary Forecast'!$M4</f>
        <v>6.392731356164286</v>
      </c>
      <c r="H51" s="49">
        <f>'Monthly Summary Forecast'!$M5</f>
        <v>6.3290599375928629</v>
      </c>
      <c r="I51" s="49">
        <f>'Monthly Summary Forecast'!$M6</f>
        <v>5.0861228808071433</v>
      </c>
      <c r="J51" s="49">
        <f>'Monthly Summary Forecast'!$M7</f>
        <v>5.4105418810022865</v>
      </c>
      <c r="K51" s="49">
        <f>'Monthly Summary Forecast'!$M8</f>
        <v>6.0381715628571424</v>
      </c>
      <c r="L51" s="49">
        <f>'Monthly Summary Forecast'!$M9</f>
        <v>6.8140157641276247</v>
      </c>
      <c r="M51" s="49">
        <f>'Monthly Summary Forecast'!$M10</f>
        <v>6.3836579071428554</v>
      </c>
      <c r="N51" s="49">
        <f>'Monthly Summary Forecast'!$M11</f>
        <v>6.2482038099541253</v>
      </c>
      <c r="O51" s="49">
        <f>'Monthly Summary Forecast'!$M12</f>
        <v>6.1156904135931693</v>
      </c>
      <c r="P51" s="49">
        <f>'Monthly Summary Forecast'!$M13</f>
        <v>5.9038431790214307</v>
      </c>
      <c r="Q51" s="49">
        <f>'Monthly Summary Forecast'!$M14</f>
        <v>6.0642904069557657</v>
      </c>
      <c r="R51" s="49">
        <f>'Monthly Summary Forecast'!$M15</f>
        <v>5.8195594561642867</v>
      </c>
      <c r="S51" s="49">
        <f>'Monthly Summary Forecast'!$M16</f>
        <v>6.392731356164286</v>
      </c>
      <c r="T51" s="49">
        <f>'Monthly Summary Forecast'!$M17</f>
        <v>6.3290599375928629</v>
      </c>
      <c r="U51" s="49">
        <f>'Monthly Summary Forecast'!$M18</f>
        <v>5.086122880807145</v>
      </c>
      <c r="V51" s="49">
        <f>'Monthly Summary Forecast'!$M19</f>
        <v>5.4105418810022865</v>
      </c>
      <c r="W51" s="49">
        <f>'Monthly Summary Forecast'!$M20</f>
        <v>6.0381715628571424</v>
      </c>
      <c r="X51" s="49">
        <f>'Monthly Summary Forecast'!$M21</f>
        <v>6.8140157641276247</v>
      </c>
      <c r="Y51" s="49">
        <f>'Monthly Summary Forecast'!$M22</f>
        <v>6.3836579071428554</v>
      </c>
      <c r="Z51" s="49">
        <f>'Monthly Summary Forecast'!$M23</f>
        <v>6.2482038099541253</v>
      </c>
      <c r="AA51" s="49">
        <f>'Monthly Summary Forecast'!$M24</f>
        <v>6.1156904135931693</v>
      </c>
      <c r="AB51" s="49">
        <f>'Monthly Summary Forecast'!$M25</f>
        <v>5.9038431790214307</v>
      </c>
    </row>
    <row r="52" spans="4:28" ht="21">
      <c r="D52" s="42" t="s">
        <v>17</v>
      </c>
      <c r="E52" s="49">
        <f>'Monthly Summary Forecast'!$N2</f>
        <v>0.66746495236141734</v>
      </c>
      <c r="F52" s="49">
        <f>'Monthly Summary Forecast'!$N3</f>
        <v>-1.0984520424899766</v>
      </c>
      <c r="G52" s="49">
        <f>'Monthly Summary Forecast'!$N4</f>
        <v>-0.28410699634301473</v>
      </c>
      <c r="H52" s="49">
        <f>'Monthly Summary Forecast'!$N5</f>
        <v>-2.0142850520379234</v>
      </c>
      <c r="I52" s="49">
        <f>'Monthly Summary Forecast'!$N6</f>
        <v>1.1283119787404827</v>
      </c>
      <c r="J52" s="49">
        <f>'Monthly Summary Forecast'!$N7</f>
        <v>-0.83691721033250255</v>
      </c>
      <c r="K52" s="49">
        <f>'Monthly Summary Forecast'!$N8</f>
        <v>1.839695000195442</v>
      </c>
      <c r="L52" s="49">
        <f>'Monthly Summary Forecast'!$N9</f>
        <v>2.0641743418310003</v>
      </c>
      <c r="M52" s="49">
        <f>'Monthly Summary Forecast'!$N10</f>
        <v>1.3991411418955473</v>
      </c>
      <c r="N52" s="49">
        <f>'Monthly Summary Forecast'!$N11</f>
        <v>1.1096410653948807</v>
      </c>
      <c r="O52" s="49">
        <f>'Monthly Summary Forecast'!$N12</f>
        <v>0.1412688306013824</v>
      </c>
      <c r="P52" s="49">
        <f>'Monthly Summary Forecast'!$N13</f>
        <v>-0.25307338190089379</v>
      </c>
      <c r="Q52" s="49">
        <f>'Monthly Summary Forecast'!$N14</f>
        <v>0.88537860138265045</v>
      </c>
      <c r="R52" s="49">
        <f>'Monthly Summary Forecast'!$N15</f>
        <v>-0.80065211548997661</v>
      </c>
      <c r="S52" s="49">
        <f>'Monthly Summary Forecast'!$N16</f>
        <v>3.5358890656985276E-2</v>
      </c>
      <c r="T52" s="49">
        <f>'Monthly Summary Forecast'!$N17</f>
        <v>-1.5644045570379226</v>
      </c>
      <c r="U52" s="49">
        <f>'Monthly Summary Forecast'!$N18</f>
        <v>1.3049962547436418</v>
      </c>
      <c r="V52" s="49">
        <f>'Monthly Summary Forecast'!$N19</f>
        <v>-0.56243863368287472</v>
      </c>
      <c r="W52" s="49">
        <f>'Monthly Summary Forecast'!$N20</f>
        <v>3.0139472796651057</v>
      </c>
      <c r="X52" s="49">
        <f>'Monthly Summary Forecast'!$N21</f>
        <v>2.9631914495654632</v>
      </c>
      <c r="Y52" s="49">
        <f>'Monthly Summary Forecast'!$N22</f>
        <v>2.5773222355607603</v>
      </c>
      <c r="Z52" s="49">
        <f>'Monthly Summary Forecast'!$N23</f>
        <v>2.5619296973660366</v>
      </c>
      <c r="AA52" s="49">
        <f>'Monthly Summary Forecast'!$N24</f>
        <v>1.5451594488306291</v>
      </c>
      <c r="AB52" s="49">
        <f>'Monthly Summary Forecast'!$N25</f>
        <v>1.0714856722556811</v>
      </c>
    </row>
    <row r="53" spans="4:28" ht="21">
      <c r="D53" s="42" t="s">
        <v>9</v>
      </c>
      <c r="E53" s="49">
        <f>'Monthly Summary Forecast'!$O2</f>
        <v>3.7947415862557148</v>
      </c>
      <c r="F53" s="49">
        <f>'Monthly Summary Forecast'!$O3</f>
        <v>3.6986301369863024</v>
      </c>
      <c r="G53" s="49">
        <f>'Monthly Summary Forecast'!$O4</f>
        <v>3.8219178082191791</v>
      </c>
      <c r="H53" s="49">
        <f>'Monthly Summary Forecast'!$O5</f>
        <v>3.8219178082191791</v>
      </c>
      <c r="I53" s="49">
        <f>'Monthly Summary Forecast'!$O6</f>
        <v>3.4520547945205489</v>
      </c>
      <c r="J53" s="49">
        <f>'Monthly Summary Forecast'!$O7</f>
        <v>3.8219178082191791</v>
      </c>
      <c r="K53" s="49">
        <f>'Monthly Summary Forecast'!$O8</f>
        <v>3.6986301369863024</v>
      </c>
      <c r="L53" s="49">
        <f>'Monthly Summary Forecast'!$O9</f>
        <v>3.8219178082191791</v>
      </c>
      <c r="M53" s="49">
        <f>'Monthly Summary Forecast'!$O10</f>
        <v>3.6986301369863024</v>
      </c>
      <c r="N53" s="49">
        <f>'Monthly Summary Forecast'!$O11</f>
        <v>3.8219178082191791</v>
      </c>
      <c r="O53" s="49">
        <f>'Monthly Summary Forecast'!$O12</f>
        <v>3.8219178082191791</v>
      </c>
      <c r="P53" s="49">
        <f>'Monthly Summary Forecast'!$O13</f>
        <v>3.6986301369863024</v>
      </c>
      <c r="Q53" s="49">
        <f>'Monthly Summary Forecast'!$O14</f>
        <v>3.8219178082191791</v>
      </c>
      <c r="R53" s="49">
        <f>'Monthly Summary Forecast'!$O15</f>
        <v>3.6986301369863024</v>
      </c>
      <c r="S53" s="49">
        <f>'Monthly Summary Forecast'!$O16</f>
        <v>3.8219178082191791</v>
      </c>
      <c r="T53" s="49">
        <f>'Monthly Summary Forecast'!$O17</f>
        <v>3.8219178082191791</v>
      </c>
      <c r="U53" s="49">
        <f>'Monthly Summary Forecast'!$O18</f>
        <v>3.4520547945205471</v>
      </c>
      <c r="V53" s="49">
        <f>'Monthly Summary Forecast'!$O19</f>
        <v>3.8219178082191791</v>
      </c>
      <c r="W53" s="49">
        <f>'Monthly Summary Forecast'!$O20</f>
        <v>3.6986301369863024</v>
      </c>
      <c r="X53" s="49">
        <f>'Monthly Summary Forecast'!$O21</f>
        <v>3.8219178082191791</v>
      </c>
      <c r="Y53" s="49">
        <f>'Monthly Summary Forecast'!$O22</f>
        <v>3.6986301369863024</v>
      </c>
      <c r="Z53" s="49">
        <f>'Monthly Summary Forecast'!$O23</f>
        <v>3.8219178082191791</v>
      </c>
      <c r="AA53" s="49">
        <f>'Monthly Summary Forecast'!$O24</f>
        <v>3.8219178082191791</v>
      </c>
      <c r="AB53" s="49">
        <f>'Monthly Summary Forecast'!$O25</f>
        <v>3.6986301369863024</v>
      </c>
    </row>
    <row r="54" spans="4:28" ht="21">
      <c r="D54" s="42" t="s">
        <v>48</v>
      </c>
      <c r="E54" s="49">
        <f t="shared" ref="E54:AB54" si="0">SUM(E43:E53)</f>
        <v>128.11884531404147</v>
      </c>
      <c r="F54" s="49">
        <f t="shared" si="0"/>
        <v>91.975537052549285</v>
      </c>
      <c r="G54" s="49">
        <f t="shared" si="0"/>
        <v>80.742381556784366</v>
      </c>
      <c r="H54" s="49">
        <f t="shared" si="0"/>
        <v>64.921531036832945</v>
      </c>
      <c r="I54" s="49">
        <f t="shared" si="0"/>
        <v>70.171780186122305</v>
      </c>
      <c r="J54" s="49">
        <f t="shared" si="0"/>
        <v>72.62161998364266</v>
      </c>
      <c r="K54" s="49">
        <f t="shared" si="0"/>
        <v>61.80427695653789</v>
      </c>
      <c r="L54" s="49">
        <f t="shared" si="0"/>
        <v>69.809119481127027</v>
      </c>
      <c r="M54" s="49">
        <f t="shared" si="0"/>
        <v>64.981378045220708</v>
      </c>
      <c r="N54" s="49">
        <f t="shared" si="0"/>
        <v>72.05480951044062</v>
      </c>
      <c r="O54" s="49">
        <f t="shared" si="0"/>
        <v>75.679768044609702</v>
      </c>
      <c r="P54" s="49">
        <f t="shared" si="0"/>
        <v>80.082151343821707</v>
      </c>
      <c r="Q54" s="49">
        <f t="shared" si="0"/>
        <v>83.404710981188614</v>
      </c>
      <c r="R54" s="49">
        <f t="shared" si="0"/>
        <v>83.259841656826765</v>
      </c>
      <c r="S54" s="49">
        <f t="shared" si="0"/>
        <v>77.189547896210314</v>
      </c>
      <c r="T54" s="49">
        <f t="shared" si="0"/>
        <v>68.241201599768388</v>
      </c>
      <c r="U54" s="49">
        <f t="shared" si="0"/>
        <v>70.351325555855652</v>
      </c>
      <c r="V54" s="49">
        <f t="shared" si="0"/>
        <v>69.289533002988989</v>
      </c>
      <c r="W54" s="49">
        <f t="shared" si="0"/>
        <v>63.031231787165609</v>
      </c>
      <c r="X54" s="49">
        <f t="shared" si="0"/>
        <v>71.745570126935817</v>
      </c>
      <c r="Y54" s="49">
        <f t="shared" si="0"/>
        <v>66.871846056287893</v>
      </c>
      <c r="Z54" s="49">
        <f t="shared" si="0"/>
        <v>74.249285034487286</v>
      </c>
      <c r="AA54" s="49">
        <f t="shared" si="0"/>
        <v>78.632624563860887</v>
      </c>
      <c r="AB54" s="49">
        <f t="shared" si="0"/>
        <v>81.298689914551858</v>
      </c>
    </row>
    <row r="55" spans="4:28" ht="21">
      <c r="D55" s="42" t="s">
        <v>49</v>
      </c>
      <c r="E55" s="49">
        <f>'Monthly Summary Forecast'!$Q2</f>
        <v>41.039362996095207</v>
      </c>
      <c r="F55" s="49">
        <f>'Monthly Summary Forecast'!$Q3</f>
        <v>46.68507545351796</v>
      </c>
      <c r="G55" s="49">
        <f>'Monthly Summary Forecast'!$Q4</f>
        <v>48.743308820605876</v>
      </c>
      <c r="H55" s="49">
        <f>'Monthly Summary Forecast'!$Q5</f>
        <v>48.356659039483709</v>
      </c>
      <c r="I55" s="49">
        <f>'Monthly Summary Forecast'!$Q6</f>
        <v>44.915120434538899</v>
      </c>
      <c r="J55" s="49">
        <f>'Monthly Summary Forecast'!$Q7</f>
        <v>48.254548012227517</v>
      </c>
      <c r="K55" s="49">
        <f>'Monthly Summary Forecast'!$Q8</f>
        <v>35.27584127770038</v>
      </c>
      <c r="L55" s="49">
        <f>'Monthly Summary Forecast'!$Q9</f>
        <v>35.837999378814807</v>
      </c>
      <c r="M55" s="49">
        <f>'Monthly Summary Forecast'!$Q10</f>
        <v>33.076899831221866</v>
      </c>
      <c r="N55" s="49">
        <f>'Monthly Summary Forecast'!$Q11</f>
        <v>33.848582424331596</v>
      </c>
      <c r="O55" s="49">
        <f>'Monthly Summary Forecast'!$Q12</f>
        <v>33.574085730897316</v>
      </c>
      <c r="P55" s="49">
        <f>'Monthly Summary Forecast'!$Q13</f>
        <v>35.139147609990708</v>
      </c>
      <c r="Q55" s="49">
        <f>'Monthly Summary Forecast'!$Q14</f>
        <v>38.567112213197902</v>
      </c>
      <c r="R55" s="49">
        <f>'Monthly Summary Forecast'!$Q15</f>
        <v>43.872721510534952</v>
      </c>
      <c r="S55" s="49">
        <f>'Monthly Summary Forecast'!$Q16</f>
        <v>45.8069649157501</v>
      </c>
      <c r="T55" s="49">
        <f>'Monthly Summary Forecast'!$Q17</f>
        <v>45.443607290117221</v>
      </c>
      <c r="U55" s="49">
        <f>'Monthly Summary Forecast'!$Q18</f>
        <v>42.209390287879927</v>
      </c>
      <c r="V55" s="49">
        <f>'Monthly Summary Forecast'!$Q19</f>
        <v>45.347647529563211</v>
      </c>
      <c r="W55" s="49">
        <f>'Monthly Summary Forecast'!$Q20</f>
        <v>35.27584127770038</v>
      </c>
      <c r="X55" s="49">
        <f>'Monthly Summary Forecast'!$Q21</f>
        <v>35.837999378814807</v>
      </c>
      <c r="Y55" s="49">
        <f>'Monthly Summary Forecast'!$Q22</f>
        <v>33.076899831221866</v>
      </c>
      <c r="Z55" s="49">
        <f>'Monthly Summary Forecast'!$Q23</f>
        <v>33.848582424331596</v>
      </c>
      <c r="AA55" s="49">
        <f>'Monthly Summary Forecast'!$Q24</f>
        <v>33.574085730897316</v>
      </c>
      <c r="AB55" s="49">
        <f>'Monthly Summary Forecast'!$Q25</f>
        <v>35.139147609990708</v>
      </c>
    </row>
    <row r="56" spans="4:28" ht="21">
      <c r="D56" s="42" t="s">
        <v>46</v>
      </c>
      <c r="E56" s="49">
        <f>'Monthly Summary Forecast'!$R2</f>
        <v>16.094520547945205</v>
      </c>
      <c r="F56" s="49">
        <f>'Monthly Summary Forecast'!$R3</f>
        <v>15.575342465753426</v>
      </c>
      <c r="G56" s="49">
        <f>'Monthly Summary Forecast'!$R4</f>
        <v>16.094520547945205</v>
      </c>
      <c r="H56" s="49">
        <f>'Monthly Summary Forecast'!$R5</f>
        <v>16.094520547945205</v>
      </c>
      <c r="I56" s="49">
        <f>'Monthly Summary Forecast'!$R6</f>
        <v>14.536986301369865</v>
      </c>
      <c r="J56" s="49">
        <f>'Monthly Summary Forecast'!$R7</f>
        <v>16.094520547945205</v>
      </c>
      <c r="K56" s="49">
        <f>'Monthly Summary Forecast'!$R8</f>
        <v>15.616438356164382</v>
      </c>
      <c r="L56" s="49">
        <f>'Monthly Summary Forecast'!$R9</f>
        <v>16.136986301369863</v>
      </c>
      <c r="M56" s="49">
        <f>'Monthly Summary Forecast'!$R10</f>
        <v>15.616438356164382</v>
      </c>
      <c r="N56" s="49">
        <f>'Monthly Summary Forecast'!$R11</f>
        <v>16.136986301369863</v>
      </c>
      <c r="O56" s="49">
        <f>'Monthly Summary Forecast'!$R12</f>
        <v>16.136986301369863</v>
      </c>
      <c r="P56" s="49">
        <f>'Monthly Summary Forecast'!$R13</f>
        <v>15.616438356164382</v>
      </c>
      <c r="Q56" s="49">
        <f>'Monthly Summary Forecast'!$R14</f>
        <v>16.136986301369863</v>
      </c>
      <c r="R56" s="49">
        <f>'Monthly Summary Forecast'!$R15</f>
        <v>15.616438356164382</v>
      </c>
      <c r="S56" s="49">
        <f>'Monthly Summary Forecast'!$R16</f>
        <v>16.136986301369863</v>
      </c>
      <c r="T56" s="49">
        <f>'Monthly Summary Forecast'!$R17</f>
        <v>16.136986301369863</v>
      </c>
      <c r="U56" s="49">
        <f>'Monthly Summary Forecast'!$R18</f>
        <v>14.575342465753424</v>
      </c>
      <c r="V56" s="49">
        <f>'Monthly Summary Forecast'!$R19</f>
        <v>16.136986301369863</v>
      </c>
      <c r="W56" s="49">
        <f>'Monthly Summary Forecast'!$R20</f>
        <v>15.616438356164382</v>
      </c>
      <c r="X56" s="49">
        <f>'Monthly Summary Forecast'!$R21</f>
        <v>16.136986301369863</v>
      </c>
      <c r="Y56" s="49">
        <f>'Monthly Summary Forecast'!$R22</f>
        <v>15.616438356164382</v>
      </c>
      <c r="Z56" s="49">
        <f>'Monthly Summary Forecast'!$R23</f>
        <v>16.136986301369863</v>
      </c>
      <c r="AA56" s="49">
        <f>'Monthly Summary Forecast'!$R24</f>
        <v>16.136986301369863</v>
      </c>
      <c r="AB56" s="49">
        <f>'Monthly Summary Forecast'!$R25</f>
        <v>15.616438356164382</v>
      </c>
    </row>
    <row r="57" spans="4:28" ht="21">
      <c r="D57" s="42" t="s">
        <v>45</v>
      </c>
      <c r="E57" s="49">
        <f>'Monthly Summary Forecast'!$S2</f>
        <v>1.273972602739726</v>
      </c>
      <c r="F57" s="49">
        <f>'Monthly Summary Forecast'!$S3</f>
        <v>1.2328767123287672</v>
      </c>
      <c r="G57" s="49">
        <f>'Monthly Summary Forecast'!$S4</f>
        <v>1.273972602739726</v>
      </c>
      <c r="H57" s="49">
        <f>'Monthly Summary Forecast'!$S5</f>
        <v>1.273972602739726</v>
      </c>
      <c r="I57" s="49">
        <f>'Monthly Summary Forecast'!$S6</f>
        <v>1.1506849315068493</v>
      </c>
      <c r="J57" s="49">
        <f>'Monthly Summary Forecast'!$S7</f>
        <v>1.273972602739726</v>
      </c>
      <c r="K57" s="49">
        <f>'Monthly Summary Forecast'!$S8</f>
        <v>0.98630136986301364</v>
      </c>
      <c r="L57" s="49">
        <f>'Monthly Summary Forecast'!$S9</f>
        <v>1.0191780821917806</v>
      </c>
      <c r="M57" s="49">
        <f>'Monthly Summary Forecast'!$S10</f>
        <v>0.98630136986301364</v>
      </c>
      <c r="N57" s="49">
        <f>'Monthly Summary Forecast'!$S11</f>
        <v>1.0191780821917806</v>
      </c>
      <c r="O57" s="49">
        <f>'Monthly Summary Forecast'!$S12</f>
        <v>1.0191780821917806</v>
      </c>
      <c r="P57" s="49">
        <f>'Monthly Summary Forecast'!$S13</f>
        <v>0.98630136986301364</v>
      </c>
      <c r="Q57" s="49">
        <f>'Monthly Summary Forecast'!$S14</f>
        <v>1.0191780821917806</v>
      </c>
      <c r="R57" s="49">
        <f>'Monthly Summary Forecast'!$S15</f>
        <v>0.98630136986301364</v>
      </c>
      <c r="S57" s="49">
        <f>'Monthly Summary Forecast'!$S16</f>
        <v>1.0191780821917806</v>
      </c>
      <c r="T57" s="49">
        <f>'Monthly Summary Forecast'!$S17</f>
        <v>1.0191780821917806</v>
      </c>
      <c r="U57" s="49">
        <f>'Monthly Summary Forecast'!$S18</f>
        <v>0.92054794520547933</v>
      </c>
      <c r="V57" s="49">
        <f>'Monthly Summary Forecast'!$S19</f>
        <v>1.0191780821917806</v>
      </c>
      <c r="W57" s="49">
        <f>'Monthly Summary Forecast'!$S20</f>
        <v>0.98630136986301364</v>
      </c>
      <c r="X57" s="49">
        <f>'Monthly Summary Forecast'!$S21</f>
        <v>1.0191780821917806</v>
      </c>
      <c r="Y57" s="49">
        <f>'Monthly Summary Forecast'!$S22</f>
        <v>0.98630136986301364</v>
      </c>
      <c r="Z57" s="49">
        <f>'Monthly Summary Forecast'!$S23</f>
        <v>1.0191780821917806</v>
      </c>
      <c r="AA57" s="49">
        <f>'Monthly Summary Forecast'!$S24</f>
        <v>1.0191780821917806</v>
      </c>
      <c r="AB57" s="49">
        <f>'Monthly Summary Forecast'!$S25</f>
        <v>0.98630136986301364</v>
      </c>
    </row>
    <row r="58" spans="4:28" ht="21">
      <c r="D58" s="43" t="s">
        <v>47</v>
      </c>
      <c r="E58" s="50">
        <f t="shared" ref="E58:AB58" si="1">(E54+E56+E57)/E55</f>
        <v>3.5450681453941946</v>
      </c>
      <c r="F58" s="50">
        <f t="shared" si="1"/>
        <v>2.3301613025974888</v>
      </c>
      <c r="G58" s="50">
        <f t="shared" si="1"/>
        <v>2.0128070309825512</v>
      </c>
      <c r="H58" s="50">
        <f t="shared" si="1"/>
        <v>1.701730967814117</v>
      </c>
      <c r="I58" s="50">
        <f t="shared" si="1"/>
        <v>1.9115934809555732</v>
      </c>
      <c r="J58" s="50">
        <f t="shared" si="1"/>
        <v>1.8649042803493767</v>
      </c>
      <c r="K58" s="50">
        <f t="shared" si="1"/>
        <v>2.2226831123693223</v>
      </c>
      <c r="L58" s="50">
        <f t="shared" si="1"/>
        <v>2.4266221712168767</v>
      </c>
      <c r="M58" s="50">
        <f t="shared" si="1"/>
        <v>2.4664983171802404</v>
      </c>
      <c r="N58" s="50">
        <f t="shared" si="1"/>
        <v>2.6355896615000978</v>
      </c>
      <c r="O58" s="50">
        <f t="shared" si="1"/>
        <v>2.7651067901675419</v>
      </c>
      <c r="P58" s="50">
        <f t="shared" si="1"/>
        <v>2.7514865227510472</v>
      </c>
      <c r="Q58" s="50">
        <f t="shared" si="1"/>
        <v>2.6074255912356774</v>
      </c>
      <c r="R58" s="50">
        <f t="shared" si="1"/>
        <v>2.276188436563586</v>
      </c>
      <c r="S58" s="50">
        <f t="shared" si="1"/>
        <v>2.0596368358675621</v>
      </c>
      <c r="T58" s="50">
        <f t="shared" si="1"/>
        <v>1.8791942602211003</v>
      </c>
      <c r="U58" s="50">
        <f t="shared" si="1"/>
        <v>2.0338416494839744</v>
      </c>
      <c r="V58" s="50">
        <f t="shared" si="1"/>
        <v>1.9062884646925649</v>
      </c>
      <c r="W58" s="50">
        <f t="shared" si="1"/>
        <v>2.2574648436105083</v>
      </c>
      <c r="X58" s="50">
        <f t="shared" si="1"/>
        <v>2.4806556183783695</v>
      </c>
      <c r="Y58" s="50">
        <f t="shared" si="1"/>
        <v>2.5236520414020833</v>
      </c>
      <c r="Z58" s="50">
        <f t="shared" si="1"/>
        <v>2.7004217864185462</v>
      </c>
      <c r="AA58" s="50">
        <f t="shared" si="1"/>
        <v>2.8530572571711379</v>
      </c>
      <c r="AB58" s="50">
        <f t="shared" si="1"/>
        <v>2.7861071283568664</v>
      </c>
    </row>
    <row r="59" spans="4:28" ht="21">
      <c r="D59" s="44"/>
      <c r="E59" s="46"/>
      <c r="F59" s="47"/>
      <c r="G59" s="47"/>
      <c r="H59" s="47"/>
      <c r="I59" s="47"/>
      <c r="J59" s="47"/>
      <c r="K59" s="47"/>
      <c r="L59" s="47"/>
      <c r="M59" s="47"/>
      <c r="N59" s="47"/>
      <c r="O59" s="47"/>
      <c r="P59" s="47"/>
      <c r="Q59" s="40"/>
      <c r="R59" s="40"/>
      <c r="S59" s="40"/>
      <c r="T59" s="40"/>
      <c r="U59" s="40"/>
      <c r="V59" s="40"/>
      <c r="W59" s="40"/>
      <c r="X59" s="40"/>
      <c r="Y59" s="40"/>
      <c r="Z59" s="40"/>
      <c r="AA59" s="40"/>
      <c r="AB59" s="40"/>
    </row>
    <row r="60" spans="4:28" ht="21">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9" customFormat="1" ht="21">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9" customFormat="1" ht="21">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9" customFormat="1" ht="21">
      <c r="D64" s="43" t="s">
        <v>143</v>
      </c>
      <c r="E64" s="46">
        <v>3.8239128056533409</v>
      </c>
      <c r="F64" s="47">
        <v>2.8224667799527436</v>
      </c>
      <c r="G64" s="47">
        <v>2.50868147761904</v>
      </c>
      <c r="H64" s="47">
        <v>2.1695313335112814</v>
      </c>
      <c r="I64" s="47">
        <v>2.4447657306492103</v>
      </c>
      <c r="J64" s="47">
        <v>2.4392031499037357</v>
      </c>
      <c r="K64" s="47">
        <v>2.6931213363421658</v>
      </c>
      <c r="L64" s="47">
        <v>2.9720834016716471</v>
      </c>
      <c r="M64" s="47">
        <v>3.1136881709682904</v>
      </c>
      <c r="N64" s="47">
        <v>3.2077747278744804</v>
      </c>
      <c r="O64" s="47">
        <v>3.4373321139063422</v>
      </c>
      <c r="P64" s="47">
        <v>3.4502984464434592</v>
      </c>
      <c r="Q64" s="46">
        <v>3.3158254541532179</v>
      </c>
      <c r="R64" s="47">
        <v>3.0891797043656828</v>
      </c>
      <c r="S64" s="47">
        <v>2.9880515855566969</v>
      </c>
      <c r="T64" s="47">
        <v>2.8767713109870274</v>
      </c>
      <c r="U64" s="47">
        <v>3.0088769863292883</v>
      </c>
      <c r="V64" s="47">
        <v>2.7484535711506513</v>
      </c>
      <c r="W64" s="47">
        <v>3.0996299500685947</v>
      </c>
      <c r="X64" s="47">
        <v>3.3228207248364559</v>
      </c>
      <c r="Y64" s="47">
        <v>3.3658171478601697</v>
      </c>
      <c r="Z64" s="47">
        <v>3.5425868928766326</v>
      </c>
      <c r="AA64" s="47">
        <v>3.6952223636292243</v>
      </c>
      <c r="AB64" s="47">
        <v>3.6282722348149528</v>
      </c>
    </row>
    <row r="65" spans="4:28" s="29" customFormat="1" ht="21">
      <c r="D65" s="43" t="s">
        <v>144</v>
      </c>
      <c r="E65" s="48">
        <v>2.8199530633009551</v>
      </c>
      <c r="F65" s="40">
        <v>1.8378558252422337</v>
      </c>
      <c r="G65" s="40">
        <v>1.5169325843460622</v>
      </c>
      <c r="H65" s="40">
        <v>1.2339306021169527</v>
      </c>
      <c r="I65" s="40">
        <v>1.3784212312619362</v>
      </c>
      <c r="J65" s="40">
        <v>1.2906054107950178</v>
      </c>
      <c r="K65" s="40">
        <v>1.7522448883964787</v>
      </c>
      <c r="L65" s="40">
        <v>1.8811609407621064</v>
      </c>
      <c r="M65" s="40">
        <v>1.8193084633921903</v>
      </c>
      <c r="N65" s="40">
        <v>2.0634045951257152</v>
      </c>
      <c r="O65" s="40">
        <v>2.0928814664287416</v>
      </c>
      <c r="P65" s="40">
        <v>2.0526745990586353</v>
      </c>
      <c r="Q65" s="48">
        <v>1.8990257283181369</v>
      </c>
      <c r="R65" s="40">
        <v>1.4631971687614893</v>
      </c>
      <c r="S65" s="40">
        <v>1.1312220861784272</v>
      </c>
      <c r="T65" s="40">
        <v>0.88161720945517308</v>
      </c>
      <c r="U65" s="40">
        <v>1.0588063126386604</v>
      </c>
      <c r="V65" s="40">
        <v>1.0641233582344785</v>
      </c>
      <c r="W65" s="40">
        <v>1.4152997371524219</v>
      </c>
      <c r="X65" s="40">
        <v>1.6384905119202831</v>
      </c>
      <c r="Y65" s="40">
        <v>1.6814869349439969</v>
      </c>
      <c r="Z65" s="40">
        <v>1.8582566799604598</v>
      </c>
      <c r="AA65" s="40">
        <v>2.0108921507130515</v>
      </c>
      <c r="AB65" s="40">
        <v>1.94394202189878</v>
      </c>
    </row>
    <row r="66" spans="4:2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c r="E67" s="6"/>
    </row>
    <row r="68" spans="4:28">
      <c r="E68" s="6"/>
    </row>
    <row r="69" spans="4:28">
      <c r="E69" s="6"/>
    </row>
    <row r="70" spans="4:28">
      <c r="E70" s="38"/>
      <c r="F70" s="38"/>
      <c r="G70" s="38"/>
      <c r="H70" s="38"/>
      <c r="I70" s="38"/>
      <c r="AB70" s="38"/>
    </row>
    <row r="71" spans="4:28">
      <c r="E71" s="6"/>
      <c r="I71" s="29"/>
    </row>
    <row r="72" spans="4:28">
      <c r="E72" s="6"/>
      <c r="I72" s="29"/>
    </row>
    <row r="73" spans="4:28">
      <c r="I73" s="29"/>
      <c r="N73" s="29"/>
      <c r="P73" s="29"/>
    </row>
    <row r="74" spans="4:28">
      <c r="I74" s="29"/>
    </row>
    <row r="75" spans="4:28">
      <c r="I75" s="29"/>
    </row>
    <row r="76" spans="4:28">
      <c r="I76" s="29"/>
    </row>
    <row r="77" spans="4:28">
      <c r="I77" s="29"/>
    </row>
    <row r="78" spans="4:28">
      <c r="I78" s="29"/>
    </row>
    <row r="79" spans="4:28">
      <c r="I79" s="29"/>
    </row>
    <row r="80" spans="4:28">
      <c r="I80" s="29"/>
    </row>
    <row r="81" spans="9:9">
      <c r="I81" s="29"/>
    </row>
  </sheetData>
  <pageMargins left="0.70866141732283472" right="0.70866141732283472" top="0.74803149606299213" bottom="0.74803149606299213" header="0.31496062992125984" footer="0.31496062992125984"/>
  <pageSetup paperSize="9" scale="3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J50" sqref="J50"/>
    </sheetView>
  </sheetViews>
  <sheetFormatPr defaultRowHeight="15"/>
  <cols>
    <col min="4" max="4" width="9.42578125" customWidth="1"/>
  </cols>
  <sheetData>
    <row r="1" spans="1:1" ht="35.25">
      <c r="A1" s="69" t="s">
        <v>6</v>
      </c>
    </row>
    <row r="4" spans="1:1" s="29" customFormat="1"/>
    <row r="5" spans="1:1" s="29" customFormat="1"/>
    <row r="6" spans="1:1" s="29" customFormat="1"/>
    <row r="7" spans="1:1" s="29" customFormat="1"/>
    <row r="8" spans="1:1" s="29" customFormat="1"/>
    <row r="9" spans="1:1" s="29" customFormat="1"/>
    <row r="10" spans="1:1" s="29" customFormat="1"/>
    <row r="11" spans="1:1" s="29" customFormat="1"/>
    <row r="12" spans="1:1" s="29" customFormat="1"/>
    <row r="26" s="29" customFormat="1"/>
    <row r="50" spans="4:4">
      <c r="D50" s="29"/>
    </row>
    <row r="51" spans="4:4">
      <c r="D51" s="29"/>
    </row>
  </sheetData>
  <pageMargins left="0.70866141732283472" right="0.70866141732283472" top="0.74803149606299213" bottom="0.74803149606299213" header="0.31496062992125984" footer="0.31496062992125984"/>
  <pageSetup scale="7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7"/>
  <sheetViews>
    <sheetView zoomScale="70" zoomScaleNormal="70" workbookViewId="0">
      <selection activeCell="D24" sqref="D24"/>
    </sheetView>
  </sheetViews>
  <sheetFormatPr defaultColWidth="9.140625" defaultRowHeight="15"/>
  <cols>
    <col min="1" max="1" width="41.7109375" style="54" customWidth="1"/>
    <col min="2" max="13" width="8.7109375" style="54" customWidth="1"/>
    <col min="14" max="16384" width="9.140625" style="54"/>
  </cols>
  <sheetData>
    <row r="1" spans="1:25" ht="63.75" customHeight="1">
      <c r="A1" s="7" t="s">
        <v>0</v>
      </c>
      <c r="B1" s="10" t="str">
        <f>'Monthly Summary Forecast'!$A2</f>
        <v>Oct-18</v>
      </c>
      <c r="C1" s="10" t="str">
        <f>'Monthly Summary Forecast'!$A3</f>
        <v>Nov-18</v>
      </c>
      <c r="D1" s="10" t="str">
        <f>'Monthly Summary Forecast'!A4</f>
        <v>Dec-18</v>
      </c>
      <c r="E1" s="10" t="str">
        <f>'Monthly Summary Forecast'!A5</f>
        <v>Jan-19</v>
      </c>
      <c r="F1" s="10" t="str">
        <f>'Monthly Summary Forecast'!A6</f>
        <v>Feb-19</v>
      </c>
      <c r="G1" s="10" t="str">
        <f>'Monthly Summary Forecast'!A7</f>
        <v>Mar-19</v>
      </c>
      <c r="H1" s="10" t="str">
        <f>'Monthly Summary Forecast'!A8</f>
        <v>Apr-19</v>
      </c>
      <c r="I1" s="10" t="str">
        <f>'Monthly Summary Forecast'!A9</f>
        <v>May-19</v>
      </c>
      <c r="J1" s="10" t="str">
        <f>'Monthly Summary Forecast'!A10</f>
        <v>Jun-19</v>
      </c>
      <c r="K1" s="10" t="str">
        <f>'Monthly Summary Forecast'!A11</f>
        <v>Jul-19</v>
      </c>
      <c r="L1" s="10" t="str">
        <f>'Monthly Summary Forecast'!A12</f>
        <v>Aug-19</v>
      </c>
      <c r="M1" s="10" t="str">
        <f>'Monthly Summary Forecast'!A13</f>
        <v>Sep-19</v>
      </c>
      <c r="N1" s="10" t="str">
        <f>'Monthly Summary Forecast'!$A14</f>
        <v>Oct-19</v>
      </c>
      <c r="O1" s="10" t="str">
        <f>'Monthly Summary Forecast'!$A15</f>
        <v>Nov-19</v>
      </c>
      <c r="P1" s="10" t="str">
        <f>'Monthly Summary Forecast'!A16</f>
        <v>Dec-19</v>
      </c>
      <c r="Q1" s="10" t="str">
        <f>'Monthly Summary Forecast'!A17</f>
        <v>Jan-20</v>
      </c>
      <c r="R1" s="10" t="str">
        <f>'Monthly Summary Forecast'!A18</f>
        <v>Feb-20</v>
      </c>
      <c r="S1" s="10" t="str">
        <f>'Monthly Summary Forecast'!A19</f>
        <v>Mar-20</v>
      </c>
      <c r="T1" s="10" t="str">
        <f>'Monthly Summary Forecast'!A20</f>
        <v>Apr-20</v>
      </c>
      <c r="U1" s="10" t="str">
        <f>'Monthly Summary Forecast'!A21</f>
        <v>May-20</v>
      </c>
      <c r="V1" s="10" t="str">
        <f>'Monthly Summary Forecast'!A22</f>
        <v>Jun-20</v>
      </c>
      <c r="W1" s="10" t="str">
        <f>'Monthly Summary Forecast'!A23</f>
        <v>Jul-20</v>
      </c>
      <c r="X1" s="10" t="str">
        <f>'Monthly Summary Forecast'!A24</f>
        <v>Aug-20</v>
      </c>
      <c r="Y1" s="10" t="str">
        <f>'Monthly Summary Forecast'!A25</f>
        <v>Sep-20</v>
      </c>
    </row>
    <row r="2" spans="1:25">
      <c r="A2" s="8" t="s">
        <v>10</v>
      </c>
      <c r="B2" s="55">
        <f>'Monthly Summary Forecast'!$B2</f>
        <v>0.87296248793548503</v>
      </c>
      <c r="C2" s="55">
        <f>'Monthly Summary Forecast'!$B3</f>
        <v>-1.5016099999999999</v>
      </c>
      <c r="D2" s="55">
        <f>'Monthly Summary Forecast'!$B4</f>
        <v>-1.6608399999999992</v>
      </c>
      <c r="E2" s="55">
        <f>'Monthly Summary Forecast'!$B5</f>
        <v>-0.8729100000000003</v>
      </c>
      <c r="F2" s="55">
        <f>'Monthly Summary Forecast'!$B6</f>
        <v>1.097639</v>
      </c>
      <c r="G2" s="55">
        <f>'Monthly Summary Forecast'!$B7</f>
        <v>-1.8879700000000008</v>
      </c>
      <c r="H2" s="55">
        <f>'Monthly Summary Forecast'!$B8</f>
        <v>-6.8619299999999956</v>
      </c>
      <c r="I2" s="55">
        <f>'Monthly Summary Forecast'!$B9</f>
        <v>-4.8790400000000016</v>
      </c>
      <c r="J2" s="55">
        <f>'Monthly Summary Forecast'!$B10</f>
        <v>-4.1863600000000014</v>
      </c>
      <c r="K2" s="55">
        <f>'Monthly Summary Forecast'!$B11</f>
        <v>-3.4730199999999982</v>
      </c>
      <c r="L2" s="55">
        <f>'Monthly Summary Forecast'!$B12</f>
        <v>-4.0988700000000007</v>
      </c>
      <c r="M2" s="55">
        <f>'Monthly Summary Forecast'!$B13</f>
        <v>-2.2942500000000003</v>
      </c>
      <c r="N2" s="55">
        <f>'Monthly Summary Forecast'!$B14</f>
        <v>-1.4503999999999995</v>
      </c>
      <c r="O2" s="55">
        <f>'Monthly Summary Forecast'!$B15</f>
        <v>-1.5016099999999999</v>
      </c>
      <c r="P2" s="55">
        <f>'Monthly Summary Forecast'!$B16</f>
        <v>-1.6608399999999992</v>
      </c>
      <c r="Q2" s="55">
        <f>'Monthly Summary Forecast'!$B17</f>
        <v>-0.8729100000000003</v>
      </c>
      <c r="R2" s="55">
        <f>'Monthly Summary Forecast'!$B18</f>
        <v>1.0367367419354838</v>
      </c>
      <c r="S2" s="55">
        <f>'Monthly Summary Forecast'!$B19</f>
        <v>-1.966613075268818</v>
      </c>
      <c r="T2" s="55">
        <f>'Monthly Summary Forecast'!$B20</f>
        <v>-6.8619299999999956</v>
      </c>
      <c r="U2" s="55">
        <f>'Monthly Summary Forecast'!$B21</f>
        <v>-4.8790400000000016</v>
      </c>
      <c r="V2" s="55">
        <f>'Monthly Summary Forecast'!$B22</f>
        <v>-4.1863600000000014</v>
      </c>
      <c r="W2" s="55">
        <f>'Monthly Summary Forecast'!$B23</f>
        <v>-3.4730199999999982</v>
      </c>
      <c r="X2" s="55">
        <f>'Monthly Summary Forecast'!$B24</f>
        <v>-4.0988700000000007</v>
      </c>
      <c r="Y2" s="55">
        <f>'Monthly Summary Forecast'!$B25</f>
        <v>-2.2942500000000003</v>
      </c>
    </row>
    <row r="3" spans="1:25">
      <c r="A3" s="8" t="s">
        <v>12</v>
      </c>
      <c r="B3" s="55">
        <f>'Monthly Summary Forecast'!$C2</f>
        <v>6.8524152998007892</v>
      </c>
      <c r="C3" s="55">
        <f>'Monthly Summary Forecast'!$C3</f>
        <v>12.06921781642705</v>
      </c>
      <c r="D3" s="55">
        <f>'Monthly Summary Forecast'!$C4</f>
        <v>11.711190898036193</v>
      </c>
      <c r="E3" s="55">
        <f>'Monthly Summary Forecast'!$C5</f>
        <v>9.7842430928035355</v>
      </c>
      <c r="F3" s="55">
        <f>'Monthly Summary Forecast'!$C6</f>
        <v>12.794474208167268</v>
      </c>
      <c r="G3" s="55">
        <f>'Monthly Summary Forecast'!$C7</f>
        <v>13.061502122280578</v>
      </c>
      <c r="H3" s="55">
        <f>'Monthly Summary Forecast'!$C8</f>
        <v>8.2402564061255408</v>
      </c>
      <c r="I3" s="55">
        <f>'Monthly Summary Forecast'!$C9</f>
        <v>8.9306886536589101</v>
      </c>
      <c r="J3" s="55">
        <f>'Monthly Summary Forecast'!$C10</f>
        <v>5.8228795214961835</v>
      </c>
      <c r="K3" s="55">
        <f>'Monthly Summary Forecast'!$C11</f>
        <v>6.9675013679059692</v>
      </c>
      <c r="L3" s="55">
        <f>'Monthly Summary Forecast'!$C12</f>
        <v>8.1515256322604071</v>
      </c>
      <c r="M3" s="55">
        <f>'Monthly Summary Forecast'!$C13</f>
        <v>14.075943639421855</v>
      </c>
      <c r="N3" s="55">
        <f>'Monthly Summary Forecast'!$C14</f>
        <v>16.346332173879553</v>
      </c>
      <c r="O3" s="55">
        <f>'Monthly Summary Forecast'!$C15</f>
        <v>16.052159306427043</v>
      </c>
      <c r="P3" s="55">
        <f>'Monthly Summary Forecast'!$C16</f>
        <v>11.800869418036189</v>
      </c>
      <c r="Q3" s="55">
        <f>'Monthly Summary Forecast'!$C17</f>
        <v>10.049684902803534</v>
      </c>
      <c r="R3" s="55">
        <f>'Monthly Summary Forecast'!$C18</f>
        <v>12.995199005062156</v>
      </c>
      <c r="S3" s="55">
        <f>'Monthly Summary Forecast'!$C19</f>
        <v>12.85049462228058</v>
      </c>
      <c r="T3" s="55">
        <f>'Monthly Summary Forecast'!$C20</f>
        <v>8.2929589572836324</v>
      </c>
      <c r="U3" s="55">
        <f>'Monthly Summary Forecast'!$C21</f>
        <v>8.9558186736589089</v>
      </c>
      <c r="V3" s="55">
        <f>'Monthly Summary Forecast'!$C22</f>
        <v>5.833712861496184</v>
      </c>
      <c r="W3" s="55">
        <f>'Monthly Summary Forecast'!$C23</f>
        <v>6.9704180379059695</v>
      </c>
      <c r="X3" s="55">
        <f>'Monthly Summary Forecast'!$C24</f>
        <v>8.2476418822604067</v>
      </c>
      <c r="Y3" s="55">
        <f>'Monthly Summary Forecast'!$C25</f>
        <v>14.128360309421858</v>
      </c>
    </row>
    <row r="4" spans="1:25">
      <c r="A4" s="8" t="s">
        <v>13</v>
      </c>
      <c r="B4" s="55">
        <f>'Monthly Summary Forecast'!$D2</f>
        <v>5.9848993492630571</v>
      </c>
      <c r="C4" s="55">
        <f>'Monthly Summary Forecast'!$D3</f>
        <v>7.4286853351983524</v>
      </c>
      <c r="D4" s="55">
        <f>'Monthly Summary Forecast'!$D4</f>
        <v>7.4702506664862582</v>
      </c>
      <c r="E4" s="55">
        <f>'Monthly Summary Forecast'!$D5</f>
        <v>7.5745388270770446</v>
      </c>
      <c r="F4" s="55">
        <f>'Monthly Summary Forecast'!$D6</f>
        <v>6.5184684003360456</v>
      </c>
      <c r="G4" s="55">
        <f>'Monthly Summary Forecast'!$D7</f>
        <v>7.3993667073646145</v>
      </c>
      <c r="H4" s="55">
        <f>'Monthly Summary Forecast'!$D8</f>
        <v>5.1676623869916396</v>
      </c>
      <c r="I4" s="55">
        <f>'Monthly Summary Forecast'!$D9</f>
        <v>5.5758224343444498</v>
      </c>
      <c r="J4" s="55">
        <f>'Monthly Summary Forecast'!$D10</f>
        <v>5.4347678869994729</v>
      </c>
      <c r="K4" s="55">
        <f>'Monthly Summary Forecast'!$D11</f>
        <v>5.9629980652682608</v>
      </c>
      <c r="L4" s="55">
        <f>'Monthly Summary Forecast'!$D12</f>
        <v>5.8179311840737746</v>
      </c>
      <c r="M4" s="55">
        <f>'Monthly Summary Forecast'!$D13</f>
        <v>6.3079769921823488</v>
      </c>
      <c r="N4" s="55">
        <f>'Monthly Summary Forecast'!$D14</f>
        <v>6.2263883270445488</v>
      </c>
      <c r="O4" s="55">
        <f>'Monthly Summary Forecast'!$D15</f>
        <v>7.4286853351983524</v>
      </c>
      <c r="P4" s="55">
        <f>'Monthly Summary Forecast'!$D16</f>
        <v>7.4702506664862582</v>
      </c>
      <c r="Q4" s="55">
        <f>'Monthly Summary Forecast'!$D17</f>
        <v>7.5745388270770446</v>
      </c>
      <c r="R4" s="55">
        <f>'Monthly Summary Forecast'!$D18</f>
        <v>6.5184684003360438</v>
      </c>
      <c r="S4" s="55">
        <f>'Monthly Summary Forecast'!$D19</f>
        <v>7.5670279976871955</v>
      </c>
      <c r="T4" s="55">
        <f>'Monthly Summary Forecast'!$D20</f>
        <v>5.1676623869916307</v>
      </c>
      <c r="U4" s="55">
        <f>'Monthly Summary Forecast'!$D21</f>
        <v>5.5758224343444516</v>
      </c>
      <c r="V4" s="55">
        <f>'Monthly Summary Forecast'!$D22</f>
        <v>5.4347678869994711</v>
      </c>
      <c r="W4" s="55">
        <f>'Monthly Summary Forecast'!$D23</f>
        <v>5.9629980652682582</v>
      </c>
      <c r="X4" s="55">
        <f>'Monthly Summary Forecast'!$D24</f>
        <v>5.8179311840737835</v>
      </c>
      <c r="Y4" s="55">
        <f>'Monthly Summary Forecast'!$D25</f>
        <v>6.3079769921823559</v>
      </c>
    </row>
    <row r="5" spans="1:25">
      <c r="A5" s="8" t="s">
        <v>163</v>
      </c>
      <c r="B5" s="55">
        <f>'Monthly Summary Forecast'!$U2</f>
        <v>84.045227393400168</v>
      </c>
      <c r="C5" s="55">
        <f>'Monthly Summary Forecast'!$U3</f>
        <v>44.686116231788091</v>
      </c>
      <c r="D5" s="55">
        <f>'Monthly Summary Forecast'!$U4</f>
        <v>29.369789072847691</v>
      </c>
      <c r="E5" s="55">
        <f>'Monthly Summary Forecast'!$U5</f>
        <v>15.918679212321367</v>
      </c>
      <c r="F5" s="55">
        <f>'Monthly Summary Forecast'!$U6</f>
        <v>17.779686391774138</v>
      </c>
      <c r="G5" s="55">
        <f>'Monthly Summary Forecast'!$U7</f>
        <v>23.273483112321362</v>
      </c>
      <c r="H5" s="55">
        <f>'Monthly Summary Forecast'!$U8</f>
        <v>21.287318825042359</v>
      </c>
      <c r="I5" s="55">
        <f>'Monthly Summary Forecast'!$U9</f>
        <v>25.174117085877111</v>
      </c>
      <c r="J5" s="55">
        <f>'Monthly Summary Forecast'!$U10</f>
        <v>23.740146973684212</v>
      </c>
      <c r="K5" s="55">
        <f>'Monthly Summary Forecast'!$U11</f>
        <v>27.487874039473688</v>
      </c>
      <c r="L5" s="55">
        <f>'Monthly Summary Forecast'!$U12</f>
        <v>31.559029039473682</v>
      </c>
      <c r="M5" s="55">
        <f>'Monthly Summary Forecast'!$U13</f>
        <v>29.598974973684207</v>
      </c>
      <c r="N5" s="55">
        <f>'Monthly Summary Forecast'!$U14</f>
        <v>28.562818039473665</v>
      </c>
      <c r="O5" s="55">
        <f>'Monthly Summary Forecast'!$U15</f>
        <v>30.495010999999991</v>
      </c>
      <c r="P5" s="55">
        <f>'Monthly Summary Forecast'!$U16</f>
        <v>26.529982999999994</v>
      </c>
      <c r="Q5" s="55">
        <f>'Monthly Summary Forecast'!$U17</f>
        <v>19.936728000000002</v>
      </c>
      <c r="R5" s="55">
        <f>'Monthly Summary Forecast'!$U18</f>
        <v>19.125503999999996</v>
      </c>
      <c r="S5" s="55">
        <f>'Monthly Summary Forecast'!$U19</f>
        <v>19.455197000000005</v>
      </c>
      <c r="T5" s="55">
        <f>'Monthly Summary Forecast'!$U20</f>
        <v>21.287318825042359</v>
      </c>
      <c r="U5" s="55">
        <f>'Monthly Summary Forecast'!$U21</f>
        <v>25.174117085877111</v>
      </c>
      <c r="V5" s="55">
        <f>'Monthly Summary Forecast'!$U22</f>
        <v>23.740146973684212</v>
      </c>
      <c r="W5" s="55">
        <f>'Monthly Summary Forecast'!$U23</f>
        <v>27.487874039473688</v>
      </c>
      <c r="X5" s="55">
        <f>'Monthly Summary Forecast'!$U24</f>
        <v>31.559029039473682</v>
      </c>
      <c r="Y5" s="55">
        <f>'Monthly Summary Forecast'!$U25</f>
        <v>29.598974973684207</v>
      </c>
    </row>
    <row r="6" spans="1:25">
      <c r="A6" s="8" t="s">
        <v>162</v>
      </c>
      <c r="B6" s="55">
        <f>'Monthly Summary Forecast'!$I2</f>
        <v>0.37017656248707659</v>
      </c>
      <c r="C6" s="55">
        <f>'Monthly Summary Forecast'!$I3</f>
        <v>0.5021293865149683</v>
      </c>
      <c r="D6" s="55">
        <f>'Monthly Summary Forecast'!$I4</f>
        <v>0.46760976398383819</v>
      </c>
      <c r="E6" s="55">
        <f>'Monthly Summary Forecast'!$I5</f>
        <v>0.64381436380038604</v>
      </c>
      <c r="F6" s="55">
        <f>'Monthly Summary Forecast'!$I6</f>
        <v>0.11923103081973595</v>
      </c>
      <c r="G6" s="55">
        <f>'Monthly Summary Forecast'!$I7</f>
        <v>0.22314388470914379</v>
      </c>
      <c r="H6" s="55">
        <f>'Monthly Summary Forecast'!$I8</f>
        <v>0.40427513104456209</v>
      </c>
      <c r="I6" s="55">
        <f>'Monthly Summary Forecast'!$I9</f>
        <v>0.89548650942051822</v>
      </c>
      <c r="J6" s="55">
        <f>'Monthly Summary Forecast'!$I10</f>
        <v>1.6438631778144426</v>
      </c>
      <c r="K6" s="55">
        <f>'Monthly Summary Forecast'!$I11</f>
        <v>1.8465683571859834</v>
      </c>
      <c r="L6" s="55">
        <f>'Monthly Summary Forecast'!$I12</f>
        <v>1.6664693612816392</v>
      </c>
      <c r="M6" s="55">
        <f>'Monthly Summary Forecast'!$I13</f>
        <v>1.7612691942069116</v>
      </c>
      <c r="N6" s="55">
        <f>'Monthly Summary Forecast'!$I14</f>
        <v>1.210690084916062</v>
      </c>
      <c r="O6" s="55">
        <f>'Monthly Summary Forecast'!$I15</f>
        <v>0.5021293865149683</v>
      </c>
      <c r="P6" s="55">
        <f>'Monthly Summary Forecast'!$I16</f>
        <v>0.46760976398383819</v>
      </c>
      <c r="Q6" s="55">
        <f>'Monthly Summary Forecast'!$I17</f>
        <v>0.64381436380038604</v>
      </c>
      <c r="R6" s="55">
        <f>'Monthly Summary Forecast'!$I18</f>
        <v>0.119231030819736</v>
      </c>
      <c r="S6" s="55">
        <f>'Monthly Summary Forecast'!$I19</f>
        <v>0.22314388470914379</v>
      </c>
      <c r="T6" s="55">
        <f>'Monthly Summary Forecast'!$I20</f>
        <v>0.40427513104456209</v>
      </c>
      <c r="U6" s="55">
        <f>'Monthly Summary Forecast'!$I21</f>
        <v>0.89548650942051822</v>
      </c>
      <c r="V6" s="55">
        <f>'Monthly Summary Forecast'!$I22</f>
        <v>1.6438631778144426</v>
      </c>
      <c r="W6" s="55">
        <f>'Monthly Summary Forecast'!$I23</f>
        <v>1.8465683571859834</v>
      </c>
      <c r="X6" s="55">
        <f>'Monthly Summary Forecast'!$I24</f>
        <v>1.6664693612816392</v>
      </c>
      <c r="Y6" s="55">
        <f>'Monthly Summary Forecast'!$I25</f>
        <v>1.7612691942069116</v>
      </c>
    </row>
    <row r="7" spans="1:25">
      <c r="A7" s="8" t="s">
        <v>8</v>
      </c>
      <c r="B7" s="55">
        <f>'Monthly Summary Forecast'!$J2</f>
        <v>7.5831201520470568</v>
      </c>
      <c r="C7" s="55">
        <f>'Monthly Summary Forecast'!$J3</f>
        <v>7.9130927115604486</v>
      </c>
      <c r="D7" s="55">
        <f>'Monthly Summary Forecast'!$J4</f>
        <v>10.040940006041918</v>
      </c>
      <c r="E7" s="55">
        <f>'Monthly Summary Forecast'!$J5</f>
        <v>10.297150566422246</v>
      </c>
      <c r="F7" s="55">
        <f>'Monthly Summary Forecast'!$J6</f>
        <v>8.712608817696438</v>
      </c>
      <c r="G7" s="55">
        <f>'Monthly Summary Forecast'!$J7</f>
        <v>9.7134409793734147</v>
      </c>
      <c r="H7" s="55">
        <f>'Monthly Summary Forecast'!$J8</f>
        <v>9.0368359963609333</v>
      </c>
      <c r="I7" s="55">
        <f>'Monthly Summary Forecast'!$J9</f>
        <v>8.9731879639413172</v>
      </c>
      <c r="J7" s="55">
        <f>'Monthly Summary Forecast'!$J10</f>
        <v>8.8134476697693334</v>
      </c>
      <c r="K7" s="55">
        <f>'Monthly Summary Forecast'!$J11</f>
        <v>9.082911268829692</v>
      </c>
      <c r="L7" s="55">
        <f>'Monthly Summary Forecast'!$J12</f>
        <v>9.597955748930838</v>
      </c>
      <c r="M7" s="55">
        <f>'Monthly Summary Forecast'!$J13</f>
        <v>8.7738874239030888</v>
      </c>
      <c r="N7" s="55">
        <f>'Monthly Summary Forecast'!$J14</f>
        <v>9.1019703860952461</v>
      </c>
      <c r="O7" s="55">
        <f>'Monthly Summary Forecast'!$J15</f>
        <v>9.3885025476260253</v>
      </c>
      <c r="P7" s="55">
        <f>'Monthly Summary Forecast'!$J16</f>
        <v>10.040940006041918</v>
      </c>
      <c r="Q7" s="55">
        <f>'Monthly Summary Forecast'!$J17</f>
        <v>10.297150566422246</v>
      </c>
      <c r="R7" s="55">
        <f>'Monthly Summary Forecast'!$J18</f>
        <v>8.7126088176964327</v>
      </c>
      <c r="S7" s="55">
        <f>'Monthly Summary Forecast'!$J19</f>
        <v>9.8527172149448425</v>
      </c>
      <c r="T7" s="55">
        <f>'Monthly Summary Forecast'!$J20</f>
        <v>9.0368359963609493</v>
      </c>
      <c r="U7" s="55">
        <f>'Monthly Summary Forecast'!$J21</f>
        <v>8.9731879639413261</v>
      </c>
      <c r="V7" s="55">
        <f>'Monthly Summary Forecast'!$J22</f>
        <v>8.813447669769328</v>
      </c>
      <c r="W7" s="55">
        <f>'Monthly Summary Forecast'!$J23</f>
        <v>9.0829112688296991</v>
      </c>
      <c r="X7" s="55">
        <f>'Monthly Summary Forecast'!$J24</f>
        <v>9.597955748930822</v>
      </c>
      <c r="Y7" s="55">
        <f>'Monthly Summary Forecast'!$J25</f>
        <v>8.7738874239030888</v>
      </c>
    </row>
    <row r="8" spans="1:25">
      <c r="A8" s="8" t="s">
        <v>7</v>
      </c>
      <c r="B8" s="55">
        <f>'Monthly Summary Forecast'!$K2</f>
        <v>10.312763143998051</v>
      </c>
      <c r="C8" s="55">
        <f>'Monthly Summary Forecast'!$K3</f>
        <v>11.261251030399784</v>
      </c>
      <c r="D8" s="55">
        <f>'Monthly Summary Forecast'!$K4</f>
        <v>12.121468991348014</v>
      </c>
      <c r="E8" s="55">
        <f>'Monthly Summary Forecast'!$K5</f>
        <v>11.872429820634244</v>
      </c>
      <c r="F8" s="55">
        <f>'Monthly Summary Forecast'!$K6</f>
        <v>12.310540703260509</v>
      </c>
      <c r="G8" s="55">
        <f>'Monthly Summary Forecast'!$K7</f>
        <v>11.366687758704581</v>
      </c>
      <c r="H8" s="55">
        <f>'Monthly Summary Forecast'!$K8</f>
        <v>11.809122890933956</v>
      </c>
      <c r="I8" s="55">
        <f>'Monthly Summary Forecast'!$K9</f>
        <v>11.569183063706921</v>
      </c>
      <c r="J8" s="55">
        <f>'Monthly Summary Forecast'!$K10</f>
        <v>11.22325723843236</v>
      </c>
      <c r="K8" s="55">
        <f>'Monthly Summary Forecast'!$K11</f>
        <v>11.828323553208829</v>
      </c>
      <c r="L8" s="55">
        <f>'Monthly Summary Forecast'!$K12</f>
        <v>11.622797208175612</v>
      </c>
      <c r="M8" s="55">
        <f>'Monthly Summary Forecast'!$K13</f>
        <v>11.45979667331645</v>
      </c>
      <c r="N8" s="55">
        <f>'Monthly Summary Forecast'!$K14</f>
        <v>11.748481832221936</v>
      </c>
      <c r="O8" s="55">
        <f>'Monthly Summary Forecast'!$K15</f>
        <v>11.261251030399784</v>
      </c>
      <c r="P8" s="55">
        <f>'Monthly Summary Forecast'!$K4</f>
        <v>12.121468991348014</v>
      </c>
      <c r="Q8" s="55">
        <f>'Monthly Summary Forecast'!$K17</f>
        <v>11.174051595891052</v>
      </c>
      <c r="R8" s="55">
        <f>'Monthly Summary Forecast'!$K18</f>
        <v>11.079486632934467</v>
      </c>
      <c r="S8" s="55">
        <f>'Monthly Summary Forecast'!$K19</f>
        <v>11.594856454097437</v>
      </c>
      <c r="T8" s="55">
        <f>'Monthly Summary Forecast'!$K20</f>
        <v>11.809122890933919</v>
      </c>
      <c r="U8" s="55">
        <f>'Monthly Summary Forecast'!$K21</f>
        <v>12.58148658178124</v>
      </c>
      <c r="V8" s="55">
        <f>'Monthly Summary Forecast'!$K22</f>
        <v>11.924710815834343</v>
      </c>
      <c r="W8" s="55">
        <f>'Monthly Summary Forecast'!$K23</f>
        <v>12.567593775284346</v>
      </c>
      <c r="X8" s="55">
        <f>'Monthly Summary Forecast'!$K24</f>
        <v>13.075646859197549</v>
      </c>
      <c r="Y8" s="55">
        <f>'Monthly Summary Forecast'!$K25</f>
        <v>11.299359519890029</v>
      </c>
    </row>
    <row r="9" spans="1:25">
      <c r="A9" s="8" t="s">
        <v>350</v>
      </c>
      <c r="B9" s="55">
        <f>'Monthly Summary Forecast'!$L2</f>
        <v>1.396404643548387</v>
      </c>
      <c r="C9" s="55">
        <f>'Monthly Summary Forecast'!$L3</f>
        <v>1.1969169900000001</v>
      </c>
      <c r="D9" s="55">
        <f>'Monthly Summary Forecast'!$L4</f>
        <v>1.2914299900000001</v>
      </c>
      <c r="E9" s="55">
        <f>'Monthly Summary Forecast'!$L5</f>
        <v>1.56689246</v>
      </c>
      <c r="F9" s="55">
        <f>'Monthly Summary Forecast'!$L6</f>
        <v>1.1726419799999999</v>
      </c>
      <c r="G9" s="55">
        <f>'Monthly Summary Forecast'!$L7</f>
        <v>1.0764229400000001</v>
      </c>
      <c r="H9" s="55">
        <f>'Monthly Summary Forecast'!$L8</f>
        <v>1.1442386200000001</v>
      </c>
      <c r="I9" s="55">
        <f>'Monthly Summary Forecast'!$L9</f>
        <v>0.86956585600000003</v>
      </c>
      <c r="J9" s="55">
        <f>'Monthly Summary Forecast'!$L10</f>
        <v>1.0079463910000002</v>
      </c>
      <c r="K9" s="55">
        <f>'Monthly Summary Forecast'!$L11</f>
        <v>1.1718901749999999</v>
      </c>
      <c r="L9" s="55">
        <f>'Monthly Summary Forecast'!$L12</f>
        <v>1.2840528179999999</v>
      </c>
      <c r="M9" s="55">
        <f>'Monthly Summary Forecast'!$L13</f>
        <v>1.0491525130000001</v>
      </c>
      <c r="N9" s="55">
        <f>'Monthly Summary Forecast'!$L14</f>
        <v>0.88684332099999985</v>
      </c>
      <c r="O9" s="55">
        <f>'Monthly Summary Forecast'!$L15</f>
        <v>0.91617557300000008</v>
      </c>
      <c r="P9" s="55">
        <f>'Monthly Summary Forecast'!$L4</f>
        <v>1.2914299900000001</v>
      </c>
      <c r="Q9" s="55">
        <f>'Monthly Summary Forecast'!$L17</f>
        <v>0.85157015499999988</v>
      </c>
      <c r="R9" s="55">
        <f>'Monthly Summary Forecast'!$L18</f>
        <v>0.92091699700000018</v>
      </c>
      <c r="S9" s="55">
        <f>'Monthly Summary Forecast'!$L19</f>
        <v>1.0426878490000002</v>
      </c>
      <c r="T9" s="55">
        <f>'Monthly Summary Forecast'!$L20</f>
        <v>1.1442386200000001</v>
      </c>
      <c r="U9" s="55">
        <f>'Monthly Summary Forecast'!$L21</f>
        <v>0.86956585600000003</v>
      </c>
      <c r="V9" s="55">
        <f>'Monthly Summary Forecast'!$L22</f>
        <v>1.0079463910000002</v>
      </c>
      <c r="W9" s="55">
        <f>'Monthly Summary Forecast'!$L23</f>
        <v>1.1718901749999999</v>
      </c>
      <c r="X9" s="55">
        <f>'Monthly Summary Forecast'!$L24</f>
        <v>1.2840528179999999</v>
      </c>
      <c r="Y9" s="55">
        <f>'Monthly Summary Forecast'!$L25</f>
        <v>1.0491525130000001</v>
      </c>
    </row>
    <row r="10" spans="1:25">
      <c r="A10" s="8" t="s">
        <v>11</v>
      </c>
      <c r="B10" s="55">
        <f>'Monthly Summary Forecast'!$M2</f>
        <v>6.2386697429442473</v>
      </c>
      <c r="C10" s="55">
        <f>'Monthly Summary Forecast'!$M3</f>
        <v>5.8195594561642867</v>
      </c>
      <c r="D10" s="55">
        <f>'Monthly Summary Forecast'!$M4</f>
        <v>6.392731356164286</v>
      </c>
      <c r="E10" s="55">
        <f>'Monthly Summary Forecast'!$M5</f>
        <v>6.3290599375928629</v>
      </c>
      <c r="F10" s="55">
        <f>'Monthly Summary Forecast'!$M6</f>
        <v>5.0861228808071433</v>
      </c>
      <c r="G10" s="55">
        <f>'Monthly Summary Forecast'!$M7</f>
        <v>5.4105418810022865</v>
      </c>
      <c r="H10" s="55">
        <f>'Monthly Summary Forecast'!$M8</f>
        <v>6.0381715628571424</v>
      </c>
      <c r="I10" s="55">
        <f>'Monthly Summary Forecast'!$M9</f>
        <v>6.8140157641276247</v>
      </c>
      <c r="J10" s="55">
        <f>'Monthly Summary Forecast'!$M10</f>
        <v>6.3836579071428554</v>
      </c>
      <c r="K10" s="55">
        <f>'Monthly Summary Forecast'!$M11</f>
        <v>6.2482038099541253</v>
      </c>
      <c r="L10" s="55">
        <f>'Monthly Summary Forecast'!$M12</f>
        <v>6.1156904135931693</v>
      </c>
      <c r="M10" s="55">
        <f>'Monthly Summary Forecast'!$M13</f>
        <v>5.9038431790214307</v>
      </c>
      <c r="N10" s="55">
        <f>'Monthly Summary Forecast'!$M14</f>
        <v>6.0642904069557657</v>
      </c>
      <c r="O10" s="55">
        <f>'Monthly Summary Forecast'!$M15</f>
        <v>5.8195594561642867</v>
      </c>
      <c r="P10" s="55">
        <f>'Monthly Summary Forecast'!$M4</f>
        <v>6.392731356164286</v>
      </c>
      <c r="Q10" s="55">
        <f>'Monthly Summary Forecast'!$M17</f>
        <v>6.3290599375928629</v>
      </c>
      <c r="R10" s="55">
        <f>'Monthly Summary Forecast'!$M18</f>
        <v>5.086122880807145</v>
      </c>
      <c r="S10" s="55">
        <f>'Monthly Summary Forecast'!$M19</f>
        <v>5.4105418810022865</v>
      </c>
      <c r="T10" s="55">
        <f>'Monthly Summary Forecast'!$M20</f>
        <v>6.0381715628571424</v>
      </c>
      <c r="U10" s="55">
        <f>'Monthly Summary Forecast'!$M21</f>
        <v>6.8140157641276247</v>
      </c>
      <c r="V10" s="55">
        <f>'Monthly Summary Forecast'!$M22</f>
        <v>6.3836579071428554</v>
      </c>
      <c r="W10" s="55">
        <f>'Monthly Summary Forecast'!$M23</f>
        <v>6.2482038099541253</v>
      </c>
      <c r="X10" s="55">
        <f>'Monthly Summary Forecast'!$M24</f>
        <v>6.1156904135931693</v>
      </c>
      <c r="Y10" s="55">
        <f>'Monthly Summary Forecast'!$M25</f>
        <v>5.9038431790214307</v>
      </c>
    </row>
    <row r="11" spans="1:25">
      <c r="A11" s="8" t="s">
        <v>17</v>
      </c>
      <c r="B11" s="67">
        <f>'Monthly Summary Forecast'!$N2</f>
        <v>0.66746495236141734</v>
      </c>
      <c r="C11" s="67">
        <f>'Monthly Summary Forecast'!$N3</f>
        <v>-1.0984520424899766</v>
      </c>
      <c r="D11" s="67">
        <f>'Monthly Summary Forecast'!$N4</f>
        <v>-0.28410699634301473</v>
      </c>
      <c r="E11" s="67">
        <f>'Monthly Summary Forecast'!$N5</f>
        <v>-2.0142850520379234</v>
      </c>
      <c r="F11" s="67">
        <f>'Monthly Summary Forecast'!$N6</f>
        <v>1.1283119787404827</v>
      </c>
      <c r="G11" s="67">
        <f>'Monthly Summary Forecast'!$N7</f>
        <v>-0.83691721033250255</v>
      </c>
      <c r="H11" s="67">
        <f>'Monthly Summary Forecast'!$N8</f>
        <v>1.839695000195442</v>
      </c>
      <c r="I11" s="67">
        <f>'Monthly Summary Forecast'!$N9</f>
        <v>2.0641743418310003</v>
      </c>
      <c r="J11" s="67">
        <f>'Monthly Summary Forecast'!$N10</f>
        <v>1.3991411418955473</v>
      </c>
      <c r="K11" s="67">
        <f>'Monthly Summary Forecast'!$N11</f>
        <v>1.1096410653948807</v>
      </c>
      <c r="L11" s="67">
        <f>'Monthly Summary Forecast'!$N12</f>
        <v>0.1412688306013824</v>
      </c>
      <c r="M11" s="67">
        <f>'Monthly Summary Forecast'!$N13</f>
        <v>-0.25307338190089379</v>
      </c>
      <c r="N11" s="67">
        <f>'Monthly Summary Forecast'!$N14</f>
        <v>0.88537860138265045</v>
      </c>
      <c r="O11" s="67">
        <f>'Monthly Summary Forecast'!$N15</f>
        <v>-0.80065211548997661</v>
      </c>
      <c r="P11" s="67">
        <f>'Monthly Summary Forecast'!$N16</f>
        <v>3.5358890656985276E-2</v>
      </c>
      <c r="Q11" s="67">
        <f>'Monthly Summary Forecast'!$N17</f>
        <v>-1.5644045570379226</v>
      </c>
      <c r="R11" s="67">
        <f>'Monthly Summary Forecast'!$N18</f>
        <v>1.3049962547436418</v>
      </c>
      <c r="S11" s="67">
        <f>'Monthly Summary Forecast'!$N19</f>
        <v>-0.56243863368287472</v>
      </c>
      <c r="T11" s="67">
        <f>'Monthly Summary Forecast'!$N20</f>
        <v>3.0139472796651057</v>
      </c>
      <c r="U11" s="67">
        <f>'Monthly Summary Forecast'!$N21</f>
        <v>2.9631914495654632</v>
      </c>
      <c r="V11" s="67">
        <f>'Monthly Summary Forecast'!$N22</f>
        <v>2.5773222355607603</v>
      </c>
      <c r="W11" s="67">
        <f>'Monthly Summary Forecast'!$N23</f>
        <v>2.5619296973660366</v>
      </c>
      <c r="X11" s="67">
        <f>'Monthly Summary Forecast'!$N24</f>
        <v>1.5451594488306291</v>
      </c>
      <c r="Y11" s="67">
        <f>'Monthly Summary Forecast'!$N25</f>
        <v>1.0714856722556811</v>
      </c>
    </row>
    <row r="12" spans="1:25">
      <c r="A12" s="9" t="s">
        <v>18</v>
      </c>
      <c r="B12" s="55">
        <f>'Monthly Summary Forecast'!$O2</f>
        <v>3.7947415862557148</v>
      </c>
      <c r="C12" s="55">
        <f>'Monthly Summary Forecast'!$O3</f>
        <v>3.6986301369863024</v>
      </c>
      <c r="D12" s="55">
        <f>'Monthly Summary Forecast'!$O4</f>
        <v>3.8219178082191791</v>
      </c>
      <c r="E12" s="55">
        <f>'Monthly Summary Forecast'!$O5</f>
        <v>3.8219178082191791</v>
      </c>
      <c r="F12" s="55">
        <f>'Monthly Summary Forecast'!$O6</f>
        <v>3.4520547945205489</v>
      </c>
      <c r="G12" s="55">
        <f>'Monthly Summary Forecast'!$O7</f>
        <v>3.8219178082191791</v>
      </c>
      <c r="H12" s="55">
        <f>'Monthly Summary Forecast'!$O8</f>
        <v>3.6986301369863024</v>
      </c>
      <c r="I12" s="55">
        <f>'Monthly Summary Forecast'!$O9</f>
        <v>3.8219178082191791</v>
      </c>
      <c r="J12" s="55">
        <f>'Monthly Summary Forecast'!$O10</f>
        <v>3.6986301369863024</v>
      </c>
      <c r="K12" s="55">
        <f>'Monthly Summary Forecast'!$O11</f>
        <v>3.8219178082191791</v>
      </c>
      <c r="L12" s="55">
        <f>'Monthly Summary Forecast'!$O12</f>
        <v>3.8219178082191791</v>
      </c>
      <c r="M12" s="55">
        <f>'Monthly Summary Forecast'!$O13</f>
        <v>3.6986301369863024</v>
      </c>
      <c r="N12" s="55">
        <f>'Monthly Summary Forecast'!$O14</f>
        <v>3.8219178082191791</v>
      </c>
      <c r="O12" s="55">
        <f>'Monthly Summary Forecast'!$O15</f>
        <v>3.6986301369863024</v>
      </c>
      <c r="P12" s="55">
        <f>'Monthly Summary Forecast'!$O4</f>
        <v>3.8219178082191791</v>
      </c>
      <c r="Q12" s="55">
        <f>'Monthly Summary Forecast'!$O17</f>
        <v>3.8219178082191791</v>
      </c>
      <c r="R12" s="55">
        <f>'Monthly Summary Forecast'!$O18</f>
        <v>3.4520547945205471</v>
      </c>
      <c r="S12" s="55">
        <f>'Monthly Summary Forecast'!$O19</f>
        <v>3.8219178082191791</v>
      </c>
      <c r="T12" s="55">
        <f>'Monthly Summary Forecast'!$O20</f>
        <v>3.6986301369863024</v>
      </c>
      <c r="U12" s="55">
        <f>'Monthly Summary Forecast'!$O21</f>
        <v>3.8219178082191791</v>
      </c>
      <c r="V12" s="55">
        <f>'Monthly Summary Forecast'!$O22</f>
        <v>3.6986301369863024</v>
      </c>
      <c r="W12" s="55">
        <f>'Monthly Summary Forecast'!$O23</f>
        <v>3.8219178082191791</v>
      </c>
      <c r="X12" s="55">
        <f>'Monthly Summary Forecast'!$O24</f>
        <v>3.8219178082191791</v>
      </c>
      <c r="Y12" s="55">
        <f>'Monthly Summary Forecast'!$O25</f>
        <v>3.6986301369863024</v>
      </c>
    </row>
    <row r="13" spans="1:25">
      <c r="A13" s="9" t="s">
        <v>48</v>
      </c>
      <c r="B13" s="55">
        <f t="shared" ref="B13:Y13" si="0">SUM(B2:B12)</f>
        <v>128.11884531404147</v>
      </c>
      <c r="C13" s="55">
        <f t="shared" si="0"/>
        <v>91.975537052549285</v>
      </c>
      <c r="D13" s="55">
        <f t="shared" si="0"/>
        <v>80.742381556784366</v>
      </c>
      <c r="E13" s="55">
        <f t="shared" si="0"/>
        <v>64.921531036832945</v>
      </c>
      <c r="F13" s="55">
        <f t="shared" si="0"/>
        <v>70.171780186122305</v>
      </c>
      <c r="G13" s="55">
        <f t="shared" si="0"/>
        <v>72.62161998364266</v>
      </c>
      <c r="H13" s="55">
        <f t="shared" si="0"/>
        <v>61.80427695653789</v>
      </c>
      <c r="I13" s="55">
        <f t="shared" si="0"/>
        <v>69.809119481127027</v>
      </c>
      <c r="J13" s="55">
        <f t="shared" si="0"/>
        <v>64.981378045220708</v>
      </c>
      <c r="K13" s="55">
        <f t="shared" si="0"/>
        <v>72.05480951044062</v>
      </c>
      <c r="L13" s="55">
        <f t="shared" si="0"/>
        <v>75.679768044609702</v>
      </c>
      <c r="M13" s="55">
        <f t="shared" si="0"/>
        <v>80.082151343821707</v>
      </c>
      <c r="N13" s="55">
        <f t="shared" si="0"/>
        <v>83.404710981188614</v>
      </c>
      <c r="O13" s="55">
        <f t="shared" si="0"/>
        <v>83.259841656826765</v>
      </c>
      <c r="P13" s="55">
        <f t="shared" si="0"/>
        <v>78.311719890936658</v>
      </c>
      <c r="Q13" s="55">
        <f t="shared" si="0"/>
        <v>68.241201599768388</v>
      </c>
      <c r="R13" s="55">
        <f t="shared" si="0"/>
        <v>70.351325555855652</v>
      </c>
      <c r="S13" s="55">
        <f t="shared" si="0"/>
        <v>69.289533002988989</v>
      </c>
      <c r="T13" s="55">
        <f t="shared" si="0"/>
        <v>63.031231787165609</v>
      </c>
      <c r="U13" s="55">
        <f t="shared" si="0"/>
        <v>71.745570126935817</v>
      </c>
      <c r="V13" s="55">
        <f t="shared" si="0"/>
        <v>66.871846056287893</v>
      </c>
      <c r="W13" s="55">
        <f t="shared" si="0"/>
        <v>74.249285034487286</v>
      </c>
      <c r="X13" s="55">
        <f t="shared" si="0"/>
        <v>78.632624563860887</v>
      </c>
      <c r="Y13" s="55">
        <f t="shared" si="0"/>
        <v>81.298689914551858</v>
      </c>
    </row>
    <row r="14" spans="1:25">
      <c r="A14" s="9" t="s">
        <v>49</v>
      </c>
      <c r="B14" s="55">
        <f>'Monthly Summary Forecast'!$Q2</f>
        <v>41.039362996095207</v>
      </c>
      <c r="C14" s="55">
        <f>'Monthly Summary Forecast'!$Q3</f>
        <v>46.68507545351796</v>
      </c>
      <c r="D14" s="55">
        <f>'Monthly Summary Forecast'!$Q4</f>
        <v>48.743308820605876</v>
      </c>
      <c r="E14" s="55">
        <f>'Monthly Summary Forecast'!$Q5</f>
        <v>48.356659039483709</v>
      </c>
      <c r="F14" s="55">
        <f>'Monthly Summary Forecast'!$Q6</f>
        <v>44.915120434538899</v>
      </c>
      <c r="G14" s="55">
        <f>'Monthly Summary Forecast'!$Q7</f>
        <v>48.254548012227517</v>
      </c>
      <c r="H14" s="55">
        <f>'Monthly Summary Forecast'!$Q8</f>
        <v>35.27584127770038</v>
      </c>
      <c r="I14" s="55">
        <f>'Monthly Summary Forecast'!$Q9</f>
        <v>35.837999378814807</v>
      </c>
      <c r="J14" s="55">
        <f>'Monthly Summary Forecast'!$Q10</f>
        <v>33.076899831221866</v>
      </c>
      <c r="K14" s="55">
        <f>'Monthly Summary Forecast'!$Q11</f>
        <v>33.848582424331596</v>
      </c>
      <c r="L14" s="55">
        <f>'Monthly Summary Forecast'!$Q12</f>
        <v>33.574085730897316</v>
      </c>
      <c r="M14" s="55">
        <f>'Monthly Summary Forecast'!$Q13</f>
        <v>35.139147609990708</v>
      </c>
      <c r="N14" s="55">
        <f>'Monthly Summary Forecast'!$Q14</f>
        <v>38.567112213197902</v>
      </c>
      <c r="O14" s="55">
        <f>'Monthly Summary Forecast'!$Q15</f>
        <v>43.872721510534952</v>
      </c>
      <c r="P14" s="55">
        <f>'Monthly Summary Forecast'!$Q16</f>
        <v>45.8069649157501</v>
      </c>
      <c r="Q14" s="55">
        <f>'Monthly Summary Forecast'!$Q17</f>
        <v>45.443607290117221</v>
      </c>
      <c r="R14" s="55">
        <f>'Monthly Summary Forecast'!$Q18</f>
        <v>42.209390287879927</v>
      </c>
      <c r="S14" s="55">
        <f>'Monthly Summary Forecast'!$Q19</f>
        <v>45.347647529563211</v>
      </c>
      <c r="T14" s="55">
        <f>'Monthly Summary Forecast'!$Q20</f>
        <v>35.27584127770038</v>
      </c>
      <c r="U14" s="55">
        <f>'Monthly Summary Forecast'!$Q21</f>
        <v>35.837999378814807</v>
      </c>
      <c r="V14" s="55">
        <f>'Monthly Summary Forecast'!$Q22</f>
        <v>33.076899831221866</v>
      </c>
      <c r="W14" s="55">
        <f>'Monthly Summary Forecast'!$Q23</f>
        <v>33.848582424331596</v>
      </c>
      <c r="X14" s="55">
        <f>'Monthly Summary Forecast'!$Q24</f>
        <v>33.574085730897316</v>
      </c>
      <c r="Y14" s="55">
        <f>'Monthly Summary Forecast'!$Q25</f>
        <v>35.139147609990708</v>
      </c>
    </row>
    <row r="15" spans="1:25">
      <c r="A15" s="9" t="s">
        <v>45</v>
      </c>
      <c r="B15" s="55">
        <f>'Monthly Summary Forecast'!$S2</f>
        <v>1.273972602739726</v>
      </c>
      <c r="C15" s="55">
        <f>'Monthly Summary Forecast'!$S3</f>
        <v>1.2328767123287672</v>
      </c>
      <c r="D15" s="55">
        <f>'Monthly Summary Forecast'!$S4</f>
        <v>1.273972602739726</v>
      </c>
      <c r="E15" s="55">
        <f>'Monthly Summary Forecast'!$S5</f>
        <v>1.273972602739726</v>
      </c>
      <c r="F15" s="55">
        <f>'Monthly Summary Forecast'!$S6</f>
        <v>1.1506849315068493</v>
      </c>
      <c r="G15" s="55">
        <f>'Monthly Summary Forecast'!$S7</f>
        <v>1.273972602739726</v>
      </c>
      <c r="H15" s="55">
        <f>'Monthly Summary Forecast'!$S8</f>
        <v>0.98630136986301364</v>
      </c>
      <c r="I15" s="55">
        <f>'Monthly Summary Forecast'!$S9</f>
        <v>1.0191780821917806</v>
      </c>
      <c r="J15" s="55">
        <f>'Monthly Summary Forecast'!$S10</f>
        <v>0.98630136986301364</v>
      </c>
      <c r="K15" s="55">
        <f>'Monthly Summary Forecast'!$S11</f>
        <v>1.0191780821917806</v>
      </c>
      <c r="L15" s="55">
        <f>'Monthly Summary Forecast'!$S12</f>
        <v>1.0191780821917806</v>
      </c>
      <c r="M15" s="55">
        <f>'Monthly Summary Forecast'!$S13</f>
        <v>0.98630136986301364</v>
      </c>
      <c r="N15" s="55">
        <f>'Monthly Summary Forecast'!$S14</f>
        <v>1.0191780821917806</v>
      </c>
      <c r="O15" s="55">
        <f>'Monthly Summary Forecast'!$S15</f>
        <v>0.98630136986301364</v>
      </c>
      <c r="P15" s="55">
        <f>'Monthly Summary Forecast'!$S16</f>
        <v>1.0191780821917806</v>
      </c>
      <c r="Q15" s="55">
        <f>'Monthly Summary Forecast'!$S17</f>
        <v>1.0191780821917806</v>
      </c>
      <c r="R15" s="55">
        <f>'Monthly Summary Forecast'!$S18</f>
        <v>0.92054794520547933</v>
      </c>
      <c r="S15" s="55">
        <f>'Monthly Summary Forecast'!$S19</f>
        <v>1.0191780821917806</v>
      </c>
      <c r="T15" s="55">
        <f>'Monthly Summary Forecast'!$S20</f>
        <v>0.98630136986301364</v>
      </c>
      <c r="U15" s="55">
        <f>'Monthly Summary Forecast'!$S21</f>
        <v>1.0191780821917806</v>
      </c>
      <c r="V15" s="55">
        <f>'Monthly Summary Forecast'!$S22</f>
        <v>0.98630136986301364</v>
      </c>
      <c r="W15" s="55">
        <f>'Monthly Summary Forecast'!$S23</f>
        <v>1.0191780821917806</v>
      </c>
      <c r="X15" s="55">
        <f>'Monthly Summary Forecast'!$S24</f>
        <v>1.0191780821917806</v>
      </c>
      <c r="Y15" s="55">
        <f>'Monthly Summary Forecast'!$S25</f>
        <v>0.98630136986301364</v>
      </c>
    </row>
    <row r="16" spans="1:25">
      <c r="A16" s="9" t="s">
        <v>295</v>
      </c>
      <c r="B16" s="55">
        <f>'Monthly Summary Forecast'!$R2</f>
        <v>16.094520547945205</v>
      </c>
      <c r="C16" s="55">
        <f>'Monthly Summary Forecast'!$R3</f>
        <v>15.575342465753426</v>
      </c>
      <c r="D16" s="55">
        <f>'Monthly Summary Forecast'!$R4</f>
        <v>16.094520547945205</v>
      </c>
      <c r="E16" s="55">
        <f>'Monthly Summary Forecast'!$R5</f>
        <v>16.094520547945205</v>
      </c>
      <c r="F16" s="55">
        <f>'Monthly Summary Forecast'!$R6</f>
        <v>14.536986301369865</v>
      </c>
      <c r="G16" s="55">
        <f>'Monthly Summary Forecast'!$R7</f>
        <v>16.094520547945205</v>
      </c>
      <c r="H16" s="55">
        <f>'Monthly Summary Forecast'!$R8</f>
        <v>15.616438356164382</v>
      </c>
      <c r="I16" s="55">
        <f>'Monthly Summary Forecast'!$R9</f>
        <v>16.136986301369863</v>
      </c>
      <c r="J16" s="55">
        <f>'Monthly Summary Forecast'!$R10</f>
        <v>15.616438356164382</v>
      </c>
      <c r="K16" s="55">
        <f>'Monthly Summary Forecast'!$R11</f>
        <v>16.136986301369863</v>
      </c>
      <c r="L16" s="55">
        <f>'Monthly Summary Forecast'!$R12</f>
        <v>16.136986301369863</v>
      </c>
      <c r="M16" s="55">
        <f>'Monthly Summary Forecast'!$R13</f>
        <v>15.616438356164382</v>
      </c>
      <c r="N16" s="55">
        <f>'Monthly Summary Forecast'!$R14</f>
        <v>16.136986301369863</v>
      </c>
      <c r="O16" s="55">
        <f>'Monthly Summary Forecast'!$R15</f>
        <v>15.616438356164382</v>
      </c>
      <c r="P16" s="55">
        <f>'Monthly Summary Forecast'!$R4</f>
        <v>16.094520547945205</v>
      </c>
      <c r="Q16" s="55">
        <f>'Monthly Summary Forecast'!$R17</f>
        <v>16.136986301369863</v>
      </c>
      <c r="R16" s="55">
        <f>'Monthly Summary Forecast'!$R18</f>
        <v>14.575342465753424</v>
      </c>
      <c r="S16" s="55">
        <f>'Monthly Summary Forecast'!$R19</f>
        <v>16.136986301369863</v>
      </c>
      <c r="T16" s="55">
        <f>'Monthly Summary Forecast'!$R20</f>
        <v>15.616438356164382</v>
      </c>
      <c r="U16" s="55">
        <f>'Monthly Summary Forecast'!$R21</f>
        <v>16.136986301369863</v>
      </c>
      <c r="V16" s="55">
        <f>'Monthly Summary Forecast'!$R22</f>
        <v>15.616438356164382</v>
      </c>
      <c r="W16" s="55">
        <f>'Monthly Summary Forecast'!$R23</f>
        <v>16.136986301369863</v>
      </c>
      <c r="X16" s="55">
        <f>'Monthly Summary Forecast'!$R24</f>
        <v>16.136986301369863</v>
      </c>
      <c r="Y16" s="55">
        <f>'Monthly Summary Forecast'!$R25</f>
        <v>15.616438356164382</v>
      </c>
    </row>
    <row r="17" spans="1:25">
      <c r="A17" s="12" t="s">
        <v>47</v>
      </c>
      <c r="B17" s="56">
        <f>(B13+B15+B16)/B14</f>
        <v>3.5450681453941946</v>
      </c>
      <c r="C17" s="56">
        <f t="shared" ref="C17:Y17" si="1">(C13+C15+C16)/C14</f>
        <v>2.3301613025974888</v>
      </c>
      <c r="D17" s="56">
        <f t="shared" si="1"/>
        <v>2.0128070309825512</v>
      </c>
      <c r="E17" s="56">
        <f t="shared" si="1"/>
        <v>1.701730967814117</v>
      </c>
      <c r="F17" s="56">
        <f t="shared" si="1"/>
        <v>1.9115934809555732</v>
      </c>
      <c r="G17" s="56">
        <f t="shared" si="1"/>
        <v>1.8649042803493767</v>
      </c>
      <c r="H17" s="56">
        <f t="shared" si="1"/>
        <v>2.2226831123693223</v>
      </c>
      <c r="I17" s="56">
        <f t="shared" si="1"/>
        <v>2.4266221712168767</v>
      </c>
      <c r="J17" s="56">
        <f t="shared" si="1"/>
        <v>2.4664983171802404</v>
      </c>
      <c r="K17" s="56">
        <f t="shared" si="1"/>
        <v>2.6355896615000978</v>
      </c>
      <c r="L17" s="56">
        <f t="shared" si="1"/>
        <v>2.7651067901675419</v>
      </c>
      <c r="M17" s="56">
        <f t="shared" si="1"/>
        <v>2.7514865227510472</v>
      </c>
      <c r="N17" s="56">
        <f t="shared" si="1"/>
        <v>2.6074255912356774</v>
      </c>
      <c r="O17" s="56">
        <f t="shared" si="1"/>
        <v>2.276188436563586</v>
      </c>
      <c r="P17" s="56">
        <f t="shared" si="1"/>
        <v>2.0832076234822301</v>
      </c>
      <c r="Q17" s="56">
        <f t="shared" si="1"/>
        <v>1.8791942602211003</v>
      </c>
      <c r="R17" s="56">
        <f t="shared" si="1"/>
        <v>2.0338416494839744</v>
      </c>
      <c r="S17" s="56">
        <f t="shared" si="1"/>
        <v>1.9062884646925649</v>
      </c>
      <c r="T17" s="56">
        <f t="shared" si="1"/>
        <v>2.2574648436105083</v>
      </c>
      <c r="U17" s="56">
        <f t="shared" si="1"/>
        <v>2.4806556183783695</v>
      </c>
      <c r="V17" s="56">
        <f t="shared" si="1"/>
        <v>2.5236520414020833</v>
      </c>
      <c r="W17" s="56">
        <f t="shared" si="1"/>
        <v>2.7004217864185462</v>
      </c>
      <c r="X17" s="56">
        <f t="shared" si="1"/>
        <v>2.8530572571711379</v>
      </c>
      <c r="Y17" s="56">
        <f t="shared" si="1"/>
        <v>2.7861071283568664</v>
      </c>
    </row>
    <row r="18" spans="1:25">
      <c r="A18" s="12" t="s">
        <v>143</v>
      </c>
      <c r="B18" s="57">
        <f>Forecast!E64</f>
        <v>3.8239128056533409</v>
      </c>
      <c r="C18" s="57">
        <f>Forecast!F64</f>
        <v>2.8224667799527436</v>
      </c>
      <c r="D18" s="57">
        <f>Forecast!G64</f>
        <v>2.50868147761904</v>
      </c>
      <c r="E18" s="57">
        <f>Forecast!H64</f>
        <v>2.1695313335112814</v>
      </c>
      <c r="F18" s="57">
        <f>Forecast!I64</f>
        <v>2.4447657306492103</v>
      </c>
      <c r="G18" s="57">
        <f>Forecast!J64</f>
        <v>2.4392031499037357</v>
      </c>
      <c r="H18" s="57">
        <f>Forecast!K64</f>
        <v>2.6931213363421658</v>
      </c>
      <c r="I18" s="57">
        <f>Forecast!L64</f>
        <v>2.9720834016716471</v>
      </c>
      <c r="J18" s="57">
        <f>Forecast!M64</f>
        <v>3.1136881709682904</v>
      </c>
      <c r="K18" s="57">
        <f>Forecast!N64</f>
        <v>3.2077747278744804</v>
      </c>
      <c r="L18" s="57">
        <f>Forecast!O64</f>
        <v>3.4373321139063422</v>
      </c>
      <c r="M18" s="57">
        <f>Forecast!P64</f>
        <v>3.4502984464434592</v>
      </c>
      <c r="N18" s="57">
        <f>Forecast!Q64</f>
        <v>3.3158254541532179</v>
      </c>
      <c r="O18" s="57">
        <f>Forecast!R64</f>
        <v>3.0891797043656828</v>
      </c>
      <c r="P18" s="57">
        <f>Forecast!S64</f>
        <v>2.9880515855566969</v>
      </c>
      <c r="Q18" s="57">
        <f>Forecast!T64</f>
        <v>2.8767713109870274</v>
      </c>
      <c r="R18" s="57">
        <f>Forecast!U64</f>
        <v>3.0088769863292883</v>
      </c>
      <c r="S18" s="57">
        <f>Forecast!V64</f>
        <v>2.7484535711506513</v>
      </c>
      <c r="T18" s="57">
        <f>Forecast!W64</f>
        <v>3.0996299500685947</v>
      </c>
      <c r="U18" s="57">
        <f>Forecast!X64</f>
        <v>3.3228207248364559</v>
      </c>
      <c r="V18" s="57">
        <f>Forecast!Y64</f>
        <v>3.3658171478601697</v>
      </c>
      <c r="W18" s="57">
        <f>Forecast!Z64</f>
        <v>3.5425868928766326</v>
      </c>
      <c r="X18" s="57">
        <f>Forecast!AA64</f>
        <v>3.6952223636292243</v>
      </c>
      <c r="Y18" s="57">
        <f>Forecast!AB64</f>
        <v>3.6282722348149528</v>
      </c>
    </row>
    <row r="19" spans="1:25">
      <c r="A19" s="12" t="s">
        <v>144</v>
      </c>
      <c r="B19" s="57">
        <f>Forecast!E65</f>
        <v>2.8199530633009551</v>
      </c>
      <c r="C19" s="57">
        <f>Forecast!F65</f>
        <v>1.8378558252422337</v>
      </c>
      <c r="D19" s="57">
        <f>Forecast!G65</f>
        <v>1.5169325843460622</v>
      </c>
      <c r="E19" s="57">
        <f>Forecast!H65</f>
        <v>1.2339306021169527</v>
      </c>
      <c r="F19" s="57">
        <f>Forecast!I65</f>
        <v>1.3784212312619362</v>
      </c>
      <c r="G19" s="57">
        <f>Forecast!J65</f>
        <v>1.2906054107950178</v>
      </c>
      <c r="H19" s="57">
        <f>Forecast!K65</f>
        <v>1.7522448883964787</v>
      </c>
      <c r="I19" s="57">
        <f>Forecast!L65</f>
        <v>1.8811609407621064</v>
      </c>
      <c r="J19" s="57">
        <f>Forecast!M65</f>
        <v>1.8193084633921903</v>
      </c>
      <c r="K19" s="57">
        <f>Forecast!N65</f>
        <v>2.0634045951257152</v>
      </c>
      <c r="L19" s="57">
        <f>Forecast!O65</f>
        <v>2.0928814664287416</v>
      </c>
      <c r="M19" s="57">
        <f>Forecast!P65</f>
        <v>2.0526745990586353</v>
      </c>
      <c r="N19" s="57">
        <f>Forecast!Q65</f>
        <v>1.8990257283181369</v>
      </c>
      <c r="O19" s="57">
        <f>Forecast!R65</f>
        <v>1.4631971687614893</v>
      </c>
      <c r="P19" s="57">
        <f>Forecast!S65</f>
        <v>1.1312220861784272</v>
      </c>
      <c r="Q19" s="57">
        <f>Forecast!T65</f>
        <v>0.88161720945517308</v>
      </c>
      <c r="R19" s="57">
        <f>Forecast!U65</f>
        <v>1.0588063126386604</v>
      </c>
      <c r="S19" s="57">
        <f>Forecast!V65</f>
        <v>1.0641233582344785</v>
      </c>
      <c r="T19" s="57">
        <f>Forecast!W65</f>
        <v>1.4152997371524219</v>
      </c>
      <c r="U19" s="57">
        <f>Forecast!X65</f>
        <v>1.6384905119202831</v>
      </c>
      <c r="V19" s="57">
        <f>Forecast!Y65</f>
        <v>1.6814869349439969</v>
      </c>
      <c r="W19" s="57">
        <f>Forecast!Z65</f>
        <v>1.8582566799604598</v>
      </c>
      <c r="X19" s="57">
        <f>Forecast!AA65</f>
        <v>2.0108921507130515</v>
      </c>
      <c r="Y19" s="57">
        <f>Forecast!AB65</f>
        <v>1.94394202189878</v>
      </c>
    </row>
    <row r="20" spans="1:25">
      <c r="B20" s="58"/>
      <c r="C20" s="58"/>
      <c r="D20" s="58"/>
      <c r="E20" s="58"/>
      <c r="F20" s="58"/>
      <c r="G20" s="58"/>
      <c r="H20" s="58"/>
      <c r="I20" s="58"/>
      <c r="J20" s="58"/>
      <c r="K20" s="58"/>
      <c r="L20" s="58"/>
      <c r="M20" s="58"/>
      <c r="N20" s="58"/>
      <c r="O20" s="58"/>
      <c r="P20" s="58"/>
      <c r="Q20" s="58"/>
      <c r="R20" s="58"/>
      <c r="S20" s="58"/>
      <c r="T20" s="58"/>
      <c r="U20" s="58"/>
      <c r="V20" s="58"/>
      <c r="W20" s="58"/>
      <c r="X20" s="58"/>
      <c r="Y20" s="58"/>
    </row>
    <row r="21" spans="1:25">
      <c r="B21"/>
    </row>
    <row r="22" spans="1:25">
      <c r="B22" s="29"/>
    </row>
    <row r="23" spans="1:25">
      <c r="B23" s="29"/>
    </row>
    <row r="24" spans="1:25">
      <c r="B24" s="29"/>
      <c r="C24" s="59"/>
      <c r="D24" s="59"/>
      <c r="E24" s="59"/>
      <c r="F24" s="59"/>
      <c r="Y24" s="59"/>
    </row>
    <row r="25" spans="1:25">
      <c r="B25" s="29"/>
    </row>
    <row r="26" spans="1:25">
      <c r="B26" s="29"/>
    </row>
    <row r="27" spans="1:25">
      <c r="B27" s="29"/>
    </row>
    <row r="28" spans="1:25">
      <c r="B28" s="29"/>
    </row>
    <row r="29" spans="1:25">
      <c r="B29" s="29"/>
    </row>
    <row r="30" spans="1:25">
      <c r="B30" s="29"/>
    </row>
    <row r="31" spans="1:25">
      <c r="B31" s="29"/>
    </row>
    <row r="32" spans="1:25">
      <c r="B32" s="29"/>
    </row>
    <row r="33" spans="2:2">
      <c r="B33" s="29"/>
    </row>
    <row r="34" spans="2:2">
      <c r="B34" s="29"/>
    </row>
    <row r="35" spans="2:2">
      <c r="B35" s="29"/>
    </row>
    <row r="36" spans="2:2">
      <c r="B36" s="29"/>
    </row>
    <row r="37" spans="2:2">
      <c r="B37" s="29"/>
    </row>
    <row r="38" spans="2:2">
      <c r="B38" s="29"/>
    </row>
    <row r="39" spans="2:2">
      <c r="B39" s="29"/>
    </row>
    <row r="40" spans="2:2">
      <c r="B40" s="29"/>
    </row>
    <row r="41" spans="2:2">
      <c r="B41" s="29"/>
    </row>
    <row r="42" spans="2:2">
      <c r="B42" s="29"/>
    </row>
    <row r="43" spans="2:2">
      <c r="B43" s="29"/>
    </row>
    <row r="44" spans="2:2">
      <c r="B44" s="29"/>
    </row>
    <row r="45" spans="2:2">
      <c r="B45"/>
    </row>
    <row r="46" spans="2:2">
      <c r="B46"/>
    </row>
    <row r="47" spans="2:2">
      <c r="B47"/>
    </row>
  </sheetData>
  <pageMargins left="0.70866141732283472" right="0.70866141732283472" top="0.74803149606299213" bottom="0.74803149606299213" header="0.31496062992125984" footer="0.31496062992125984"/>
  <pageSetup paperSize="9" scale="3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29"/>
  <sheetViews>
    <sheetView zoomScale="70" zoomScaleNormal="70" workbookViewId="0">
      <selection activeCell="K35" sqref="K35"/>
    </sheetView>
  </sheetViews>
  <sheetFormatPr defaultColWidth="8.85546875" defaultRowHeight="15"/>
  <cols>
    <col min="1" max="1" width="31.85546875" style="29" customWidth="1"/>
    <col min="2" max="13" width="8.7109375" style="29" customWidth="1"/>
    <col min="14" max="16384" width="8.85546875" style="29"/>
  </cols>
  <sheetData>
    <row r="1" spans="1:19" ht="59.25" customHeight="1">
      <c r="A1" s="7" t="s">
        <v>0</v>
      </c>
      <c r="B1" s="10" t="str">
        <f>'Monthly Summary Actual'!$A2</f>
        <v>Oct-17</v>
      </c>
      <c r="C1" s="10" t="str">
        <f>'Monthly Summary Actual'!$A3</f>
        <v>Nov-17</v>
      </c>
      <c r="D1" s="10" t="str">
        <f>'Monthly Summary Actual'!A4</f>
        <v>Dec-17</v>
      </c>
      <c r="E1" s="10" t="str">
        <f>'Monthly Summary Actual'!A5</f>
        <v>Jan-18</v>
      </c>
      <c r="F1" s="10" t="str">
        <f>'Monthly Summary Actual'!A6</f>
        <v>Feb-18</v>
      </c>
      <c r="G1" s="10" t="str">
        <f>'Monthly Summary Actual'!A7</f>
        <v>Mar-18</v>
      </c>
      <c r="H1" s="10" t="str">
        <f>'Monthly Summary Actual'!A8</f>
        <v>Apr-18</v>
      </c>
      <c r="I1" s="10" t="str">
        <f>'Monthly Summary Actual'!A9</f>
        <v>May-18</v>
      </c>
      <c r="J1" s="10" t="str">
        <f>'Monthly Summary Actual'!A10</f>
        <v>Jun-18</v>
      </c>
      <c r="K1" s="10" t="str">
        <f>'Monthly Summary Actual'!A11</f>
        <v>Jul-18</v>
      </c>
      <c r="L1" s="10" t="str">
        <f>'Monthly Summary Actual'!A12</f>
        <v>Aug-18</v>
      </c>
      <c r="M1" s="10" t="str">
        <f>'Monthly Summary Actual'!A13</f>
        <v>Sep-18</v>
      </c>
    </row>
    <row r="2" spans="1:19">
      <c r="A2" s="8" t="s">
        <v>10</v>
      </c>
      <c r="B2" s="52">
        <f>'Monthly Summary Actual'!$B2</f>
        <v>-2.8425169679999995</v>
      </c>
      <c r="C2" s="52">
        <f>'Monthly Summary Actual'!$B3</f>
        <v>-3.1332637979999971</v>
      </c>
      <c r="D2" s="52">
        <f>'Monthly Summary Actual'!$B4</f>
        <v>5.1126032439999989</v>
      </c>
      <c r="E2" s="52">
        <f>'Monthly Summary Actual'!$B5</f>
        <v>-1.9497250680000002</v>
      </c>
      <c r="F2" s="52">
        <f>'Monthly Summary Actual'!$B6</f>
        <v>-3.0120410969999991</v>
      </c>
      <c r="G2" s="52">
        <f>'Monthly Summary Actual'!$B7</f>
        <v>3.2884304499999999</v>
      </c>
      <c r="H2" s="52">
        <f>'Monthly Summary Actual'!$B8</f>
        <v>-5.6785957729999996</v>
      </c>
      <c r="I2" s="52">
        <f>'Monthly Summary Actual'!$B9</f>
        <v>-6.7606795480000006</v>
      </c>
      <c r="J2" s="52">
        <f>'Monthly Summary Actual'!$B10</f>
        <v>-2.8102212680000007</v>
      </c>
      <c r="K2" s="52">
        <f>'Monthly Summary Actual'!$B11</f>
        <v>-1.1107513009999976</v>
      </c>
      <c r="L2" s="52">
        <f>'Monthly Summary Actual'!$B12</f>
        <v>-3.9023542749999987</v>
      </c>
      <c r="M2" s="52">
        <f>'Monthly Summary Actual'!$B13</f>
        <v>-0.64213221100000073</v>
      </c>
    </row>
    <row r="3" spans="1:19">
      <c r="A3" s="8" t="s">
        <v>12</v>
      </c>
      <c r="B3" s="52">
        <f>'Monthly Summary Actual'!$C2</f>
        <v>6.0188163977539864</v>
      </c>
      <c r="C3" s="52">
        <f>'Monthly Summary Actual'!$C3</f>
        <v>6.1466299054029188</v>
      </c>
      <c r="D3" s="52">
        <f>'Monthly Summary Actual'!$C4</f>
        <v>8.9875214634022953</v>
      </c>
      <c r="E3" s="52">
        <f>'Monthly Summary Actual'!$C5</f>
        <v>8.6199138805402171</v>
      </c>
      <c r="F3" s="52">
        <f>'Monthly Summary Actual'!$C6</f>
        <v>9.2281188442927693</v>
      </c>
      <c r="G3" s="52">
        <f>'Monthly Summary Actual'!$C7</f>
        <v>15.910060669813364</v>
      </c>
      <c r="H3" s="52">
        <f>'Monthly Summary Actual'!$C8</f>
        <v>4.0568053568987201</v>
      </c>
      <c r="I3" s="52">
        <f>'Monthly Summary Actual'!$C9</f>
        <v>4.3843095227485307</v>
      </c>
      <c r="J3" s="52">
        <f>'Monthly Summary Actual'!$C10</f>
        <v>3.5401485515083602</v>
      </c>
      <c r="K3" s="52">
        <f>'Monthly Summary Actual'!$C11</f>
        <v>4.7882804938143613</v>
      </c>
      <c r="L3" s="52">
        <f>'Monthly Summary Actual'!$C12</f>
        <v>4.6670818700786585</v>
      </c>
      <c r="M3" s="52">
        <f>'Monthly Summary Actual'!$C13</f>
        <v>5.5788288823266194</v>
      </c>
    </row>
    <row r="4" spans="1:19">
      <c r="A4" s="8" t="s">
        <v>13</v>
      </c>
      <c r="B4" s="52">
        <f>'Monthly Summary Actual'!$D2</f>
        <v>6.1780089622684002</v>
      </c>
      <c r="C4" s="52">
        <f>'Monthly Summary Actual'!$D3</f>
        <v>8.9406158470516495</v>
      </c>
      <c r="D4" s="52">
        <f>'Monthly Summary Actual'!$D4</f>
        <v>9.4309986448160981</v>
      </c>
      <c r="E4" s="52">
        <f>'Monthly Summary Actual'!$D5</f>
        <v>9.4217947557573467</v>
      </c>
      <c r="F4" s="52">
        <f>'Monthly Summary Actual'!$D6</f>
        <v>8.5530513396205112</v>
      </c>
      <c r="G4" s="52">
        <f>'Monthly Summary Actual'!$D7</f>
        <v>8.0985311840718008</v>
      </c>
      <c r="H4" s="52">
        <f>'Monthly Summary Actual'!$D8</f>
        <v>6.096036791748431</v>
      </c>
      <c r="I4" s="52">
        <f>'Monthly Summary Actual'!$D9</f>
        <v>7.0388447085698695</v>
      </c>
      <c r="J4" s="52">
        <f>'Monthly Summary Actual'!$D10</f>
        <v>6.6491846933095289</v>
      </c>
      <c r="K4" s="52">
        <f>'Monthly Summary Actual'!$D11</f>
        <v>7.3678638413264093</v>
      </c>
      <c r="L4" s="52">
        <f>'Monthly Summary Actual'!$D12</f>
        <v>6.7133542736347511</v>
      </c>
      <c r="M4" s="52">
        <f>'Monthly Summary Actual'!$D13</f>
        <v>5.6901644487769207</v>
      </c>
    </row>
    <row r="5" spans="1:19">
      <c r="A5" s="8" t="s">
        <v>14</v>
      </c>
      <c r="B5" s="52">
        <f>'Monthly Summary Actual'!$E2</f>
        <v>9.9581971878290627</v>
      </c>
      <c r="C5" s="52">
        <f>'Monthly Summary Actual'!$E3</f>
        <v>16.322957794497547</v>
      </c>
      <c r="D5" s="52">
        <f>'Monthly Summary Actual'!$E4</f>
        <v>9.7689659528530566</v>
      </c>
      <c r="E5" s="52">
        <f>'Monthly Summary Actual'!$E5</f>
        <v>12.320965264342039</v>
      </c>
      <c r="F5" s="52">
        <f>'Monthly Summary Actual'!$E6</f>
        <v>4.0219961552072299</v>
      </c>
      <c r="G5" s="52">
        <f>'Monthly Summary Actual'!$E7</f>
        <v>14.195614256992682</v>
      </c>
      <c r="H5" s="52">
        <f>'Monthly Summary Actual'!$E8</f>
        <v>9.1079203868845902</v>
      </c>
      <c r="I5" s="52">
        <f>'Monthly Summary Actual'!$E9</f>
        <v>20.346035632640454</v>
      </c>
      <c r="J5" s="52">
        <f>'Monthly Summary Actual'!$E10</f>
        <v>33.331516172044289</v>
      </c>
      <c r="K5" s="52">
        <f>'Monthly Summary Actual'!$E11</f>
        <v>37.333887977965574</v>
      </c>
      <c r="L5" s="52">
        <f>'Monthly Summary Actual'!$E12</f>
        <v>32.285383284986416</v>
      </c>
      <c r="M5" s="52">
        <f>'Monthly Summary Actual'!$E13</f>
        <v>78.358593091404586</v>
      </c>
      <c r="N5" s="6"/>
      <c r="O5" s="6"/>
      <c r="P5" s="6"/>
      <c r="Q5" s="6"/>
      <c r="R5" s="6"/>
      <c r="S5" s="6"/>
    </row>
    <row r="6" spans="1:19">
      <c r="A6" s="8" t="s">
        <v>15</v>
      </c>
      <c r="B6" s="52">
        <f>'Monthly Summary Actual'!$F2</f>
        <v>54.602657788036034</v>
      </c>
      <c r="C6" s="52">
        <f>'Monthly Summary Actual'!$F3</f>
        <v>15.536295977758002</v>
      </c>
      <c r="D6" s="52">
        <f>'Monthly Summary Actual'!$F4</f>
        <v>19.151183129197452</v>
      </c>
      <c r="E6" s="52">
        <f>'Monthly Summary Actual'!$F5</f>
        <v>11.948982736688469</v>
      </c>
      <c r="F6" s="52">
        <f>'Monthly Summary Actual'!$F6</f>
        <v>5.3838527005394301</v>
      </c>
      <c r="G6" s="52">
        <f>'Monthly Summary Actual'!$F7</f>
        <v>2.3053820848280302</v>
      </c>
      <c r="H6" s="52">
        <f>'Monthly Summary Actual'!$F8</f>
        <v>13.231233162692851</v>
      </c>
      <c r="I6" s="52">
        <f>'Monthly Summary Actual'!$F9</f>
        <v>1.45616127004017</v>
      </c>
      <c r="J6" s="52">
        <f>'Monthly Summary Actual'!$F10</f>
        <v>7.7801949081319108</v>
      </c>
      <c r="K6" s="52">
        <f>'Monthly Summary Actual'!$F11</f>
        <v>1.3901681628081597</v>
      </c>
      <c r="L6" s="52">
        <f>'Monthly Summary Actual'!$F12</f>
        <v>1.58209901201368</v>
      </c>
      <c r="M6" s="52">
        <f>'Monthly Summary Actual'!$F13</f>
        <v>18.177689275799452</v>
      </c>
      <c r="N6" s="6"/>
      <c r="O6" s="6"/>
      <c r="P6" s="6"/>
      <c r="Q6" s="6"/>
      <c r="R6" s="6"/>
      <c r="S6" s="6"/>
    </row>
    <row r="7" spans="1:19">
      <c r="A7" s="8" t="s">
        <v>16</v>
      </c>
      <c r="B7" s="52">
        <f>'Monthly Summary Actual'!$G2</f>
        <v>2.8785667818423804</v>
      </c>
      <c r="C7" s="52">
        <f>'Monthly Summary Actual'!$G3</f>
        <v>7.1446332887923596</v>
      </c>
      <c r="D7" s="52">
        <f>'Monthly Summary Actual'!$G4</f>
        <v>5.2238343443243602</v>
      </c>
      <c r="E7" s="52">
        <f>'Monthly Summary Actual'!$G5</f>
        <v>5.3960087665479488</v>
      </c>
      <c r="F7" s="52">
        <f>'Monthly Summary Actual'!$G6</f>
        <v>2.7682407487031302</v>
      </c>
      <c r="G7" s="52">
        <f>'Monthly Summary Actual'!$G7</f>
        <v>1.4407563993117902</v>
      </c>
      <c r="H7" s="52">
        <f>'Monthly Summary Actual'!$G8</f>
        <v>0.35883896311923003</v>
      </c>
      <c r="I7" s="52">
        <f>'Monthly Summary Actual'!$G9</f>
        <v>2.1058938642035701</v>
      </c>
      <c r="J7" s="52">
        <f>'Monthly Summary Actual'!$G10</f>
        <v>6.2585016025495497</v>
      </c>
      <c r="K7" s="52">
        <f>'Monthly Summary Actual'!$G11</f>
        <v>0.23373614411699001</v>
      </c>
      <c r="L7" s="52">
        <f>'Monthly Summary Actual'!$G12</f>
        <v>1.2863795999180501</v>
      </c>
      <c r="M7" s="52">
        <f>'Monthly Summary Actual'!$G13</f>
        <v>4.0684986122283799</v>
      </c>
      <c r="N7" s="6"/>
      <c r="O7" s="6"/>
      <c r="P7" s="6"/>
      <c r="Q7" s="6"/>
      <c r="R7" s="6"/>
      <c r="S7" s="6"/>
    </row>
    <row r="8" spans="1:19">
      <c r="A8" s="8" t="s">
        <v>349</v>
      </c>
      <c r="B8" s="52">
        <f>'Monthly Summary Actual'!$H2</f>
        <v>1.6665456413520001</v>
      </c>
      <c r="C8" s="52">
        <f>'Monthly Summary Actual'!$H3</f>
        <v>2.7004892677600005</v>
      </c>
      <c r="D8" s="52">
        <f>'Monthly Summary Actual'!$H4</f>
        <v>1.9302895963520006</v>
      </c>
      <c r="E8" s="52">
        <f>'Monthly Summary Actual'!$H5</f>
        <v>0.46948872635199956</v>
      </c>
      <c r="F8" s="52">
        <f>'Monthly Summary Actual'!$H6</f>
        <v>0.35436556057599999</v>
      </c>
      <c r="G8" s="52">
        <f>'Monthly Summary Actual'!$H7</f>
        <v>3.6914788622439998</v>
      </c>
      <c r="H8" s="52">
        <f>'Monthly Summary Actual'!$H8</f>
        <v>2.7400137846400008</v>
      </c>
      <c r="I8" s="52">
        <f>'Monthly Summary Actual'!$H9</f>
        <v>0.93408829412799987</v>
      </c>
      <c r="J8" s="52">
        <f>'Monthly Summary Actual'!$H10</f>
        <v>3.7703722351393254</v>
      </c>
      <c r="K8" s="52">
        <f>'Monthly Summary Actual'!$H11</f>
        <v>0.19321358372800002</v>
      </c>
      <c r="L8" s="52">
        <f>'Monthly Summary Actual'!$H12</f>
        <v>0.33957666412799992</v>
      </c>
      <c r="M8" s="52">
        <f>'Monthly Summary Actual'!$H13</f>
        <v>1.3442650771399998</v>
      </c>
      <c r="N8" s="6"/>
      <c r="O8" s="6"/>
      <c r="P8" s="6"/>
      <c r="Q8" s="6"/>
      <c r="R8" s="6"/>
      <c r="S8" s="6"/>
    </row>
    <row r="9" spans="1:19">
      <c r="A9" s="8" t="s">
        <v>162</v>
      </c>
      <c r="B9" s="52">
        <f>'Monthly Summary Actual'!$I2</f>
        <v>0.78771575718813991</v>
      </c>
      <c r="C9" s="52">
        <f>'Monthly Summary Actual'!$I3</f>
        <v>0.60113001047379</v>
      </c>
      <c r="D9" s="52">
        <f>'Monthly Summary Actual'!$I4</f>
        <v>9.9347029494770006E-2</v>
      </c>
      <c r="E9" s="52">
        <f>'Monthly Summary Actual'!$I5</f>
        <v>0.87283230174863002</v>
      </c>
      <c r="F9" s="52">
        <f>'Monthly Summary Actual'!$I6</f>
        <v>9.421270945936E-2</v>
      </c>
      <c r="G9" s="52">
        <f>'Monthly Summary Actual'!$I7</f>
        <v>0.42844728621097011</v>
      </c>
      <c r="H9" s="52">
        <f>'Monthly Summary Actual'!$I8</f>
        <v>0.42003371109222998</v>
      </c>
      <c r="I9" s="52">
        <f>'Monthly Summary Actual'!$I9</f>
        <v>2.0574718945348405</v>
      </c>
      <c r="J9" s="52">
        <f>'Monthly Summary Actual'!$I10</f>
        <v>0.40776612894858</v>
      </c>
      <c r="K9" s="52">
        <f>'Monthly Summary Actual'!$I11</f>
        <v>0.57252884519922997</v>
      </c>
      <c r="L9" s="52">
        <f>'Monthly Summary Actual'!$I12</f>
        <v>0.39588379449809996</v>
      </c>
      <c r="M9" s="52">
        <f>'Monthly Summary Actual'!$I13</f>
        <v>0.41843340807133006</v>
      </c>
      <c r="N9" s="6"/>
      <c r="O9" s="6"/>
      <c r="P9" s="6"/>
      <c r="Q9" s="6"/>
      <c r="R9" s="6"/>
      <c r="S9" s="6"/>
    </row>
    <row r="10" spans="1:19">
      <c r="A10" s="8" t="s">
        <v>8</v>
      </c>
      <c r="B10" s="52">
        <f>'Monthly Summary Actual'!$J2</f>
        <v>7.5725021936968</v>
      </c>
      <c r="C10" s="52">
        <f>'Monthly Summary Actual'!$J3</f>
        <v>6.99781574315677</v>
      </c>
      <c r="D10" s="52">
        <f>'Monthly Summary Actual'!$J4</f>
        <v>7.6796016859183398</v>
      </c>
      <c r="E10" s="52">
        <f>'Monthly Summary Actual'!$J5</f>
        <v>8.0952758447031989</v>
      </c>
      <c r="F10" s="52">
        <f>'Monthly Summary Actual'!$J6</f>
        <v>6.87132162107795</v>
      </c>
      <c r="G10" s="52">
        <f>'Monthly Summary Actual'!$J7</f>
        <v>7.8490120845804112</v>
      </c>
      <c r="H10" s="52">
        <f>'Monthly Summary Actual'!$J8</f>
        <v>6.4616424454293018</v>
      </c>
      <c r="I10" s="52">
        <f>'Monthly Summary Actual'!$J9</f>
        <v>6.4692855089461299</v>
      </c>
      <c r="J10" s="52">
        <f>'Monthly Summary Actual'!$J10</f>
        <v>6.0078941458212496</v>
      </c>
      <c r="K10" s="52">
        <f>'Monthly Summary Actual'!$J11</f>
        <v>7.5559261754612015</v>
      </c>
      <c r="L10" s="52">
        <f>'Monthly Summary Actual'!$J12</f>
        <v>8.2441637224260322</v>
      </c>
      <c r="M10" s="52">
        <f>'Monthly Summary Actual'!$J13</f>
        <v>6.9909710191124317</v>
      </c>
      <c r="N10" s="6"/>
      <c r="O10" s="6"/>
      <c r="P10" s="6"/>
      <c r="Q10" s="6"/>
      <c r="R10" s="6"/>
      <c r="S10" s="6"/>
    </row>
    <row r="11" spans="1:19">
      <c r="A11" s="8" t="s">
        <v>7</v>
      </c>
      <c r="B11" s="52">
        <f>'Monthly Summary Actual'!$K2</f>
        <v>11.440354733033086</v>
      </c>
      <c r="C11" s="52">
        <f>'Monthly Summary Actual'!$K3</f>
        <v>10.279431586545966</v>
      </c>
      <c r="D11" s="52">
        <f>'Monthly Summary Actual'!$K4</f>
        <v>11.398724943672763</v>
      </c>
      <c r="E11" s="52">
        <f>'Monthly Summary Actual'!$K5</f>
        <v>10.421500850731524</v>
      </c>
      <c r="F11" s="52">
        <f>'Monthly Summary Actual'!$K6</f>
        <v>9.3147643457597535</v>
      </c>
      <c r="G11" s="52">
        <f>'Monthly Summary Actual'!$K7</f>
        <v>11.566869435777727</v>
      </c>
      <c r="H11" s="52">
        <f>'Monthly Summary Actual'!$K8</f>
        <v>11.01178477224243</v>
      </c>
      <c r="I11" s="52">
        <f>'Monthly Summary Actual'!$K9</f>
        <v>12.212296822909963</v>
      </c>
      <c r="J11" s="52">
        <f>'Monthly Summary Actual'!$K10</f>
        <v>11.460436606144015</v>
      </c>
      <c r="K11" s="52">
        <f>'Monthly Summary Actual'!$K11</f>
        <v>10.531682371562841</v>
      </c>
      <c r="L11" s="52">
        <f>'Monthly Summary Actual'!$K12</f>
        <v>10.74746024429504</v>
      </c>
      <c r="M11" s="52">
        <f>'Monthly Summary Actual'!$K13</f>
        <v>11.418402352509395</v>
      </c>
      <c r="N11" s="6"/>
      <c r="O11" s="6"/>
      <c r="P11" s="6"/>
      <c r="Q11" s="6"/>
      <c r="R11" s="6"/>
      <c r="S11" s="6"/>
    </row>
    <row r="12" spans="1:19">
      <c r="A12" s="8" t="s">
        <v>350</v>
      </c>
      <c r="B12" s="52">
        <f>'Monthly Summary Actual'!$L2</f>
        <v>1.5905124399999995</v>
      </c>
      <c r="C12" s="52">
        <f>'Monthly Summary Actual'!$L3</f>
        <v>1.1969169900000001</v>
      </c>
      <c r="D12" s="52">
        <f>'Monthly Summary Actual'!$L4</f>
        <v>1.2914299900000001</v>
      </c>
      <c r="E12" s="52">
        <f>'Monthly Summary Actual'!$L5</f>
        <v>1.56689246</v>
      </c>
      <c r="F12" s="52">
        <f>'Monthly Summary Actual'!$L6</f>
        <v>1.1726419799999999</v>
      </c>
      <c r="G12" s="52">
        <f>'Monthly Summary Actual'!$L7</f>
        <v>1.0764229400000001</v>
      </c>
      <c r="H12" s="52">
        <f>'Monthly Summary Actual'!$L8</f>
        <v>0.78711943000000018</v>
      </c>
      <c r="I12" s="52">
        <f>'Monthly Summary Actual'!$L9</f>
        <v>0.91970580000000024</v>
      </c>
      <c r="J12" s="52">
        <f>'Monthly Summary Actual'!$L10</f>
        <v>0.82597976999999989</v>
      </c>
      <c r="K12" s="52">
        <f>'Monthly Summary Actual'!$L11</f>
        <v>1.1589629499999998</v>
      </c>
      <c r="L12" s="52">
        <f>'Monthly Summary Actual'!$L12</f>
        <v>1.1584881</v>
      </c>
      <c r="M12" s="52">
        <f>'Monthly Summary Actual'!$L13</f>
        <v>1.0567380499999999</v>
      </c>
      <c r="N12" s="6"/>
      <c r="O12" s="6"/>
      <c r="P12" s="6"/>
      <c r="Q12" s="6"/>
      <c r="R12" s="6"/>
      <c r="S12" s="6"/>
    </row>
    <row r="13" spans="1:19">
      <c r="A13" s="8" t="s">
        <v>11</v>
      </c>
      <c r="B13" s="52">
        <f>'Monthly Summary Actual'!$M2</f>
        <v>6.2736137186903873</v>
      </c>
      <c r="C13" s="52">
        <f>'Monthly Summary Actual'!$M3</f>
        <v>6.1693088931500011</v>
      </c>
      <c r="D13" s="52">
        <f>'Monthly Summary Actual'!$M4</f>
        <v>6.7097564631500006</v>
      </c>
      <c r="E13" s="52">
        <f>'Monthly Summary Actual'!$M5</f>
        <v>6.5738863731500015</v>
      </c>
      <c r="F13" s="52">
        <f>'Monthly Summary Actual'!$M6</f>
        <v>5.6544500531499997</v>
      </c>
      <c r="G13" s="52">
        <f>'Monthly Summary Actual'!$M7</f>
        <v>5.8582318731500003</v>
      </c>
      <c r="H13" s="52">
        <f>'Monthly Summary Actual'!$M8</f>
        <v>6.4658281103902047</v>
      </c>
      <c r="I13" s="52">
        <f>'Monthly Summary Actual'!$M9</f>
        <v>7.0543017420249994</v>
      </c>
      <c r="J13" s="52">
        <f>'Monthly Summary Actual'!$M10</f>
        <v>7.3603808099999979</v>
      </c>
      <c r="K13" s="52">
        <f>'Monthly Summary Actual'!$M11</f>
        <v>6.5619017599999996</v>
      </c>
      <c r="L13" s="52">
        <f>'Monthly Summary Actual'!$M12</f>
        <v>6.6967673376666701</v>
      </c>
      <c r="M13" s="52">
        <f>'Monthly Summary Actual'!$M13</f>
        <v>6.1659801405555523</v>
      </c>
      <c r="N13" s="6"/>
      <c r="O13" s="6"/>
      <c r="P13" s="6"/>
      <c r="Q13" s="6"/>
      <c r="R13" s="6"/>
      <c r="S13" s="6"/>
    </row>
    <row r="14" spans="1:19">
      <c r="A14" s="9" t="s">
        <v>17</v>
      </c>
      <c r="B14" s="52">
        <f>'Monthly Summary Actual'!$N2</f>
        <v>3.3162248003210841</v>
      </c>
      <c r="C14" s="52">
        <f>'Monthly Summary Actual'!$N3</f>
        <v>0.92002398646408645</v>
      </c>
      <c r="D14" s="52">
        <f>'Monthly Summary Actual'!$N4</f>
        <v>2.0888396057269984</v>
      </c>
      <c r="E14" s="52">
        <f>'Monthly Summary Actual'!$N5</f>
        <v>1.838753520049208</v>
      </c>
      <c r="F14" s="52">
        <f>'Monthly Summary Actual'!$N6</f>
        <v>1.5651047526572082</v>
      </c>
      <c r="G14" s="52">
        <f>'Monthly Summary Actual'!$N7</f>
        <v>1.217916475643972</v>
      </c>
      <c r="H14" s="52">
        <f>'Monthly Summary Actual'!$N8</f>
        <v>1.4169133233990339</v>
      </c>
      <c r="I14" s="52">
        <f>'Monthly Summary Actual'!$N9</f>
        <v>1.0456706441103312</v>
      </c>
      <c r="J14" s="52">
        <f>'Monthly Summary Actual'!$N10</f>
        <v>1.1844175636530054</v>
      </c>
      <c r="K14" s="52">
        <f>'Monthly Summary Actual'!$N11</f>
        <v>1.2026830793234207</v>
      </c>
      <c r="L14" s="52">
        <f>'Monthly Summary Actual'!$N12</f>
        <v>2.0776828107637666</v>
      </c>
      <c r="M14" s="52">
        <f>'Monthly Summary Actual'!$N13</f>
        <v>1.3973975312896703</v>
      </c>
      <c r="N14" s="6"/>
      <c r="O14" s="6"/>
      <c r="P14" s="6"/>
      <c r="Q14" s="6"/>
      <c r="R14" s="6"/>
      <c r="S14" s="6"/>
    </row>
    <row r="15" spans="1:19">
      <c r="A15" s="9" t="s">
        <v>18</v>
      </c>
      <c r="B15" s="52">
        <f>'Monthly Summary Actual'!$O2</f>
        <v>4.5660708884112395</v>
      </c>
      <c r="C15" s="52">
        <f>'Monthly Summary Actual'!$O3</f>
        <v>3.5399205837669445</v>
      </c>
      <c r="D15" s="52">
        <f>'Monthly Summary Actual'!$O4</f>
        <v>4.4942888968244405</v>
      </c>
      <c r="E15" s="52">
        <f>'Monthly Summary Actual'!$O5</f>
        <v>3.8093017323911034</v>
      </c>
      <c r="F15" s="52">
        <f>'Monthly Summary Actual'!$O6</f>
        <v>3.3562280799999997</v>
      </c>
      <c r="G15" s="52">
        <f>'Monthly Summary Actual'!$O7</f>
        <v>3.74831314</v>
      </c>
      <c r="H15" s="52">
        <f>'Monthly Summary Actual'!$O8</f>
        <v>3.3660501699999998</v>
      </c>
      <c r="I15" s="52">
        <f>'Monthly Summary Actual'!$O9</f>
        <v>3.6704132239652592</v>
      </c>
      <c r="J15" s="52">
        <f>'Monthly Summary Actual'!$O10</f>
        <v>3.2317605499999993</v>
      </c>
      <c r="K15" s="52">
        <f>'Monthly Summary Actual'!$O11</f>
        <v>3.0614282200000011</v>
      </c>
      <c r="L15" s="52">
        <f>'Monthly Summary Actual'!$O12</f>
        <v>3.574906768760107</v>
      </c>
      <c r="M15" s="52">
        <f>'Monthly Summary Actual'!$O13</f>
        <v>3.6533746700000242</v>
      </c>
      <c r="N15" s="6"/>
      <c r="O15" s="6"/>
      <c r="P15" s="6"/>
      <c r="Q15" s="6"/>
      <c r="R15" s="6"/>
      <c r="S15" s="6"/>
    </row>
    <row r="16" spans="1:19">
      <c r="A16" s="9" t="s">
        <v>48</v>
      </c>
      <c r="B16" s="52">
        <f>SUM(B2:B15)</f>
        <v>114.00727032242261</v>
      </c>
      <c r="C16" s="52">
        <f t="shared" ref="C16:M16" si="0">SUM(C2:C15)</f>
        <v>83.362906076820039</v>
      </c>
      <c r="D16" s="52">
        <f t="shared" si="0"/>
        <v>93.367384989732571</v>
      </c>
      <c r="E16" s="52">
        <f t="shared" si="0"/>
        <v>79.405872145001695</v>
      </c>
      <c r="F16" s="52">
        <f t="shared" si="0"/>
        <v>55.326307794043345</v>
      </c>
      <c r="G16" s="52">
        <f t="shared" si="0"/>
        <v>80.67546714262474</v>
      </c>
      <c r="H16" s="52">
        <f t="shared" si="0"/>
        <v>59.84162463553703</v>
      </c>
      <c r="I16" s="52">
        <f t="shared" si="0"/>
        <v>62.933799380822116</v>
      </c>
      <c r="J16" s="52">
        <f t="shared" si="0"/>
        <v>88.998332469249817</v>
      </c>
      <c r="K16" s="52">
        <f t="shared" si="0"/>
        <v>80.841512304306193</v>
      </c>
      <c r="L16" s="52">
        <f t="shared" si="0"/>
        <v>75.866873208169253</v>
      </c>
      <c r="M16" s="52">
        <f t="shared" si="0"/>
        <v>143.67720434821439</v>
      </c>
      <c r="N16" s="6"/>
      <c r="O16" s="6"/>
      <c r="P16" s="6"/>
      <c r="Q16" s="6"/>
      <c r="R16" s="6"/>
      <c r="S16" s="6"/>
    </row>
    <row r="17" spans="1:19">
      <c r="A17" s="9" t="s">
        <v>49</v>
      </c>
      <c r="B17" s="52">
        <f>'Monthly Summary Actual'!$Q2</f>
        <v>41.460520959676955</v>
      </c>
      <c r="C17" s="52">
        <f>'Monthly Summary Actual'!$Q3</f>
        <v>47.164171371978838</v>
      </c>
      <c r="D17" s="52">
        <f>'Monthly Summary Actual'!$Q4</f>
        <v>49.2435269327407</v>
      </c>
      <c r="E17" s="52">
        <f>'Monthly Summary Actual'!$Q5</f>
        <v>48.852909238314126</v>
      </c>
      <c r="F17" s="52">
        <f>'Monthly Summary Actual'!$Q6</f>
        <v>45.376052556171466</v>
      </c>
      <c r="G17" s="52">
        <f>'Monthly Summary Actual'!$Q7</f>
        <v>48.749750317787694</v>
      </c>
      <c r="H17" s="52">
        <f>'Monthly Summary Actual'!$Q8</f>
        <v>40.38570033156477</v>
      </c>
      <c r="I17" s="52">
        <f>'Monthly Summary Actual'!$Q9</f>
        <v>36.960064843604655</v>
      </c>
      <c r="J17" s="52">
        <f>'Monthly Summary Actual'!$Q10</f>
        <v>35.312468651142105</v>
      </c>
      <c r="K17" s="52">
        <f>'Monthly Summary Actual'!$Q11</f>
        <v>35.962365916795868</v>
      </c>
      <c r="L17" s="52">
        <f>'Monthly Summary Actual'!$Q12</f>
        <v>36.386451778638438</v>
      </c>
      <c r="M17" s="52">
        <f>'Monthly Summary Actual'!$Q13</f>
        <v>36.176423460822789</v>
      </c>
      <c r="N17" s="6"/>
      <c r="O17" s="6"/>
      <c r="P17" s="6"/>
      <c r="Q17" s="6"/>
      <c r="R17" s="6"/>
      <c r="S17" s="6"/>
    </row>
    <row r="18" spans="1:19">
      <c r="A18" s="9" t="s">
        <v>45</v>
      </c>
      <c r="B18" s="52">
        <f>'Monthly Summary Actual'!$S2</f>
        <v>0.84931506849315064</v>
      </c>
      <c r="C18" s="52">
        <f>'Monthly Summary Actual'!$S3</f>
        <v>0.82191780821917804</v>
      </c>
      <c r="D18" s="52">
        <f>'Monthly Summary Actual'!$S4</f>
        <v>0.84931506849315064</v>
      </c>
      <c r="E18" s="52">
        <f>'Monthly Summary Actual'!$S5</f>
        <v>0.84931506849315064</v>
      </c>
      <c r="F18" s="52">
        <f>'Monthly Summary Actual'!$S6</f>
        <v>0.76712328767123283</v>
      </c>
      <c r="G18" s="52">
        <f>'Monthly Summary Actual'!$S7</f>
        <v>0.84931506849315064</v>
      </c>
      <c r="H18" s="52">
        <f>'Monthly Summary Actual'!$S8</f>
        <v>1.2328767123287672</v>
      </c>
      <c r="I18" s="52">
        <f>'Monthly Summary Actual'!$S9</f>
        <v>1.273972602739726</v>
      </c>
      <c r="J18" s="52">
        <f>'Monthly Summary Actual'!$S10</f>
        <v>1.2328767123287672</v>
      </c>
      <c r="K18" s="52">
        <f>'Monthly Summary Actual'!$S11</f>
        <v>1.273972602739726</v>
      </c>
      <c r="L18" s="52">
        <f>'Monthly Summary Actual'!$S12</f>
        <v>1.273972602739726</v>
      </c>
      <c r="M18" s="52">
        <f>'Monthly Summary Actual'!$S13</f>
        <v>1.2328767123287672</v>
      </c>
      <c r="N18" s="6"/>
      <c r="O18" s="6"/>
      <c r="P18" s="6"/>
      <c r="Q18" s="6"/>
      <c r="R18" s="6"/>
      <c r="S18" s="6"/>
    </row>
    <row r="19" spans="1:19">
      <c r="A19" s="9" t="s">
        <v>46</v>
      </c>
      <c r="B19" s="52">
        <f>'Monthly Summary Actual'!$R2</f>
        <v>13.962739726027397</v>
      </c>
      <c r="C19" s="52">
        <f>'Monthly Summary Actual'!$R3</f>
        <v>13.512328767123288</v>
      </c>
      <c r="D19" s="52">
        <f>'Monthly Summary Actual'!$R4</f>
        <v>13.962739726027397</v>
      </c>
      <c r="E19" s="52">
        <f>'Monthly Summary Actual'!$R5</f>
        <v>13.962739726027397</v>
      </c>
      <c r="F19" s="52">
        <f>'Monthly Summary Actual'!$R6</f>
        <v>12.611506849315068</v>
      </c>
      <c r="G19" s="52">
        <f>'Monthly Summary Actual'!$R7</f>
        <v>13.962739726027397</v>
      </c>
      <c r="H19" s="52">
        <f>'Monthly Summary Actual'!$R8</f>
        <v>15.575342465753426</v>
      </c>
      <c r="I19" s="52">
        <f>'Monthly Summary Actual'!$R9</f>
        <v>16.094520547945205</v>
      </c>
      <c r="J19" s="52">
        <f>'Monthly Summary Actual'!$R10</f>
        <v>15.575342465753426</v>
      </c>
      <c r="K19" s="52">
        <f>'Monthly Summary Actual'!$R11</f>
        <v>16.094520547945205</v>
      </c>
      <c r="L19" s="52">
        <f>'Monthly Summary Actual'!$R12</f>
        <v>16.094520547945205</v>
      </c>
      <c r="M19" s="52">
        <f>'Monthly Summary Actual'!$R13</f>
        <v>15.575342465753426</v>
      </c>
      <c r="N19" s="6"/>
      <c r="O19" s="6"/>
      <c r="P19" s="6"/>
      <c r="Q19" s="6"/>
      <c r="R19" s="6"/>
      <c r="S19" s="6"/>
    </row>
    <row r="20" spans="1:19">
      <c r="A20" s="12" t="s">
        <v>47</v>
      </c>
      <c r="B20" s="53">
        <f>(B16+B19+B18)/B17</f>
        <v>3.107035853269386</v>
      </c>
      <c r="C20" s="53">
        <f t="shared" ref="C20:M20" si="1">(C16+C19+C18)/C17</f>
        <v>2.0714273103970253</v>
      </c>
      <c r="D20" s="53">
        <f t="shared" si="1"/>
        <v>2.1968255834317083</v>
      </c>
      <c r="E20" s="53">
        <f t="shared" si="1"/>
        <v>1.9286042204755629</v>
      </c>
      <c r="F20" s="53">
        <f t="shared" si="1"/>
        <v>1.5141232888422615</v>
      </c>
      <c r="G20" s="53">
        <f t="shared" si="1"/>
        <v>1.9587284307034498</v>
      </c>
      <c r="H20" s="53">
        <f t="shared" si="1"/>
        <v>1.8979451435613959</v>
      </c>
      <c r="I20" s="53">
        <f t="shared" si="1"/>
        <v>2.1726772631840245</v>
      </c>
      <c r="J20" s="53">
        <f t="shared" si="1"/>
        <v>2.9962943880421657</v>
      </c>
      <c r="K20" s="53">
        <f t="shared" si="1"/>
        <v>2.7309105769685504</v>
      </c>
      <c r="L20" s="53">
        <f t="shared" si="1"/>
        <v>2.5623648858664012</v>
      </c>
      <c r="M20" s="53">
        <f t="shared" si="1"/>
        <v>4.4361882180004351</v>
      </c>
      <c r="N20" s="6"/>
      <c r="O20" s="6"/>
      <c r="P20" s="6"/>
      <c r="Q20" s="6"/>
      <c r="R20" s="6"/>
      <c r="S20" s="6"/>
    </row>
    <row r="21" spans="1:19">
      <c r="A21" s="12" t="s">
        <v>145</v>
      </c>
      <c r="B21" s="68">
        <v>2.2179255113371217</v>
      </c>
      <c r="C21" s="68">
        <v>1.98</v>
      </c>
      <c r="D21" s="68">
        <v>1.83</v>
      </c>
      <c r="E21" s="68">
        <v>1.89</v>
      </c>
      <c r="F21" s="68">
        <v>1.47</v>
      </c>
      <c r="G21" s="68">
        <v>1.45</v>
      </c>
      <c r="H21" s="68">
        <v>1.89</v>
      </c>
      <c r="I21" s="68">
        <v>1.9247846023817972</v>
      </c>
      <c r="J21" s="68">
        <v>1.74</v>
      </c>
      <c r="K21" s="68">
        <v>1.39</v>
      </c>
      <c r="L21" s="68">
        <v>1.9588705170144263</v>
      </c>
      <c r="M21" s="68">
        <v>1.27</v>
      </c>
    </row>
    <row r="22" spans="1:19">
      <c r="B22" s="6"/>
    </row>
    <row r="23" spans="1:19">
      <c r="B23" s="6"/>
    </row>
    <row r="24" spans="1:19">
      <c r="B24" s="6"/>
    </row>
    <row r="25" spans="1:19">
      <c r="B25" s="6"/>
    </row>
    <row r="26" spans="1:19">
      <c r="B26" s="6"/>
    </row>
    <row r="27" spans="1:19">
      <c r="B27" s="6"/>
    </row>
    <row r="28" spans="1:19">
      <c r="B28" s="6"/>
    </row>
    <row r="29" spans="1:19">
      <c r="B29" s="6"/>
    </row>
  </sheetData>
  <pageMargins left="0.70866141732283472" right="0.70866141732283472" top="0.74803149606299213" bottom="0.74803149606299213" header="0.31496062992125984" footer="0.31496062992125984"/>
  <pageSetup paperSize="9" scale="7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S68"/>
  <sheetViews>
    <sheetView topLeftCell="K1" zoomScale="55" zoomScaleNormal="55" workbookViewId="0">
      <selection activeCell="AF54" sqref="AF54"/>
    </sheetView>
  </sheetViews>
  <sheetFormatPr defaultRowHeight="15"/>
  <cols>
    <col min="3" max="14" width="9.140625" style="15"/>
  </cols>
  <sheetData>
    <row r="1" spans="1:45">
      <c r="A1" t="s">
        <v>0</v>
      </c>
      <c r="B1" t="s">
        <v>44</v>
      </c>
      <c r="C1" s="15" t="s">
        <v>97</v>
      </c>
      <c r="D1" s="15" t="s">
        <v>98</v>
      </c>
      <c r="E1" s="15" t="s">
        <v>99</v>
      </c>
      <c r="F1" s="15" t="s">
        <v>100</v>
      </c>
      <c r="G1" s="15" t="s">
        <v>101</v>
      </c>
      <c r="H1" s="15" t="s">
        <v>102</v>
      </c>
      <c r="I1" s="15" t="s">
        <v>103</v>
      </c>
      <c r="J1" s="15" t="s">
        <v>104</v>
      </c>
      <c r="K1" s="15" t="s">
        <v>105</v>
      </c>
      <c r="L1" s="15" t="s">
        <v>106</v>
      </c>
      <c r="M1" s="15" t="s">
        <v>107</v>
      </c>
      <c r="N1" s="15" t="s">
        <v>108</v>
      </c>
      <c r="O1" t="s">
        <v>109</v>
      </c>
      <c r="P1" t="s">
        <v>110</v>
      </c>
      <c r="Q1" t="s">
        <v>111</v>
      </c>
      <c r="R1" t="s">
        <v>112</v>
      </c>
      <c r="S1" t="s">
        <v>113</v>
      </c>
      <c r="T1" t="s">
        <v>114</v>
      </c>
      <c r="U1" t="s">
        <v>115</v>
      </c>
      <c r="V1" t="s">
        <v>116</v>
      </c>
      <c r="W1" t="s">
        <v>117</v>
      </c>
      <c r="X1" t="s">
        <v>118</v>
      </c>
      <c r="Y1" t="s">
        <v>119</v>
      </c>
      <c r="Z1" t="s">
        <v>120</v>
      </c>
      <c r="AA1" t="s">
        <v>121</v>
      </c>
      <c r="AB1" t="s">
        <v>122</v>
      </c>
      <c r="AC1" t="s">
        <v>123</v>
      </c>
      <c r="AD1" t="s">
        <v>124</v>
      </c>
      <c r="AE1" t="s">
        <v>125</v>
      </c>
      <c r="AF1" t="s">
        <v>126</v>
      </c>
      <c r="AG1" t="s">
        <v>127</v>
      </c>
      <c r="AH1" t="s">
        <v>128</v>
      </c>
      <c r="AI1" t="s">
        <v>129</v>
      </c>
      <c r="AJ1" t="s">
        <v>130</v>
      </c>
      <c r="AK1" t="s">
        <v>131</v>
      </c>
      <c r="AL1" t="s">
        <v>147</v>
      </c>
      <c r="AM1" t="s">
        <v>159</v>
      </c>
      <c r="AN1" t="s">
        <v>293</v>
      </c>
      <c r="AO1" t="s">
        <v>299</v>
      </c>
      <c r="AP1" t="s">
        <v>308</v>
      </c>
      <c r="AQ1" t="s">
        <v>363</v>
      </c>
      <c r="AR1" t="s">
        <v>375</v>
      </c>
      <c r="AS1" t="s">
        <v>384</v>
      </c>
    </row>
    <row r="2" spans="1:45">
      <c r="A2" s="4" t="s">
        <v>193</v>
      </c>
      <c r="B2">
        <v>1.48</v>
      </c>
      <c r="C2" s="15">
        <v>1.33</v>
      </c>
      <c r="G2" s="15">
        <v>1.4494622843172644</v>
      </c>
      <c r="H2" s="15">
        <v>1.484150014030861</v>
      </c>
      <c r="I2" s="15">
        <v>1.4798767654931568</v>
      </c>
      <c r="J2" s="15">
        <v>1.4831047817733567</v>
      </c>
      <c r="K2" s="15">
        <v>1.4835528972646608</v>
      </c>
      <c r="L2" s="15">
        <v>1.4871794712744666</v>
      </c>
      <c r="M2" s="29">
        <v>1.489374353965307</v>
      </c>
      <c r="N2" s="29">
        <v>1.4847042318922159</v>
      </c>
      <c r="O2" s="29"/>
    </row>
    <row r="3" spans="1:45">
      <c r="A3" s="4" t="s">
        <v>195</v>
      </c>
      <c r="B3">
        <v>2.79</v>
      </c>
      <c r="C3" s="15">
        <v>1.52</v>
      </c>
      <c r="D3" s="15">
        <v>2.57</v>
      </c>
      <c r="G3" s="15">
        <v>2.7437180238084715</v>
      </c>
      <c r="H3" s="15">
        <v>2.781073153470818</v>
      </c>
      <c r="I3" s="15">
        <v>2.7767561452347751</v>
      </c>
      <c r="J3" s="15">
        <v>2.7827163188061688</v>
      </c>
      <c r="K3" s="15">
        <v>2.7840773943757786</v>
      </c>
      <c r="L3" s="15">
        <v>2.7915084325596715</v>
      </c>
      <c r="M3" s="29">
        <v>2.7964821640973172</v>
      </c>
      <c r="N3" s="29">
        <v>2.7909259639778172</v>
      </c>
      <c r="O3" s="29"/>
      <c r="R3" s="15"/>
      <c r="S3" s="15"/>
      <c r="T3" s="15"/>
    </row>
    <row r="4" spans="1:45">
      <c r="A4" s="4" t="s">
        <v>197</v>
      </c>
      <c r="B4">
        <v>2.29</v>
      </c>
      <c r="C4" s="15">
        <v>1.6</v>
      </c>
      <c r="D4" s="15">
        <v>1.55</v>
      </c>
      <c r="E4" s="15">
        <v>1.91</v>
      </c>
      <c r="G4" s="15">
        <v>2.1818508225042441</v>
      </c>
      <c r="H4" s="15">
        <v>2.2370668096257651</v>
      </c>
      <c r="I4" s="15">
        <v>2.2545387596412798</v>
      </c>
      <c r="J4" s="15">
        <v>2.2630929526354699</v>
      </c>
      <c r="K4" s="15">
        <v>2.2635149708466948</v>
      </c>
      <c r="L4" s="15">
        <v>2.28758798451106</v>
      </c>
      <c r="M4" s="29">
        <v>2.2911589679376845</v>
      </c>
      <c r="N4" s="29">
        <v>2.2866896745326746</v>
      </c>
      <c r="O4" s="29"/>
      <c r="R4" s="13"/>
      <c r="S4" s="15"/>
      <c r="T4" s="20"/>
    </row>
    <row r="5" spans="1:45">
      <c r="A5" s="4" t="s">
        <v>198</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9">
        <v>2.1455093739894431</v>
      </c>
      <c r="N5" s="29">
        <v>2.1424963786842612</v>
      </c>
      <c r="O5" s="29"/>
      <c r="R5" s="13"/>
      <c r="S5" s="15"/>
      <c r="T5" s="15"/>
    </row>
    <row r="6" spans="1:45">
      <c r="A6" s="4" t="s">
        <v>199</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9">
        <v>2.3317717461521799</v>
      </c>
      <c r="N6" s="29">
        <v>2.3293803189006521</v>
      </c>
      <c r="O6" s="29"/>
      <c r="R6" s="13"/>
      <c r="S6" s="15"/>
      <c r="T6" s="15"/>
    </row>
    <row r="7" spans="1:45">
      <c r="A7" s="4" t="s">
        <v>200</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9">
        <v>1.484752912022643</v>
      </c>
      <c r="N7" s="29">
        <v>1.4831927436609298</v>
      </c>
      <c r="O7" s="29"/>
      <c r="R7" s="13"/>
      <c r="S7" s="15"/>
      <c r="T7" s="15"/>
    </row>
    <row r="8" spans="1:45">
      <c r="A8" s="4" t="s">
        <v>201</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9">
        <v>1.5808257192661821</v>
      </c>
      <c r="N8" s="29">
        <v>1.5781332633669749</v>
      </c>
      <c r="O8" s="29"/>
      <c r="R8" s="13"/>
      <c r="S8" s="15"/>
      <c r="T8" s="15"/>
    </row>
    <row r="9" spans="1:45">
      <c r="A9" s="4" t="s">
        <v>202</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9">
        <v>2.4951212492035064</v>
      </c>
      <c r="N9" s="29">
        <v>2.4937572593900459</v>
      </c>
      <c r="O9" s="29"/>
      <c r="R9" s="13"/>
      <c r="S9" s="15"/>
      <c r="T9" s="15"/>
    </row>
    <row r="10" spans="1:45">
      <c r="A10" s="4" t="s">
        <v>203</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9">
        <v>2.6487334950203789</v>
      </c>
      <c r="N10" s="29">
        <v>2.6494241012603195</v>
      </c>
      <c r="O10" s="29"/>
      <c r="R10" s="13"/>
      <c r="S10" s="15"/>
      <c r="T10" s="15"/>
    </row>
    <row r="11" spans="1:45">
      <c r="A11" s="4" t="s">
        <v>204</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9">
        <v>2.0324205797092265</v>
      </c>
      <c r="N11" s="29">
        <v>2.0494137056121406</v>
      </c>
      <c r="O11" s="29"/>
      <c r="R11" s="13"/>
      <c r="S11" s="15"/>
      <c r="T11" s="15"/>
    </row>
    <row r="12" spans="1:45">
      <c r="A12" s="4" t="s">
        <v>205</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9">
        <v>1.5065591026304557</v>
      </c>
      <c r="N12" s="29">
        <v>1.5283910077810476</v>
      </c>
      <c r="O12" s="29"/>
      <c r="R12" s="13"/>
      <c r="S12" s="15"/>
      <c r="T12" s="15"/>
    </row>
    <row r="13" spans="1:45">
      <c r="A13" s="4" t="s">
        <v>206</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9">
        <v>1.6003758080387132</v>
      </c>
      <c r="N13" s="29">
        <v>1.3748585447763397</v>
      </c>
      <c r="O13" s="29"/>
      <c r="R13" s="13"/>
      <c r="S13" s="15"/>
      <c r="T13" s="15"/>
    </row>
    <row r="14" spans="1:45">
      <c r="A14" s="4" t="s">
        <v>196</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9">
        <v>1.4106539284107533</v>
      </c>
      <c r="N14" s="29">
        <v>1.4106539284107533</v>
      </c>
      <c r="O14" s="29">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45">
      <c r="A15" s="4" t="s">
        <v>194</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9">
        <v>1.4973946771545865</v>
      </c>
      <c r="N15" s="29">
        <v>1.4973946771545865</v>
      </c>
      <c r="O15" s="29">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45">
      <c r="A16" s="4" t="s">
        <v>207</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9">
        <v>1.5583944926266458</v>
      </c>
      <c r="N16" s="29">
        <v>1.5583944926266458</v>
      </c>
      <c r="O16" s="29">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c r="A17" s="4" t="s">
        <v>208</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9">
        <v>1.8794319631507055</v>
      </c>
      <c r="N17" s="29">
        <v>1.8794319631507055</v>
      </c>
      <c r="O17" s="29">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c r="A18" s="4" t="s">
        <v>209</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9">
        <v>1.9911457998317414</v>
      </c>
      <c r="N18" s="29">
        <v>1.9911457998317414</v>
      </c>
      <c r="O18" s="29">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c r="A19" s="4" t="s">
        <v>210</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9">
        <v>2.0155910297449111</v>
      </c>
      <c r="N19" s="29">
        <v>2.0155910297449111</v>
      </c>
      <c r="O19" s="29">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c r="A20" s="4" t="s">
        <v>211</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30">
        <v>1.8851247573446066</v>
      </c>
      <c r="N20" s="30">
        <v>1.8851247573446066</v>
      </c>
      <c r="O20" s="30">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c r="A21" s="4" t="s">
        <v>212</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30">
        <v>1.5591071361126991</v>
      </c>
      <c r="N21" s="30">
        <v>1.5591071361126991</v>
      </c>
      <c r="O21" s="30">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c r="A22" s="4" t="s">
        <v>213</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30">
        <v>1.4626795290436592</v>
      </c>
      <c r="N22" s="30">
        <v>1.4626795290436592</v>
      </c>
      <c r="O22" s="30">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c r="A23" s="4" t="s">
        <v>214</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9">
        <v>1.4453522739517102</v>
      </c>
      <c r="N23" s="29">
        <v>1.4453522739517102</v>
      </c>
      <c r="O23" s="29">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c r="A24" s="4" t="s">
        <v>215</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9">
        <v>1.4511180428353947</v>
      </c>
      <c r="N24" s="29">
        <v>1.4511180428353947</v>
      </c>
      <c r="O24" s="29">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c r="A25" s="4" t="s">
        <v>136</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9">
        <v>1.5086316381690463</v>
      </c>
      <c r="N25" s="29">
        <v>1.5086316381690463</v>
      </c>
      <c r="O25" s="29">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c r="A26" s="4" t="s">
        <v>19</v>
      </c>
      <c r="B26" s="14">
        <v>1.9574210439446569</v>
      </c>
      <c r="C26" s="16"/>
      <c r="D26" s="16"/>
      <c r="E26" s="16"/>
      <c r="F26" s="16"/>
      <c r="G26" s="16"/>
      <c r="H26" s="16"/>
      <c r="I26" s="16"/>
      <c r="J26" s="16"/>
      <c r="K26" s="16"/>
      <c r="L26" s="16"/>
      <c r="M26" s="29"/>
      <c r="N26" s="29"/>
      <c r="O26" s="29">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c r="A27" s="33" t="s">
        <v>20</v>
      </c>
      <c r="B27" s="14">
        <v>2.2770569205538136</v>
      </c>
      <c r="C27" s="16"/>
      <c r="D27" s="16"/>
      <c r="E27" s="16"/>
      <c r="F27" s="16"/>
      <c r="G27" s="16"/>
      <c r="H27" s="16"/>
      <c r="I27" s="16"/>
      <c r="J27" s="16"/>
      <c r="K27" s="16"/>
      <c r="L27" s="16"/>
      <c r="M27" s="29"/>
      <c r="N27" s="29"/>
      <c r="O27" s="29">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c r="A28" s="33" t="s">
        <v>21</v>
      </c>
      <c r="B28" s="14">
        <v>3.6982806703746087</v>
      </c>
      <c r="C28" s="16"/>
      <c r="D28" s="16"/>
      <c r="E28" s="16"/>
      <c r="F28" s="16"/>
      <c r="G28" s="16"/>
      <c r="H28" s="16"/>
      <c r="I28" s="16"/>
      <c r="J28" s="16"/>
      <c r="K28" s="16"/>
      <c r="L28" s="16"/>
      <c r="M28" s="29"/>
      <c r="N28" s="29"/>
      <c r="O28" s="29">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c r="A29" s="33" t="s">
        <v>22</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c r="A30" s="33" t="s">
        <v>23</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c r="A31" s="33" t="s">
        <v>24</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c r="A32" s="33" t="s">
        <v>25</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5">
      <c r="A33" s="33" t="s">
        <v>26</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5">
      <c r="A34" s="33" t="s">
        <v>27</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5">
      <c r="A35" s="33" t="s">
        <v>28</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5">
      <c r="A36" s="33" t="s">
        <v>29</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5">
      <c r="A37" s="33" t="s">
        <v>30</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9">
        <v>1.5194310139228491</v>
      </c>
      <c r="AL37" s="22"/>
      <c r="AM37" s="22"/>
      <c r="AN37" s="22"/>
      <c r="AO37" s="22"/>
    </row>
    <row r="38" spans="1:45">
      <c r="A38" s="33" t="s">
        <v>31</v>
      </c>
      <c r="B38">
        <v>1.8979451435613963</v>
      </c>
      <c r="G38" s="60"/>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5">
      <c r="A39" s="33" t="s">
        <v>32</v>
      </c>
      <c r="B39">
        <v>2.1726772631840245</v>
      </c>
      <c r="G39" s="60"/>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5">
      <c r="A40" s="34" t="s">
        <v>33</v>
      </c>
      <c r="B40">
        <v>2.9962943880421662</v>
      </c>
      <c r="G40" s="60"/>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5">
      <c r="A41" s="34" t="s">
        <v>34</v>
      </c>
      <c r="B41">
        <v>2.73091057696855</v>
      </c>
      <c r="G41" s="60"/>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5">
      <c r="A42" s="34" t="s">
        <v>35</v>
      </c>
      <c r="B42">
        <v>2.5623648858664008</v>
      </c>
      <c r="G42" s="60"/>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5">
      <c r="A43" s="34" t="s">
        <v>36</v>
      </c>
      <c r="B43">
        <v>4.4361882180004351</v>
      </c>
      <c r="G43" s="60"/>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5">
      <c r="A44" s="34" t="s">
        <v>37</v>
      </c>
      <c r="G44" s="60"/>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5">
      <c r="A45" s="34" t="s">
        <v>38</v>
      </c>
      <c r="G45" s="60"/>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row>
    <row r="46" spans="1:45">
      <c r="A46" s="34" t="s">
        <v>39</v>
      </c>
      <c r="G46" s="60"/>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row>
    <row r="47" spans="1:45">
      <c r="A47" s="34" t="s">
        <v>40</v>
      </c>
      <c r="G47" s="60"/>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row>
    <row r="48" spans="1:45">
      <c r="A48" s="34" t="s">
        <v>41</v>
      </c>
      <c r="G48" s="60"/>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row>
    <row r="49" spans="1:45">
      <c r="A49" s="34" t="s">
        <v>42</v>
      </c>
      <c r="G49" s="60"/>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row>
    <row r="50" spans="1:45">
      <c r="A50" s="34" t="s">
        <v>154</v>
      </c>
      <c r="G50" s="61"/>
      <c r="Z50" s="22"/>
      <c r="AA50" s="22"/>
      <c r="AB50" s="22"/>
      <c r="AC50" s="22"/>
      <c r="AD50" s="22"/>
      <c r="AE50" s="22"/>
      <c r="AF50" s="22"/>
      <c r="AG50" s="22"/>
      <c r="AH50" s="22"/>
      <c r="AI50" s="22"/>
      <c r="AJ50" s="22"/>
      <c r="AK50" s="22"/>
      <c r="AL50" s="22"/>
      <c r="AM50" s="22"/>
      <c r="AN50" s="22">
        <v>2.2537996344276312</v>
      </c>
      <c r="AO50" s="22">
        <v>2.2537996344276312</v>
      </c>
      <c r="AP50">
        <v>2.2537996344276312</v>
      </c>
      <c r="AQ50">
        <v>2.2817593182831799</v>
      </c>
      <c r="AR50">
        <v>2.2226831123693223</v>
      </c>
      <c r="AS50">
        <v>2.2226831123693223</v>
      </c>
    </row>
    <row r="51" spans="1:45">
      <c r="A51" s="37" t="s">
        <v>164</v>
      </c>
      <c r="Z51" s="22"/>
      <c r="AA51" s="22"/>
      <c r="AB51" s="22"/>
      <c r="AC51" s="22"/>
      <c r="AD51" s="22"/>
      <c r="AE51" s="22"/>
      <c r="AF51" s="22"/>
      <c r="AG51" s="22"/>
      <c r="AH51" s="22"/>
      <c r="AI51" s="22"/>
      <c r="AJ51" s="22"/>
      <c r="AK51" s="22"/>
      <c r="AL51" s="22"/>
      <c r="AM51" s="22"/>
      <c r="AN51" s="22">
        <v>2.4788884169951557</v>
      </c>
      <c r="AO51" s="22">
        <v>2.4788884169951557</v>
      </c>
      <c r="AP51">
        <v>2.4788884169951557</v>
      </c>
      <c r="AQ51">
        <v>2.5073268929105907</v>
      </c>
      <c r="AR51">
        <v>2.4266221712168767</v>
      </c>
      <c r="AS51">
        <v>2.4266221712168767</v>
      </c>
    </row>
    <row r="52" spans="1:45">
      <c r="A52" s="37" t="s">
        <v>165</v>
      </c>
      <c r="Z52" s="22"/>
      <c r="AA52" s="22"/>
      <c r="AB52" s="22"/>
      <c r="AC52" s="22"/>
      <c r="AD52" s="22"/>
      <c r="AE52" s="22"/>
      <c r="AF52" s="22"/>
      <c r="AG52" s="22"/>
      <c r="AH52" s="22"/>
      <c r="AI52" s="22"/>
      <c r="AJ52" s="22"/>
      <c r="AK52" s="22"/>
      <c r="AL52" s="22"/>
      <c r="AM52" s="22"/>
      <c r="AN52" s="22">
        <v>2.5215068865754771</v>
      </c>
      <c r="AO52" s="22">
        <v>2.5215068865754771</v>
      </c>
      <c r="AP52">
        <v>2.5215068865754771</v>
      </c>
      <c r="AQ52">
        <v>2.5513253210386737</v>
      </c>
      <c r="AR52">
        <v>2.4664983171802404</v>
      </c>
      <c r="AS52">
        <v>2.4664983171802404</v>
      </c>
    </row>
    <row r="53" spans="1:45">
      <c r="A53" s="37" t="s">
        <v>166</v>
      </c>
      <c r="Z53" s="22"/>
      <c r="AA53" s="22"/>
      <c r="AB53" s="22"/>
      <c r="AC53" s="22"/>
      <c r="AD53" s="22"/>
      <c r="AE53" s="22"/>
      <c r="AF53" s="22"/>
      <c r="AG53" s="22"/>
      <c r="AH53" s="22"/>
      <c r="AI53" s="22"/>
      <c r="AJ53" s="22"/>
      <c r="AK53" s="22"/>
      <c r="AL53" s="22"/>
      <c r="AM53" s="22"/>
      <c r="AN53" s="22">
        <v>2.5294433859748882</v>
      </c>
      <c r="AO53" s="22">
        <v>2.6928417727352607</v>
      </c>
      <c r="AP53">
        <v>2.6928417727352607</v>
      </c>
      <c r="AQ53">
        <v>2.7229516919459145</v>
      </c>
      <c r="AR53">
        <v>2.6355896615000978</v>
      </c>
      <c r="AS53">
        <v>2.6355896615000978</v>
      </c>
    </row>
    <row r="54" spans="1:45">
      <c r="A54" s="37" t="s">
        <v>167</v>
      </c>
      <c r="Z54" s="22"/>
      <c r="AA54" s="22"/>
      <c r="AB54" s="22"/>
      <c r="AC54" s="22"/>
      <c r="AD54" s="22"/>
      <c r="AE54" s="22"/>
      <c r="AF54" s="22"/>
      <c r="AG54" s="22"/>
      <c r="AH54" s="22"/>
      <c r="AI54" s="22"/>
      <c r="AJ54" s="22"/>
      <c r="AK54" s="22"/>
      <c r="AL54" s="22"/>
      <c r="AM54" s="22"/>
      <c r="AN54" s="22">
        <v>2.8212965918786868</v>
      </c>
      <c r="AO54" s="22">
        <v>2.6501503236505406</v>
      </c>
      <c r="AP54">
        <v>2.8212965918786868</v>
      </c>
      <c r="AQ54">
        <v>2.8516526852764548</v>
      </c>
      <c r="AR54">
        <v>2.7651067901675419</v>
      </c>
      <c r="AS54">
        <v>2.7651067901675419</v>
      </c>
    </row>
    <row r="55" spans="1:45">
      <c r="A55" s="37" t="s">
        <v>168</v>
      </c>
      <c r="Z55" s="22"/>
      <c r="AA55" s="22"/>
      <c r="AB55" s="22"/>
      <c r="AC55" s="22"/>
      <c r="AD55" s="22"/>
      <c r="AE55" s="22"/>
      <c r="AF55" s="22"/>
      <c r="AG55" s="22"/>
      <c r="AH55" s="22"/>
      <c r="AI55" s="22"/>
      <c r="AJ55" s="22"/>
      <c r="AK55" s="22"/>
      <c r="AL55" s="22"/>
      <c r="AM55" s="22"/>
      <c r="AN55" s="22">
        <v>2.8321268070865195</v>
      </c>
      <c r="AO55" s="22">
        <v>2.8321268070865195</v>
      </c>
      <c r="AP55">
        <v>2.660417692695797</v>
      </c>
      <c r="AQ55">
        <v>2.8601952560087867</v>
      </c>
      <c r="AR55">
        <v>2.7514865227510472</v>
      </c>
      <c r="AS55">
        <v>2.7514865227510472</v>
      </c>
    </row>
    <row r="56" spans="1:45">
      <c r="A56" s="37" t="s">
        <v>169</v>
      </c>
      <c r="Z56" s="22"/>
      <c r="AA56" s="22"/>
      <c r="AB56" s="22"/>
      <c r="AC56" s="22"/>
      <c r="AD56" s="22"/>
      <c r="AE56" s="22"/>
      <c r="AF56" s="22"/>
      <c r="AG56" s="22"/>
      <c r="AH56" s="22"/>
      <c r="AI56" s="22"/>
      <c r="AJ56" s="22"/>
      <c r="AK56" s="22"/>
      <c r="AL56" s="22"/>
      <c r="AM56" s="22"/>
      <c r="AN56" s="22">
        <v>2.6571555882668618</v>
      </c>
      <c r="AO56" s="22">
        <v>2.6571555882668618</v>
      </c>
      <c r="AP56">
        <v>2.6571555882668618</v>
      </c>
      <c r="AQ56">
        <v>2.6835816809584228</v>
      </c>
      <c r="AR56">
        <v>2.6074255912356774</v>
      </c>
      <c r="AS56">
        <v>2.6074255912356774</v>
      </c>
    </row>
    <row r="57" spans="1:45">
      <c r="A57" s="36" t="s">
        <v>170</v>
      </c>
      <c r="Z57" s="22"/>
      <c r="AA57" s="22"/>
      <c r="AB57" s="22"/>
      <c r="AC57" s="22"/>
      <c r="AD57" s="22"/>
      <c r="AE57" s="22"/>
      <c r="AF57" s="22"/>
      <c r="AG57" s="22"/>
      <c r="AH57" s="22"/>
      <c r="AI57" s="22"/>
      <c r="AJ57" s="22"/>
      <c r="AK57" s="22"/>
      <c r="AL57" s="22"/>
      <c r="AM57" s="22"/>
      <c r="AN57" s="22">
        <v>2.3178774707689915</v>
      </c>
      <c r="AO57" s="22">
        <v>2.3178774707689915</v>
      </c>
      <c r="AP57">
        <v>2.3178774707689915</v>
      </c>
      <c r="AQ57">
        <v>2.3403584415386347</v>
      </c>
      <c r="AR57">
        <v>2.276188436563586</v>
      </c>
      <c r="AS57">
        <v>2.276188436563586</v>
      </c>
    </row>
    <row r="58" spans="1:45">
      <c r="A58" s="36" t="s">
        <v>171</v>
      </c>
      <c r="Z58" s="22"/>
      <c r="AA58" s="22"/>
      <c r="AB58" s="22"/>
      <c r="AC58" s="22"/>
      <c r="AD58" s="22"/>
      <c r="AE58" s="22"/>
      <c r="AF58" s="22"/>
      <c r="AG58" s="22"/>
      <c r="AH58" s="22"/>
      <c r="AI58" s="22"/>
      <c r="AJ58" s="22"/>
      <c r="AK58" s="22"/>
      <c r="AL58" s="22"/>
      <c r="AM58" s="22"/>
      <c r="AN58" s="22">
        <v>2.0996511060137029</v>
      </c>
      <c r="AO58" s="22">
        <v>2.0996511060137029</v>
      </c>
      <c r="AP58">
        <v>2.0996511060137029</v>
      </c>
      <c r="AQ58">
        <v>2.1219005190465525</v>
      </c>
      <c r="AR58">
        <v>2.0596368358675621</v>
      </c>
      <c r="AS58">
        <v>2.0596368358675621</v>
      </c>
    </row>
    <row r="59" spans="1:45">
      <c r="A59" s="36" t="s">
        <v>172</v>
      </c>
      <c r="Z59" s="22"/>
      <c r="AA59" s="22"/>
      <c r="AB59" s="22"/>
      <c r="AC59" s="22"/>
      <c r="AD59" s="22"/>
      <c r="AE59" s="22"/>
      <c r="AF59" s="22"/>
      <c r="AG59" s="22"/>
      <c r="AH59" s="22"/>
      <c r="AI59" s="22"/>
      <c r="AJ59" s="22"/>
      <c r="AK59" s="22"/>
      <c r="AL59" s="22"/>
      <c r="AM59" s="22"/>
      <c r="AN59" s="22">
        <v>1.9182390219067962</v>
      </c>
      <c r="AO59" s="22">
        <v>1.9182390219067962</v>
      </c>
      <c r="AP59">
        <v>1.9182390219067962</v>
      </c>
      <c r="AQ59">
        <v>1.9406663366154471</v>
      </c>
      <c r="AR59">
        <v>1.8791942602211003</v>
      </c>
      <c r="AS59">
        <v>1.8791942602211003</v>
      </c>
    </row>
    <row r="60" spans="1:45">
      <c r="A60" s="36" t="s">
        <v>173</v>
      </c>
      <c r="Z60" s="22"/>
      <c r="AA60" s="22"/>
      <c r="AB60" s="22"/>
      <c r="AC60" s="22"/>
      <c r="AD60" s="22"/>
      <c r="AE60" s="22"/>
      <c r="AF60" s="22"/>
      <c r="AG60" s="22"/>
      <c r="AH60" s="22"/>
      <c r="AI60" s="22"/>
      <c r="AJ60" s="22"/>
      <c r="AK60" s="22"/>
      <c r="AL60" s="22"/>
      <c r="AM60" s="22"/>
      <c r="AN60" s="22">
        <v>2.0411979776138724</v>
      </c>
      <c r="AO60" s="22">
        <v>2.0411979776138724</v>
      </c>
      <c r="AP60">
        <v>2.0411979776138724</v>
      </c>
      <c r="AQ60">
        <v>2.0630070570373626</v>
      </c>
      <c r="AR60">
        <v>2.0338416494839744</v>
      </c>
      <c r="AS60">
        <v>2.0338416494839744</v>
      </c>
    </row>
    <row r="61" spans="1:45">
      <c r="A61" s="36" t="s">
        <v>174</v>
      </c>
      <c r="Z61" s="22"/>
      <c r="AA61" s="22"/>
      <c r="AB61" s="22"/>
      <c r="AC61" s="22"/>
      <c r="AD61" s="22"/>
      <c r="AE61" s="22"/>
      <c r="AF61" s="22"/>
      <c r="AG61" s="22"/>
      <c r="AH61" s="22"/>
      <c r="AI61" s="22"/>
      <c r="AJ61" s="22"/>
      <c r="AK61" s="22"/>
      <c r="AL61" s="22"/>
      <c r="AM61" s="22"/>
      <c r="AN61" s="22">
        <v>1.9155913901786596</v>
      </c>
      <c r="AO61" s="22">
        <v>1.9155913901786596</v>
      </c>
      <c r="AP61">
        <v>1.9155913901786596</v>
      </c>
      <c r="AQ61">
        <v>1.9380661631319285</v>
      </c>
      <c r="AR61">
        <v>1.9062884646925649</v>
      </c>
      <c r="AS61">
        <v>1.9062884646925649</v>
      </c>
    </row>
    <row r="62" spans="1:45">
      <c r="A62" s="23" t="s">
        <v>175</v>
      </c>
      <c r="Z62" s="22"/>
      <c r="AA62" s="22"/>
      <c r="AB62" s="22"/>
      <c r="AC62" s="22"/>
      <c r="AD62" s="22"/>
      <c r="AE62" s="22"/>
      <c r="AF62" s="22"/>
      <c r="AG62" s="22"/>
      <c r="AH62" s="22"/>
      <c r="AI62" s="22"/>
      <c r="AJ62" s="22"/>
      <c r="AK62" s="22"/>
      <c r="AL62" s="22"/>
      <c r="AM62" s="22"/>
      <c r="AN62" s="22">
        <v>2.2541597265104278</v>
      </c>
      <c r="AO62" s="22">
        <v>2.2541597265104278</v>
      </c>
      <c r="AP62">
        <v>2.2541597265104278</v>
      </c>
      <c r="AQ62">
        <v>2.2821194103659765</v>
      </c>
      <c r="AR62">
        <v>2.2574648436105083</v>
      </c>
      <c r="AS62">
        <v>2.2574648436105083</v>
      </c>
    </row>
    <row r="63" spans="1:45">
      <c r="A63" t="s">
        <v>187</v>
      </c>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2"/>
      <c r="AO63" s="22">
        <v>2.4788884169951557</v>
      </c>
      <c r="AP63">
        <v>2.4788884169951557</v>
      </c>
      <c r="AQ63">
        <v>2.5073268929105907</v>
      </c>
      <c r="AR63">
        <v>2.4806556183783695</v>
      </c>
      <c r="AS63">
        <v>2.4806556183783695</v>
      </c>
    </row>
    <row r="64" spans="1:45">
      <c r="A64" t="s">
        <v>188</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row>
    <row r="65" spans="1:45">
      <c r="A65" t="s">
        <v>189</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row>
    <row r="66" spans="1:45">
      <c r="A66" t="s">
        <v>190</v>
      </c>
      <c r="Z66" s="22"/>
      <c r="AA66" s="22"/>
      <c r="AB66" s="22"/>
      <c r="AC66" s="22"/>
      <c r="AD66" s="22"/>
      <c r="AE66" s="22"/>
      <c r="AF66" s="22"/>
      <c r="AG66" s="22"/>
      <c r="AH66" s="22"/>
      <c r="AI66" s="22"/>
      <c r="AJ66" s="22"/>
      <c r="AK66" s="22"/>
      <c r="AL66" s="22"/>
      <c r="AM66" s="22"/>
      <c r="AN66" s="22"/>
      <c r="AO66" s="22"/>
      <c r="AR66">
        <v>2.8530572571711379</v>
      </c>
      <c r="AS66">
        <v>2.8530572571711379</v>
      </c>
    </row>
    <row r="67" spans="1:45">
      <c r="A67" t="s">
        <v>191</v>
      </c>
      <c r="Z67" s="22"/>
      <c r="AA67" s="22"/>
      <c r="AB67" s="22"/>
      <c r="AC67" s="22"/>
      <c r="AD67" s="22"/>
      <c r="AE67" s="22"/>
      <c r="AF67" s="22"/>
      <c r="AG67" s="22"/>
      <c r="AH67" s="22"/>
      <c r="AI67" s="22"/>
      <c r="AJ67" s="22"/>
      <c r="AK67" s="22"/>
      <c r="AL67" s="22"/>
      <c r="AM67" s="22"/>
      <c r="AN67" s="22"/>
      <c r="AO67" s="22"/>
      <c r="AS67">
        <v>2.7861071283568664</v>
      </c>
    </row>
    <row r="68" spans="1:45">
      <c r="AA68" s="22"/>
      <c r="AB68" s="22"/>
      <c r="AC68" s="22"/>
      <c r="AD68" s="22"/>
      <c r="AE68" s="22"/>
      <c r="AF68" s="22"/>
      <c r="AG68" s="22"/>
      <c r="AH68" s="22"/>
      <c r="AI68" s="22"/>
      <c r="AK68" s="22"/>
      <c r="AL68" s="22"/>
      <c r="AM68" s="22"/>
      <c r="AN68" s="22"/>
      <c r="AO68" s="22"/>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O62"/>
  <sheetViews>
    <sheetView workbookViewId="0">
      <selection sqref="A1:G1048576"/>
    </sheetView>
  </sheetViews>
  <sheetFormatPr defaultRowHeight="15"/>
  <cols>
    <col min="3" max="3" width="23.42578125" customWidth="1"/>
    <col min="11" max="11" width="18.5703125" bestFit="1" customWidth="1"/>
  </cols>
  <sheetData>
    <row r="1" spans="1:15">
      <c r="A1" s="5" t="s">
        <v>0</v>
      </c>
      <c r="B1" t="s">
        <v>44</v>
      </c>
      <c r="C1" t="s">
        <v>135</v>
      </c>
      <c r="D1" t="s">
        <v>133</v>
      </c>
      <c r="E1" t="s">
        <v>132</v>
      </c>
      <c r="F1" t="s">
        <v>134</v>
      </c>
      <c r="I1" s="29"/>
      <c r="J1" s="23"/>
      <c r="K1" s="29" t="s">
        <v>296</v>
      </c>
      <c r="L1" s="32" t="s">
        <v>43</v>
      </c>
      <c r="M1" s="29" t="s">
        <v>132</v>
      </c>
      <c r="N1" s="31"/>
      <c r="O1" s="31"/>
    </row>
    <row r="2" spans="1:15">
      <c r="A2" s="23" t="s">
        <v>25</v>
      </c>
      <c r="B2">
        <v>3.107035853269386</v>
      </c>
      <c r="C2">
        <v>2.2348565831978315</v>
      </c>
      <c r="D2">
        <f t="shared" ref="D2:D13" si="0">ABS(B2-C2)</f>
        <v>0.87217927007155449</v>
      </c>
      <c r="E2" s="29">
        <f t="shared" ref="E2:E13" si="1">ABS((B2-C2)/B2)</f>
        <v>0.28071104141067499</v>
      </c>
      <c r="F2">
        <f t="shared" ref="F2:F13" si="2">D2^2</f>
        <v>0.76069667914254957</v>
      </c>
      <c r="I2" s="29"/>
      <c r="J2" s="23" t="s">
        <v>137</v>
      </c>
      <c r="K2" s="29">
        <v>1.5</v>
      </c>
      <c r="L2" s="29">
        <v>1.72</v>
      </c>
      <c r="M2" s="29">
        <f>ABS((L2-K2)/L2)</f>
        <v>0.12790697674418602</v>
      </c>
      <c r="N2" s="20"/>
      <c r="O2" s="29"/>
    </row>
    <row r="3" spans="1:15">
      <c r="A3" s="23" t="s">
        <v>26</v>
      </c>
      <c r="B3">
        <v>2.0714273103970253</v>
      </c>
      <c r="C3">
        <v>2.8787373121659625</v>
      </c>
      <c r="D3" s="24">
        <f t="shared" si="0"/>
        <v>0.80731000176893719</v>
      </c>
      <c r="E3" s="29">
        <f t="shared" si="1"/>
        <v>0.38973610018408134</v>
      </c>
      <c r="F3" s="25">
        <f t="shared" si="2"/>
        <v>0.65174943895616133</v>
      </c>
      <c r="I3" s="29"/>
      <c r="J3" s="23" t="s">
        <v>138</v>
      </c>
      <c r="K3" s="29">
        <v>1.51</v>
      </c>
      <c r="L3" s="29">
        <v>1.91</v>
      </c>
      <c r="M3" s="29">
        <f t="shared" ref="M3:M6" si="3">ABS((L3-K3)/L3)</f>
        <v>0.20942408376963348</v>
      </c>
      <c r="N3" s="20"/>
      <c r="O3" s="29"/>
    </row>
    <row r="4" spans="1:15">
      <c r="A4" s="23" t="s">
        <v>27</v>
      </c>
      <c r="B4">
        <v>2.1968255834317083</v>
      </c>
      <c r="C4">
        <v>2.0674192531362765</v>
      </c>
      <c r="D4">
        <f t="shared" si="0"/>
        <v>0.1294063302954318</v>
      </c>
      <c r="E4" s="29">
        <f t="shared" si="1"/>
        <v>5.8906055752174648E-2</v>
      </c>
      <c r="F4">
        <f t="shared" si="2"/>
        <v>1.6745998320530392E-2</v>
      </c>
      <c r="I4" s="29"/>
      <c r="J4" s="23" t="s">
        <v>139</v>
      </c>
      <c r="K4" s="29">
        <v>1.71</v>
      </c>
      <c r="L4" s="29">
        <v>2</v>
      </c>
      <c r="M4" s="29">
        <f t="shared" si="3"/>
        <v>0.14500000000000002</v>
      </c>
      <c r="N4" s="20"/>
      <c r="O4" s="30"/>
    </row>
    <row r="5" spans="1:15">
      <c r="A5" s="23" t="s">
        <v>28</v>
      </c>
      <c r="B5">
        <v>1.9286042204755629</v>
      </c>
      <c r="C5">
        <v>1.5103368809565803</v>
      </c>
      <c r="D5">
        <f t="shared" si="0"/>
        <v>0.41826733951898265</v>
      </c>
      <c r="E5" s="29">
        <f t="shared" si="1"/>
        <v>0.21687567364953947</v>
      </c>
      <c r="F5">
        <f t="shared" si="2"/>
        <v>0.17494756730828789</v>
      </c>
      <c r="J5" s="23" t="s">
        <v>140</v>
      </c>
      <c r="K5" s="29">
        <v>1.63</v>
      </c>
      <c r="L5" s="29">
        <v>2.4700000000000002</v>
      </c>
      <c r="M5" s="29">
        <f t="shared" si="3"/>
        <v>0.34008097165991913</v>
      </c>
      <c r="N5" s="20"/>
    </row>
    <row r="6" spans="1:15">
      <c r="A6" s="23" t="s">
        <v>29</v>
      </c>
      <c r="B6">
        <v>1.5141232888422615</v>
      </c>
      <c r="C6">
        <v>1.5934840106368706</v>
      </c>
      <c r="D6">
        <f t="shared" si="0"/>
        <v>7.9360721794609068E-2</v>
      </c>
      <c r="E6" s="29">
        <f t="shared" si="1"/>
        <v>5.2413645823577791E-2</v>
      </c>
      <c r="F6">
        <f t="shared" si="2"/>
        <v>6.2981241637613391E-3</v>
      </c>
      <c r="J6" s="23" t="s">
        <v>141</v>
      </c>
      <c r="K6" s="29">
        <v>1.73</v>
      </c>
      <c r="L6" s="29">
        <v>2.31</v>
      </c>
      <c r="M6" s="29">
        <f t="shared" si="3"/>
        <v>0.25108225108225113</v>
      </c>
      <c r="N6" s="20"/>
    </row>
    <row r="7" spans="1:15">
      <c r="A7" s="23" t="s">
        <v>30</v>
      </c>
      <c r="B7">
        <v>1.9587284307034498</v>
      </c>
      <c r="C7">
        <v>1.5194310139228491</v>
      </c>
      <c r="D7">
        <f t="shared" si="0"/>
        <v>0.43929741678060075</v>
      </c>
      <c r="E7" s="29">
        <f t="shared" si="1"/>
        <v>0.22427683689812641</v>
      </c>
      <c r="F7">
        <f t="shared" si="2"/>
        <v>0.19298222039010884</v>
      </c>
      <c r="J7" s="23" t="s">
        <v>142</v>
      </c>
      <c r="K7" s="29">
        <v>2.23</v>
      </c>
      <c r="L7" s="29"/>
      <c r="M7" s="29"/>
      <c r="N7" s="29"/>
    </row>
    <row r="8" spans="1:15">
      <c r="A8" s="23" t="s">
        <v>31</v>
      </c>
      <c r="B8">
        <v>1.8979451435613963</v>
      </c>
      <c r="C8">
        <v>1.8613389585659188</v>
      </c>
      <c r="D8">
        <f t="shared" si="0"/>
        <v>3.660618499547752E-2</v>
      </c>
      <c r="E8" s="29">
        <f t="shared" si="1"/>
        <v>1.928727240598108E-2</v>
      </c>
      <c r="F8">
        <f t="shared" si="2"/>
        <v>1.3400127799231235E-3</v>
      </c>
    </row>
    <row r="9" spans="1:15">
      <c r="A9" s="23" t="s">
        <v>32</v>
      </c>
      <c r="B9">
        <v>2.1726772631840245</v>
      </c>
      <c r="C9">
        <v>2.3594781309766404</v>
      </c>
      <c r="D9">
        <f t="shared" si="0"/>
        <v>0.18680086779261584</v>
      </c>
      <c r="E9" s="29">
        <f t="shared" si="1"/>
        <v>8.5977273734094362E-2</v>
      </c>
      <c r="F9">
        <f t="shared" si="2"/>
        <v>3.4894564208074345E-2</v>
      </c>
    </row>
    <row r="10" spans="1:15">
      <c r="A10" s="23" t="s">
        <v>33</v>
      </c>
      <c r="B10">
        <v>2.9962943880421662</v>
      </c>
      <c r="C10">
        <v>2.4286922182624049</v>
      </c>
      <c r="D10">
        <f t="shared" si="0"/>
        <v>0.5676021697797613</v>
      </c>
      <c r="E10" s="29">
        <f t="shared" si="1"/>
        <v>0.18943471377344967</v>
      </c>
      <c r="F10">
        <f t="shared" si="2"/>
        <v>0.32217222313869298</v>
      </c>
    </row>
    <row r="11" spans="1:15">
      <c r="A11" s="23" t="s">
        <v>34</v>
      </c>
      <c r="B11">
        <v>2.73091057696855</v>
      </c>
      <c r="C11">
        <v>2.9004384096465787</v>
      </c>
      <c r="D11">
        <f t="shared" si="0"/>
        <v>0.16952783267802873</v>
      </c>
      <c r="E11" s="29">
        <f t="shared" si="1"/>
        <v>6.207740162118866E-2</v>
      </c>
      <c r="F11">
        <f t="shared" si="2"/>
        <v>2.8739686052509705E-2</v>
      </c>
    </row>
    <row r="12" spans="1:15">
      <c r="A12" s="23" t="s">
        <v>35</v>
      </c>
      <c r="B12">
        <v>2.5623648858664008</v>
      </c>
      <c r="C12">
        <v>2.9606269936666174</v>
      </c>
      <c r="D12">
        <f t="shared" si="0"/>
        <v>0.39826210780021665</v>
      </c>
      <c r="E12" s="29">
        <f t="shared" si="1"/>
        <v>0.15542755444276005</v>
      </c>
      <c r="F12">
        <f t="shared" si="2"/>
        <v>0.15861270650947137</v>
      </c>
    </row>
    <row r="13" spans="1:15">
      <c r="A13" s="23" t="s">
        <v>36</v>
      </c>
      <c r="B13">
        <v>4.4361882180004351</v>
      </c>
      <c r="C13">
        <v>2.7465019689939001</v>
      </c>
      <c r="D13">
        <f t="shared" si="0"/>
        <v>1.689686249006535</v>
      </c>
      <c r="E13">
        <f t="shared" si="1"/>
        <v>0.38088696105147296</v>
      </c>
      <c r="F13">
        <f t="shared" si="2"/>
        <v>2.855039620081774</v>
      </c>
    </row>
    <row r="14" spans="1:15">
      <c r="A14" s="23"/>
    </row>
    <row r="15" spans="1:15">
      <c r="A15" s="23"/>
    </row>
    <row r="16" spans="1:15">
      <c r="A16" s="23"/>
      <c r="F16" s="26"/>
      <c r="G16" s="28"/>
      <c r="H16" s="28"/>
      <c r="I16" s="28"/>
      <c r="J16" s="28"/>
      <c r="K16" s="28"/>
      <c r="L16" s="28"/>
    </row>
    <row r="17" spans="1:12">
      <c r="A17" s="23"/>
      <c r="F17" s="26"/>
      <c r="G17" s="26"/>
      <c r="H17" s="26"/>
      <c r="I17" s="26"/>
      <c r="J17" s="26"/>
      <c r="K17" s="26"/>
      <c r="L17" s="26"/>
    </row>
    <row r="18" spans="1:12">
      <c r="A18" s="23"/>
      <c r="F18" s="26"/>
      <c r="G18" s="26"/>
      <c r="H18" s="26"/>
      <c r="I18" s="26"/>
      <c r="J18" s="26"/>
      <c r="K18" s="26"/>
      <c r="L18" s="26"/>
    </row>
    <row r="19" spans="1:12">
      <c r="A19" s="23"/>
      <c r="F19" s="26"/>
      <c r="G19" s="27"/>
      <c r="H19" s="27"/>
      <c r="I19" s="27"/>
      <c r="J19" s="27"/>
      <c r="K19" s="27"/>
      <c r="L19" s="27"/>
    </row>
    <row r="20" spans="1:12">
      <c r="A20" s="23"/>
    </row>
    <row r="21" spans="1:12">
      <c r="A21" s="23"/>
    </row>
    <row r="22" spans="1:12">
      <c r="A22" s="23"/>
    </row>
    <row r="23" spans="1:12">
      <c r="A23" s="23"/>
    </row>
    <row r="24" spans="1:12">
      <c r="A24" s="23"/>
    </row>
    <row r="25" spans="1:12">
      <c r="A25" s="23"/>
    </row>
    <row r="26" spans="1:12">
      <c r="A26" s="23"/>
    </row>
    <row r="27" spans="1:12">
      <c r="A27" s="23"/>
    </row>
    <row r="28" spans="1:12">
      <c r="A28" s="23"/>
    </row>
    <row r="29" spans="1:12">
      <c r="A29" s="23"/>
    </row>
    <row r="30" spans="1:12">
      <c r="A30" s="23"/>
    </row>
    <row r="31" spans="1:12">
      <c r="A31" s="23"/>
    </row>
    <row r="32" spans="1:12">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row r="42" spans="1:1">
      <c r="A42" s="23"/>
    </row>
    <row r="43" spans="1:1">
      <c r="A43" s="23"/>
    </row>
    <row r="44" spans="1:1">
      <c r="A44" s="23"/>
    </row>
    <row r="45" spans="1:1">
      <c r="A45" s="23"/>
    </row>
    <row r="46" spans="1:1">
      <c r="A46" s="23"/>
    </row>
    <row r="47" spans="1:1">
      <c r="A47" s="23"/>
    </row>
    <row r="48" spans="1:1">
      <c r="A48" s="23"/>
    </row>
    <row r="49" spans="1:1">
      <c r="A49" s="23"/>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sheetData>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topLeftCell="A374" workbookViewId="0">
      <selection activeCell="S367" sqref="S367:S397"/>
    </sheetView>
  </sheetViews>
  <sheetFormatPr defaultRowHeight="15"/>
  <cols>
    <col min="3" max="3" width="10.7109375" bestFit="1" customWidth="1"/>
    <col min="4" max="4" width="10.140625" bestFit="1" customWidth="1"/>
  </cols>
  <sheetData>
    <row r="1" spans="1:180">
      <c r="C1" s="29" t="s">
        <v>160</v>
      </c>
      <c r="D1" s="29" t="s">
        <v>161</v>
      </c>
      <c r="E1" s="29" t="s">
        <v>10</v>
      </c>
      <c r="F1" s="29" t="s">
        <v>12</v>
      </c>
      <c r="G1" s="29" t="s">
        <v>13</v>
      </c>
      <c r="H1" s="29" t="s">
        <v>14</v>
      </c>
      <c r="I1" s="29" t="s">
        <v>15</v>
      </c>
      <c r="J1" s="29" t="s">
        <v>16</v>
      </c>
      <c r="K1" s="29" t="s">
        <v>349</v>
      </c>
      <c r="L1" s="29" t="s">
        <v>162</v>
      </c>
      <c r="M1" s="29" t="s">
        <v>8</v>
      </c>
      <c r="N1" s="29" t="s">
        <v>7</v>
      </c>
      <c r="O1" s="29" t="s">
        <v>350</v>
      </c>
      <c r="P1" s="29" t="s">
        <v>11</v>
      </c>
      <c r="Q1" s="29" t="s">
        <v>17</v>
      </c>
      <c r="R1" s="29" t="s">
        <v>9</v>
      </c>
      <c r="S1" s="29" t="s">
        <v>161</v>
      </c>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row>
    <row r="2" spans="1:180">
      <c r="A2" s="5" t="s">
        <v>51</v>
      </c>
      <c r="B2" s="5" t="s">
        <v>25</v>
      </c>
      <c r="C2" s="35">
        <v>43009</v>
      </c>
      <c r="D2" s="63">
        <v>4.9192234202019423</v>
      </c>
      <c r="E2" s="64">
        <v>5.3969527999999878E-2</v>
      </c>
      <c r="F2" s="64">
        <v>0.23545573481294002</v>
      </c>
      <c r="G2" s="64">
        <v>0.12263414</v>
      </c>
      <c r="H2" s="64">
        <v>0.65711865980084005</v>
      </c>
      <c r="I2" s="64">
        <v>2.4317111359394001</v>
      </c>
      <c r="J2" s="64">
        <v>8.1152526073090009E-2</v>
      </c>
      <c r="K2" s="64">
        <v>0.15221969859199999</v>
      </c>
      <c r="L2" s="64">
        <v>0</v>
      </c>
      <c r="M2" s="64">
        <v>0.20056962313355453</v>
      </c>
      <c r="N2" s="64">
        <v>0.57791375457056249</v>
      </c>
      <c r="O2" s="64">
        <v>8.6276938064516126E-2</v>
      </c>
      <c r="P2" s="64">
        <v>0.24752203687580643</v>
      </c>
      <c r="Q2" s="64">
        <v>7.2679644339232879E-2</v>
      </c>
      <c r="R2" s="64">
        <v>0</v>
      </c>
      <c r="S2" s="64">
        <v>4.9192234202019423</v>
      </c>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row>
    <row r="3" spans="1:180">
      <c r="A3" s="5" t="s">
        <v>52</v>
      </c>
      <c r="B3" s="5" t="s">
        <v>25</v>
      </c>
      <c r="C3" s="35">
        <v>43010</v>
      </c>
      <c r="D3" s="63">
        <v>7.7703401498510942</v>
      </c>
      <c r="E3" s="64">
        <v>-1.3123486000000168E-2</v>
      </c>
      <c r="F3" s="64">
        <v>0.17203144351837002</v>
      </c>
      <c r="G3" s="64">
        <v>0.20554572834307</v>
      </c>
      <c r="H3" s="64">
        <v>0.96884801686744004</v>
      </c>
      <c r="I3" s="64">
        <v>5.4381342213429997</v>
      </c>
      <c r="J3" s="64">
        <v>0.14222620406724001</v>
      </c>
      <c r="K3" s="64">
        <v>4.1376985919999998E-3</v>
      </c>
      <c r="L3" s="64">
        <v>5.2721386449999997E-5</v>
      </c>
      <c r="M3" s="64">
        <v>0.30218045454790454</v>
      </c>
      <c r="N3" s="64">
        <v>0.35564922777825442</v>
      </c>
      <c r="O3" s="64">
        <v>3.603045806451613E-2</v>
      </c>
      <c r="P3" s="64">
        <v>0.16988404687580641</v>
      </c>
      <c r="Q3" s="64">
        <v>-1.1256585532967447E-2</v>
      </c>
      <c r="R3" s="64">
        <v>0</v>
      </c>
      <c r="S3" s="64">
        <v>7.7703401498510853</v>
      </c>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c r="CN3" s="29"/>
      <c r="CO3" s="29"/>
      <c r="CP3" s="29"/>
      <c r="CQ3" s="29"/>
      <c r="CR3" s="29"/>
      <c r="CS3" s="29"/>
      <c r="CT3" s="29"/>
      <c r="CU3" s="29"/>
      <c r="CV3" s="29"/>
      <c r="CW3" s="29"/>
      <c r="CX3" s="29"/>
      <c r="CY3" s="29"/>
      <c r="CZ3" s="29"/>
      <c r="DA3" s="29"/>
      <c r="DB3" s="29"/>
      <c r="DC3" s="29"/>
      <c r="DD3" s="29"/>
      <c r="DE3" s="29"/>
      <c r="DF3" s="29"/>
      <c r="DG3" s="29"/>
      <c r="DH3" s="29"/>
      <c r="DI3" s="29"/>
      <c r="DJ3" s="29"/>
      <c r="DK3" s="29"/>
      <c r="DL3" s="29"/>
      <c r="DM3" s="29"/>
      <c r="DN3" s="29"/>
      <c r="DO3" s="29"/>
      <c r="DP3" s="29"/>
      <c r="DQ3" s="29"/>
      <c r="DR3" s="29"/>
      <c r="DS3" s="29"/>
      <c r="DT3" s="29"/>
      <c r="DU3" s="29"/>
      <c r="DV3" s="29"/>
      <c r="DW3" s="29"/>
      <c r="DX3" s="29"/>
      <c r="DY3" s="29"/>
      <c r="DZ3" s="29"/>
      <c r="EA3" s="29"/>
      <c r="EB3" s="29"/>
      <c r="EC3" s="29"/>
      <c r="ED3" s="29"/>
      <c r="EE3" s="29"/>
      <c r="EF3" s="29"/>
      <c r="EG3" s="29"/>
      <c r="EH3" s="29"/>
      <c r="EI3" s="29"/>
      <c r="EJ3" s="29"/>
      <c r="EK3" s="29"/>
      <c r="EL3" s="29"/>
      <c r="EM3" s="29"/>
      <c r="EN3" s="29"/>
      <c r="EO3" s="29"/>
      <c r="EP3" s="29"/>
      <c r="EQ3" s="29"/>
      <c r="ER3" s="29"/>
      <c r="ES3" s="29"/>
      <c r="ET3" s="29"/>
      <c r="EU3" s="29"/>
      <c r="EV3" s="29"/>
      <c r="EW3" s="29"/>
      <c r="EX3" s="29"/>
      <c r="EY3" s="29"/>
      <c r="EZ3" s="29"/>
      <c r="FA3" s="29"/>
      <c r="FB3" s="29"/>
      <c r="FC3" s="29"/>
      <c r="FD3" s="29"/>
      <c r="FE3" s="29"/>
      <c r="FF3" s="29"/>
      <c r="FG3" s="29"/>
      <c r="FH3" s="29"/>
      <c r="FI3" s="29"/>
      <c r="FJ3" s="29"/>
      <c r="FK3" s="29"/>
      <c r="FL3" s="29"/>
      <c r="FM3" s="29"/>
      <c r="FN3" s="29"/>
      <c r="FO3" s="29"/>
      <c r="FP3" s="29"/>
      <c r="FQ3" s="29"/>
      <c r="FR3" s="29"/>
      <c r="FS3" s="29"/>
      <c r="FT3" s="29"/>
      <c r="FU3" s="29"/>
      <c r="FV3" s="29"/>
      <c r="FW3" s="29"/>
      <c r="FX3" s="29"/>
    </row>
    <row r="4" spans="1:180">
      <c r="A4" s="5" t="s">
        <v>52</v>
      </c>
      <c r="B4" s="5" t="s">
        <v>25</v>
      </c>
      <c r="C4" s="35">
        <v>43011</v>
      </c>
      <c r="D4" s="63">
        <v>5.0278907808348698</v>
      </c>
      <c r="E4" s="64">
        <v>-0.2000704390000001</v>
      </c>
      <c r="F4" s="64">
        <v>0.22519413321536</v>
      </c>
      <c r="G4" s="64">
        <v>0.19004335145960002</v>
      </c>
      <c r="H4" s="64">
        <v>0.19789171419591001</v>
      </c>
      <c r="I4" s="64">
        <v>3.5016052645986302</v>
      </c>
      <c r="J4" s="64">
        <v>0.11267539948697999</v>
      </c>
      <c r="K4" s="64">
        <v>4.1376985919999998E-3</v>
      </c>
      <c r="L4" s="64">
        <v>6.8544489437700005E-3</v>
      </c>
      <c r="M4" s="64">
        <v>0.26488811418084451</v>
      </c>
      <c r="N4" s="64">
        <v>0.36381113251769037</v>
      </c>
      <c r="O4" s="64">
        <v>4.9404068064516124E-2</v>
      </c>
      <c r="P4" s="64">
        <v>0.16727498687580644</v>
      </c>
      <c r="Q4" s="64">
        <v>0.14418090770376221</v>
      </c>
      <c r="R4" s="64">
        <v>0</v>
      </c>
      <c r="S4" s="64">
        <v>5.0278907808348698</v>
      </c>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c r="CG4" s="29"/>
      <c r="CH4" s="29"/>
      <c r="CI4" s="29"/>
      <c r="CJ4" s="29"/>
      <c r="CK4" s="29"/>
      <c r="CL4" s="29"/>
      <c r="CM4" s="29"/>
      <c r="CN4" s="29"/>
      <c r="CO4" s="29"/>
      <c r="CP4" s="29"/>
      <c r="CQ4" s="29"/>
      <c r="CR4" s="29"/>
      <c r="CS4" s="29"/>
      <c r="CT4" s="29"/>
      <c r="CU4" s="29"/>
      <c r="CV4" s="29"/>
      <c r="CW4" s="29"/>
      <c r="CX4" s="29"/>
      <c r="CY4" s="29"/>
      <c r="CZ4" s="29"/>
      <c r="DA4" s="29"/>
      <c r="DB4" s="29"/>
      <c r="DC4" s="29"/>
      <c r="DD4" s="29"/>
      <c r="DE4" s="29"/>
      <c r="DF4" s="29"/>
      <c r="DG4" s="29"/>
      <c r="DH4" s="29"/>
      <c r="DI4" s="29"/>
      <c r="DJ4" s="29"/>
      <c r="DK4" s="29"/>
      <c r="DL4" s="29"/>
      <c r="DM4" s="29"/>
      <c r="DN4" s="29"/>
      <c r="DO4" s="29"/>
      <c r="DP4" s="29"/>
      <c r="DQ4" s="29"/>
      <c r="DR4" s="29"/>
      <c r="DS4" s="29"/>
      <c r="DT4" s="29"/>
      <c r="DU4" s="29"/>
      <c r="DV4" s="29"/>
      <c r="DW4" s="29"/>
      <c r="DX4" s="29"/>
      <c r="DY4" s="29"/>
      <c r="DZ4" s="29"/>
      <c r="EA4" s="29"/>
      <c r="EB4" s="29"/>
      <c r="EC4" s="29"/>
      <c r="ED4" s="29"/>
      <c r="EE4" s="29"/>
      <c r="EF4" s="29"/>
      <c r="EG4" s="29"/>
      <c r="EH4" s="29"/>
      <c r="EI4" s="29"/>
      <c r="EJ4" s="29"/>
      <c r="EK4" s="29"/>
      <c r="EL4" s="29"/>
      <c r="EM4" s="29"/>
      <c r="EN4" s="29"/>
      <c r="EO4" s="29"/>
      <c r="EP4" s="29"/>
      <c r="EQ4" s="29"/>
      <c r="ER4" s="29"/>
      <c r="ES4" s="29"/>
      <c r="ET4" s="29"/>
      <c r="EU4" s="29"/>
      <c r="EV4" s="29"/>
      <c r="EW4" s="29"/>
      <c r="EX4" s="29"/>
      <c r="EY4" s="29"/>
      <c r="EZ4" s="29"/>
      <c r="FA4" s="29"/>
      <c r="FB4" s="29"/>
      <c r="FC4" s="29"/>
      <c r="FD4" s="29"/>
      <c r="FE4" s="29"/>
      <c r="FF4" s="29"/>
      <c r="FG4" s="29"/>
      <c r="FH4" s="29"/>
      <c r="FI4" s="29"/>
      <c r="FJ4" s="29"/>
      <c r="FK4" s="29"/>
      <c r="FL4" s="29"/>
      <c r="FM4" s="29"/>
      <c r="FN4" s="29"/>
      <c r="FO4" s="29"/>
      <c r="FP4" s="29"/>
      <c r="FQ4" s="29"/>
      <c r="FR4" s="29"/>
      <c r="FS4" s="29"/>
      <c r="FT4" s="29"/>
      <c r="FU4" s="29"/>
      <c r="FV4" s="29"/>
      <c r="FW4" s="29"/>
      <c r="FX4" s="29"/>
    </row>
    <row r="5" spans="1:180">
      <c r="A5" s="5" t="s">
        <v>52</v>
      </c>
      <c r="B5" s="5" t="s">
        <v>25</v>
      </c>
      <c r="C5" s="35">
        <v>43012</v>
      </c>
      <c r="D5" s="63">
        <v>5.9966768825999628</v>
      </c>
      <c r="E5" s="64">
        <v>0.51999702300000006</v>
      </c>
      <c r="F5" s="64">
        <v>0.35707717662730004</v>
      </c>
      <c r="G5" s="64">
        <v>0.15767611225188</v>
      </c>
      <c r="H5" s="64">
        <v>0.20430679231203364</v>
      </c>
      <c r="I5" s="64">
        <v>3.5883557957427801</v>
      </c>
      <c r="J5" s="64">
        <v>9.4116719794670012E-2</v>
      </c>
      <c r="K5" s="64">
        <v>4.1376985919999998E-3</v>
      </c>
      <c r="L5" s="64">
        <v>0.18518948636677002</v>
      </c>
      <c r="M5" s="64">
        <v>0.2862222479519545</v>
      </c>
      <c r="N5" s="64">
        <v>0.3206140733511964</v>
      </c>
      <c r="O5" s="64">
        <v>4.2490618064516129E-2</v>
      </c>
      <c r="P5" s="64">
        <v>0.18265022687580651</v>
      </c>
      <c r="Q5" s="64">
        <v>5.3842911669044362E-2</v>
      </c>
      <c r="R5" s="64">
        <v>0</v>
      </c>
      <c r="S5" s="64">
        <v>5.9966768825999521</v>
      </c>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row>
    <row r="6" spans="1:180">
      <c r="A6" s="5" t="s">
        <v>52</v>
      </c>
      <c r="B6" s="5" t="s">
        <v>25</v>
      </c>
      <c r="C6" s="35">
        <v>43013</v>
      </c>
      <c r="D6" s="63">
        <v>2.8313343183082864</v>
      </c>
      <c r="E6" s="64">
        <v>0.22529783099999967</v>
      </c>
      <c r="F6" s="64">
        <v>0.11605135578173002</v>
      </c>
      <c r="G6" s="64">
        <v>0.16077872999999998</v>
      </c>
      <c r="H6" s="64">
        <v>0.38579494949338833</v>
      </c>
      <c r="I6" s="64">
        <v>0.90575007798738993</v>
      </c>
      <c r="J6" s="64">
        <v>0</v>
      </c>
      <c r="K6" s="64">
        <v>4.1376985919999998E-3</v>
      </c>
      <c r="L6" s="64">
        <v>2.1233470000000003E-3</v>
      </c>
      <c r="M6" s="64">
        <v>0.33358195872977453</v>
      </c>
      <c r="N6" s="64">
        <v>0.4362500633127484</v>
      </c>
      <c r="O6" s="64">
        <v>4.7222138064516125E-2</v>
      </c>
      <c r="P6" s="64">
        <v>0.17012621687580642</v>
      </c>
      <c r="Q6" s="64">
        <v>4.4219951470952937E-2</v>
      </c>
      <c r="R6" s="64">
        <v>0</v>
      </c>
      <c r="S6" s="64">
        <v>2.831334318308306</v>
      </c>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row>
    <row r="7" spans="1:180">
      <c r="A7" s="5" t="s">
        <v>52</v>
      </c>
      <c r="B7" s="5" t="s">
        <v>25</v>
      </c>
      <c r="C7" s="35">
        <v>43014</v>
      </c>
      <c r="D7" s="63">
        <v>2.3882660980186659</v>
      </c>
      <c r="E7" s="64">
        <v>0.22118984200000003</v>
      </c>
      <c r="F7" s="64">
        <v>4.1510067423279999E-2</v>
      </c>
      <c r="G7" s="64">
        <v>0.32411722205857996</v>
      </c>
      <c r="H7" s="64">
        <v>0.40925230807802004</v>
      </c>
      <c r="I7" s="64">
        <v>0.41897321421068001</v>
      </c>
      <c r="J7" s="64">
        <v>0</v>
      </c>
      <c r="K7" s="64">
        <v>4.1376985919999998E-3</v>
      </c>
      <c r="L7" s="64">
        <v>9.66470869916E-3</v>
      </c>
      <c r="M7" s="64">
        <v>0.28945376379134452</v>
      </c>
      <c r="N7" s="64">
        <v>0.38242332518821681</v>
      </c>
      <c r="O7" s="64">
        <v>4.7441258064516129E-2</v>
      </c>
      <c r="P7" s="64">
        <v>0.19798038687580649</v>
      </c>
      <c r="Q7" s="64">
        <v>4.2122303037071422E-2</v>
      </c>
      <c r="R7" s="64">
        <v>0</v>
      </c>
      <c r="S7" s="64">
        <v>2.3882660980186752</v>
      </c>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row>
    <row r="8" spans="1:180">
      <c r="A8" s="5" t="s">
        <v>52</v>
      </c>
      <c r="B8" s="5" t="s">
        <v>25</v>
      </c>
      <c r="C8" s="35">
        <v>43015</v>
      </c>
      <c r="D8" s="63">
        <v>3.4120805949252127</v>
      </c>
      <c r="E8" s="64">
        <v>0.25379721100000019</v>
      </c>
      <c r="F8" s="64">
        <v>0.16996010597519998</v>
      </c>
      <c r="G8" s="64">
        <v>0.14036831</v>
      </c>
      <c r="H8" s="64">
        <v>0.34093568820454417</v>
      </c>
      <c r="I8" s="64">
        <v>1.5233909794896201</v>
      </c>
      <c r="J8" s="64">
        <v>0</v>
      </c>
      <c r="K8" s="64">
        <v>7.5637698591999994E-2</v>
      </c>
      <c r="L8" s="64">
        <v>2.4519157785299998E-3</v>
      </c>
      <c r="M8" s="64">
        <v>0.1957819966493145</v>
      </c>
      <c r="N8" s="64">
        <v>0.41968745374614846</v>
      </c>
      <c r="O8" s="64">
        <v>4.4587288064516131E-2</v>
      </c>
      <c r="P8" s="64">
        <v>0.20814685687580636</v>
      </c>
      <c r="Q8" s="64">
        <v>3.7335090549522512E-2</v>
      </c>
      <c r="R8" s="64">
        <v>0</v>
      </c>
      <c r="S8" s="64">
        <v>3.4120805949252029</v>
      </c>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row>
    <row r="9" spans="1:180">
      <c r="A9" s="5" t="s">
        <v>52</v>
      </c>
      <c r="B9" s="5" t="s">
        <v>25</v>
      </c>
      <c r="C9" s="35">
        <v>43016</v>
      </c>
      <c r="D9" s="63">
        <v>1.9347580207632373</v>
      </c>
      <c r="E9" s="64">
        <v>0.15121567399999991</v>
      </c>
      <c r="F9" s="64">
        <v>0.20951246331921408</v>
      </c>
      <c r="G9" s="64">
        <v>6.6018709999999994E-2</v>
      </c>
      <c r="H9" s="64">
        <v>0.47411152150485625</v>
      </c>
      <c r="I9" s="64">
        <v>0</v>
      </c>
      <c r="J9" s="64">
        <v>0</v>
      </c>
      <c r="K9" s="64">
        <v>5.9137698592E-2</v>
      </c>
      <c r="L9" s="64">
        <v>1.122261854703E-2</v>
      </c>
      <c r="M9" s="64">
        <v>0.2089454602093945</v>
      </c>
      <c r="N9" s="64">
        <v>0.37431056742628765</v>
      </c>
      <c r="O9" s="64">
        <v>4.6572968064516128E-2</v>
      </c>
      <c r="P9" s="64">
        <v>0.28763579687580637</v>
      </c>
      <c r="Q9" s="64">
        <v>4.6074542224132181E-2</v>
      </c>
      <c r="R9" s="64">
        <v>0</v>
      </c>
      <c r="S9" s="64">
        <v>1.9347580207632371</v>
      </c>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row>
    <row r="10" spans="1:180">
      <c r="A10" s="5" t="s">
        <v>53</v>
      </c>
      <c r="B10" s="5" t="s">
        <v>25</v>
      </c>
      <c r="C10" s="35">
        <v>43017</v>
      </c>
      <c r="D10" s="63">
        <v>2.0078920602674799</v>
      </c>
      <c r="E10" s="64">
        <v>0.32526628400000013</v>
      </c>
      <c r="F10" s="64">
        <v>0.21993356677091994</v>
      </c>
      <c r="G10" s="64">
        <v>0.21796747186962001</v>
      </c>
      <c r="H10" s="64">
        <v>0.18378653226925068</v>
      </c>
      <c r="I10" s="64">
        <v>0.13055510817884999</v>
      </c>
      <c r="J10" s="64">
        <v>1.055233794971E-2</v>
      </c>
      <c r="K10" s="64">
        <v>4.1376985919999998E-3</v>
      </c>
      <c r="L10" s="64">
        <v>0</v>
      </c>
      <c r="M10" s="64">
        <v>0.26797280890191449</v>
      </c>
      <c r="N10" s="64">
        <v>0.33146582695844007</v>
      </c>
      <c r="O10" s="64">
        <v>4.737528806451613E-2</v>
      </c>
      <c r="P10" s="64">
        <v>0.21251407687580645</v>
      </c>
      <c r="Q10" s="64">
        <v>5.6365059836452056E-2</v>
      </c>
      <c r="R10" s="64">
        <v>0</v>
      </c>
      <c r="S10" s="64">
        <v>2.0078920602674803</v>
      </c>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row>
    <row r="11" spans="1:180">
      <c r="A11" s="5" t="s">
        <v>53</v>
      </c>
      <c r="B11" s="5" t="s">
        <v>25</v>
      </c>
      <c r="C11" s="35">
        <v>43018</v>
      </c>
      <c r="D11" s="63">
        <v>2.5310294056572262</v>
      </c>
      <c r="E11" s="64">
        <v>-0.60489811199999999</v>
      </c>
      <c r="F11" s="64">
        <v>8.4973150443499984E-2</v>
      </c>
      <c r="G11" s="64">
        <v>0.14216683999999999</v>
      </c>
      <c r="H11" s="64">
        <v>0.18493848428941001</v>
      </c>
      <c r="I11" s="64">
        <v>1.7711677244408</v>
      </c>
      <c r="J11" s="64">
        <v>0.13484374355473</v>
      </c>
      <c r="K11" s="64">
        <v>1.4563308592E-2</v>
      </c>
      <c r="L11" s="64">
        <v>1.4018212465300001E-3</v>
      </c>
      <c r="M11" s="64">
        <v>0.14786996261862453</v>
      </c>
      <c r="N11" s="64">
        <v>0.34867900483488723</v>
      </c>
      <c r="O11" s="64">
        <v>6.2785258064516125E-2</v>
      </c>
      <c r="P11" s="64">
        <v>0.17777073687580638</v>
      </c>
      <c r="Q11" s="64">
        <v>6.476748269643183E-2</v>
      </c>
      <c r="R11" s="64">
        <v>0</v>
      </c>
      <c r="S11" s="64">
        <v>2.5310294056572364</v>
      </c>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row>
    <row r="12" spans="1:180">
      <c r="A12" s="5" t="s">
        <v>53</v>
      </c>
      <c r="B12" s="5" t="s">
        <v>25</v>
      </c>
      <c r="C12" s="35">
        <v>43019</v>
      </c>
      <c r="D12" s="63">
        <v>3.66524494045817</v>
      </c>
      <c r="E12" s="64">
        <v>-2.8415588999999741E-2</v>
      </c>
      <c r="F12" s="64">
        <v>0.18739196179580997</v>
      </c>
      <c r="G12" s="64">
        <v>0.14419388999999999</v>
      </c>
      <c r="H12" s="64">
        <v>1.2394912937881655E-2</v>
      </c>
      <c r="I12" s="64">
        <v>2.2541981593634901</v>
      </c>
      <c r="J12" s="64">
        <v>0.15044677099789999</v>
      </c>
      <c r="K12" s="64">
        <v>3.5395598591999998E-2</v>
      </c>
      <c r="L12" s="64">
        <v>1.1055519999999999E-3</v>
      </c>
      <c r="M12" s="64">
        <v>0.23087642760170451</v>
      </c>
      <c r="N12" s="64">
        <v>0.3947882051766588</v>
      </c>
      <c r="O12" s="64">
        <v>4.833974806451613E-2</v>
      </c>
      <c r="P12" s="64">
        <v>0.16706822687580658</v>
      </c>
      <c r="Q12" s="64">
        <v>6.7461076052412333E-2</v>
      </c>
      <c r="R12" s="64">
        <v>0</v>
      </c>
      <c r="S12" s="64">
        <v>3.6652449404581797</v>
      </c>
      <c r="T12" s="29"/>
      <c r="U12" s="29"/>
      <c r="V12" s="29"/>
      <c r="W12" s="29"/>
      <c r="X12" s="29"/>
      <c r="Y12" s="29"/>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row>
    <row r="13" spans="1:180">
      <c r="A13" s="5" t="s">
        <v>53</v>
      </c>
      <c r="B13" s="5" t="s">
        <v>25</v>
      </c>
      <c r="C13" s="35">
        <v>43020</v>
      </c>
      <c r="D13" s="63">
        <v>4.0046625146210459</v>
      </c>
      <c r="E13" s="64">
        <v>-0.57949286899999986</v>
      </c>
      <c r="F13" s="64">
        <v>0.12311575303790999</v>
      </c>
      <c r="G13" s="64">
        <v>0.27095260999999993</v>
      </c>
      <c r="H13" s="64">
        <v>0.2593486359153</v>
      </c>
      <c r="I13" s="64">
        <v>2.4157368406597102</v>
      </c>
      <c r="J13" s="64">
        <v>0.25075064187875001</v>
      </c>
      <c r="K13" s="64">
        <v>7.0826885919999995E-3</v>
      </c>
      <c r="L13" s="64">
        <v>0.23306705967562</v>
      </c>
      <c r="M13" s="64">
        <v>0.25011928321139454</v>
      </c>
      <c r="N13" s="64">
        <v>0.43291304814798642</v>
      </c>
      <c r="O13" s="64">
        <v>6.180649806451613E-2</v>
      </c>
      <c r="P13" s="64">
        <v>0.16544474687580651</v>
      </c>
      <c r="Q13" s="64">
        <v>0.1138175775620533</v>
      </c>
      <c r="R13" s="64">
        <v>0</v>
      </c>
      <c r="S13" s="64">
        <v>4.0046625146210477</v>
      </c>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row>
    <row r="14" spans="1:180">
      <c r="A14" s="5" t="s">
        <v>53</v>
      </c>
      <c r="B14" s="5" t="s">
        <v>25</v>
      </c>
      <c r="C14" s="35">
        <v>43021</v>
      </c>
      <c r="D14" s="63">
        <v>7.2887133379294653</v>
      </c>
      <c r="E14" s="64">
        <v>0.38279963000000006</v>
      </c>
      <c r="F14" s="64">
        <v>0.22487725522366001</v>
      </c>
      <c r="G14" s="64">
        <v>0.15008064999999998</v>
      </c>
      <c r="H14" s="64">
        <v>0.13779092594922998</v>
      </c>
      <c r="I14" s="64">
        <v>5.6811886147245998</v>
      </c>
      <c r="J14" s="64">
        <v>0</v>
      </c>
      <c r="K14" s="64">
        <v>4.1376985919999998E-3</v>
      </c>
      <c r="L14" s="64">
        <v>5.8923864069000003E-4</v>
      </c>
      <c r="M14" s="64">
        <v>0.20712430472771454</v>
      </c>
      <c r="N14" s="64">
        <v>0.38272476089360563</v>
      </c>
      <c r="O14" s="64">
        <v>4.603814806451613E-2</v>
      </c>
      <c r="P14" s="64">
        <v>0.16488511687580645</v>
      </c>
      <c r="Q14" s="64">
        <v>-9.3523005762356323E-2</v>
      </c>
      <c r="R14" s="64">
        <v>0</v>
      </c>
      <c r="S14" s="64">
        <v>7.2887133379294671</v>
      </c>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row>
    <row r="15" spans="1:180">
      <c r="A15" s="5" t="s">
        <v>53</v>
      </c>
      <c r="B15" s="5" t="s">
        <v>25</v>
      </c>
      <c r="C15" s="35">
        <v>43022</v>
      </c>
      <c r="D15" s="63">
        <v>3.1322590973662692</v>
      </c>
      <c r="E15" s="64">
        <v>1.2058331999999885E-2</v>
      </c>
      <c r="F15" s="64">
        <v>6.1656328197050005E-2</v>
      </c>
      <c r="G15" s="64">
        <v>0.24962762391719998</v>
      </c>
      <c r="H15" s="64">
        <v>5.5828895819555871E-2</v>
      </c>
      <c r="I15" s="64">
        <v>1.85022048790292</v>
      </c>
      <c r="J15" s="64">
        <v>0</v>
      </c>
      <c r="K15" s="64">
        <v>4.1376985919999998E-3</v>
      </c>
      <c r="L15" s="64">
        <v>1.886024578625E-2</v>
      </c>
      <c r="M15" s="64">
        <v>0.27095667632370457</v>
      </c>
      <c r="N15" s="64">
        <v>0.38462944963364165</v>
      </c>
      <c r="O15" s="64">
        <v>4.825094806451613E-2</v>
      </c>
      <c r="P15" s="64">
        <v>0.18308909901149834</v>
      </c>
      <c r="Q15" s="64">
        <v>-7.0566878820676471E-3</v>
      </c>
      <c r="R15" s="64">
        <v>0</v>
      </c>
      <c r="S15" s="64">
        <v>3.1322590973662687</v>
      </c>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row>
    <row r="16" spans="1:180">
      <c r="A16" s="5" t="s">
        <v>53</v>
      </c>
      <c r="B16" s="5" t="s">
        <v>25</v>
      </c>
      <c r="C16" s="35">
        <v>43023</v>
      </c>
      <c r="D16" s="63">
        <v>5.9710423561084056</v>
      </c>
      <c r="E16" s="64">
        <v>0.10972638600000062</v>
      </c>
      <c r="F16" s="64">
        <v>0.26668394927294997</v>
      </c>
      <c r="G16" s="64">
        <v>0.18040746762047002</v>
      </c>
      <c r="H16" s="64">
        <v>0.33895864069458004</v>
      </c>
      <c r="I16" s="64">
        <v>4.0268732847851503</v>
      </c>
      <c r="J16" s="64">
        <v>7.6003657517229997E-2</v>
      </c>
      <c r="K16" s="64">
        <v>4.1376985919999998E-3</v>
      </c>
      <c r="L16" s="64">
        <v>1.392438302295E-2</v>
      </c>
      <c r="M16" s="64">
        <v>0.32016953940462456</v>
      </c>
      <c r="N16" s="64">
        <v>0.36800807439732203</v>
      </c>
      <c r="O16" s="64">
        <v>4.4034938064516124E-2</v>
      </c>
      <c r="P16" s="64">
        <v>0.19424377028050088</v>
      </c>
      <c r="Q16" s="64">
        <v>2.7870566456110572E-2</v>
      </c>
      <c r="R16" s="64">
        <v>0</v>
      </c>
      <c r="S16" s="64">
        <v>5.9710423561084047</v>
      </c>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row>
    <row r="17" spans="1:180">
      <c r="A17" s="5" t="s">
        <v>54</v>
      </c>
      <c r="B17" s="5" t="s">
        <v>25</v>
      </c>
      <c r="C17" s="35">
        <v>43024</v>
      </c>
      <c r="D17" s="63">
        <v>3.5195234247339844</v>
      </c>
      <c r="E17" s="64">
        <v>0.30497638499999996</v>
      </c>
      <c r="F17" s="64">
        <v>0.39305532516446001</v>
      </c>
      <c r="G17" s="64">
        <v>0.240417497476</v>
      </c>
      <c r="H17" s="64">
        <v>0.1935150796021608</v>
      </c>
      <c r="I17" s="64">
        <v>1.4591094512081999</v>
      </c>
      <c r="J17" s="64">
        <v>4.8263343045199997E-2</v>
      </c>
      <c r="K17" s="64">
        <v>4.1376985919999998E-3</v>
      </c>
      <c r="L17" s="64">
        <v>2.063886221531E-2</v>
      </c>
      <c r="M17" s="64">
        <v>0.27309047864472447</v>
      </c>
      <c r="N17" s="64">
        <v>0.31669876277193443</v>
      </c>
      <c r="O17" s="64">
        <v>3.2734148064516126E-2</v>
      </c>
      <c r="P17" s="64">
        <v>0.21369015687580648</v>
      </c>
      <c r="Q17" s="64">
        <v>1.9196236073681969E-2</v>
      </c>
      <c r="R17" s="64">
        <v>0</v>
      </c>
      <c r="S17" s="64">
        <v>3.5195234247339942</v>
      </c>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row>
    <row r="18" spans="1:180">
      <c r="A18" s="5" t="s">
        <v>54</v>
      </c>
      <c r="B18" s="5" t="s">
        <v>25</v>
      </c>
      <c r="C18" s="35">
        <v>43025</v>
      </c>
      <c r="D18" s="63">
        <v>3.532815768829884</v>
      </c>
      <c r="E18" s="64">
        <v>-0.38786759999999987</v>
      </c>
      <c r="F18" s="64">
        <v>0.21663868853234997</v>
      </c>
      <c r="G18" s="64">
        <v>0.28159941401285005</v>
      </c>
      <c r="H18" s="64">
        <v>-3.8033728957379984E-2</v>
      </c>
      <c r="I18" s="64">
        <v>2.50912131789228</v>
      </c>
      <c r="J18" s="64">
        <v>5.3720429992699999E-2</v>
      </c>
      <c r="K18" s="64">
        <v>4.1376985919999998E-3</v>
      </c>
      <c r="L18" s="64">
        <v>1.2438842060899999E-3</v>
      </c>
      <c r="M18" s="64">
        <v>0.21131747034625453</v>
      </c>
      <c r="N18" s="64">
        <v>0.39305025613043487</v>
      </c>
      <c r="O18" s="64">
        <v>2.2644138064516126E-2</v>
      </c>
      <c r="P18" s="64">
        <v>0.20032204687580643</v>
      </c>
      <c r="Q18" s="64">
        <v>6.4921753141971628E-2</v>
      </c>
      <c r="R18" s="64">
        <v>0</v>
      </c>
      <c r="S18" s="64">
        <v>3.5328157688298725</v>
      </c>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row>
    <row r="19" spans="1:180">
      <c r="A19" s="5" t="s">
        <v>54</v>
      </c>
      <c r="B19" s="5" t="s">
        <v>25</v>
      </c>
      <c r="C19" s="35">
        <v>43026</v>
      </c>
      <c r="D19" s="63">
        <v>1.9264427588674133</v>
      </c>
      <c r="E19" s="64">
        <v>1.848563700000011E-2</v>
      </c>
      <c r="F19" s="64">
        <v>0.25624551364629988</v>
      </c>
      <c r="G19" s="64">
        <v>0.25960314340724</v>
      </c>
      <c r="H19" s="64">
        <v>0.12586200619814999</v>
      </c>
      <c r="I19" s="64">
        <v>0</v>
      </c>
      <c r="J19" s="64">
        <v>0</v>
      </c>
      <c r="K19" s="64">
        <v>4.1376985919999998E-3</v>
      </c>
      <c r="L19" s="64">
        <v>4.6427335104249998E-2</v>
      </c>
      <c r="M19" s="64">
        <v>0.31497388799022452</v>
      </c>
      <c r="N19" s="64">
        <v>0.31664960819069399</v>
      </c>
      <c r="O19" s="64">
        <v>0.24076678806451612</v>
      </c>
      <c r="P19" s="64">
        <v>0.23139705687580642</v>
      </c>
      <c r="Q19" s="64">
        <v>0.11189408379823207</v>
      </c>
      <c r="R19" s="64">
        <v>0</v>
      </c>
      <c r="S19" s="64">
        <v>1.9264427588674131</v>
      </c>
      <c r="T19" s="29"/>
      <c r="U19" s="29"/>
      <c r="V19" s="29"/>
      <c r="W19" s="29"/>
      <c r="X19" s="29"/>
      <c r="Y19" s="2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row>
    <row r="20" spans="1:180">
      <c r="A20" s="5" t="s">
        <v>54</v>
      </c>
      <c r="B20" s="5" t="s">
        <v>25</v>
      </c>
      <c r="C20" s="35">
        <v>43027</v>
      </c>
      <c r="D20" s="63">
        <v>1.7240794729603071</v>
      </c>
      <c r="E20" s="64">
        <v>-1.8628174000000049E-2</v>
      </c>
      <c r="F20" s="64">
        <v>0.19289777859576002</v>
      </c>
      <c r="G20" s="64">
        <v>0.21888000749928999</v>
      </c>
      <c r="H20" s="64">
        <v>4.0673716805239998E-2</v>
      </c>
      <c r="I20" s="64">
        <v>0.21028225267527001</v>
      </c>
      <c r="J20" s="64">
        <v>0.12499606579355999</v>
      </c>
      <c r="K20" s="64">
        <v>1.4271028591999999E-2</v>
      </c>
      <c r="L20" s="64">
        <v>1.9431708798520003E-2</v>
      </c>
      <c r="M20" s="64">
        <v>0.22774101237601455</v>
      </c>
      <c r="N20" s="64">
        <v>0.36442194127790728</v>
      </c>
      <c r="O20" s="64">
        <v>7.7994208064516124E-2</v>
      </c>
      <c r="P20" s="64">
        <v>0.1958157868758065</v>
      </c>
      <c r="Q20" s="64">
        <v>5.5302139606422704E-2</v>
      </c>
      <c r="R20" s="64">
        <v>0</v>
      </c>
      <c r="S20" s="64">
        <v>1.7240794729603071</v>
      </c>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row>
    <row r="21" spans="1:180">
      <c r="A21" s="5" t="s">
        <v>54</v>
      </c>
      <c r="B21" s="5" t="s">
        <v>25</v>
      </c>
      <c r="C21" s="35">
        <v>43028</v>
      </c>
      <c r="D21" s="63">
        <v>1.2955200203858648</v>
      </c>
      <c r="E21" s="64">
        <v>-0.42540710499999995</v>
      </c>
      <c r="F21" s="64">
        <v>0.27789417591028998</v>
      </c>
      <c r="G21" s="64">
        <v>0.15642493766812998</v>
      </c>
      <c r="H21" s="64">
        <v>0.25461282709684163</v>
      </c>
      <c r="I21" s="64">
        <v>0.16428038406577999</v>
      </c>
      <c r="J21" s="64">
        <v>1.4733463802860001E-2</v>
      </c>
      <c r="K21" s="64">
        <v>7.950434359200001E-2</v>
      </c>
      <c r="L21" s="64">
        <v>3.1043031438399999E-3</v>
      </c>
      <c r="M21" s="64">
        <v>0.19100005713212453</v>
      </c>
      <c r="N21" s="64">
        <v>0.31024722581405362</v>
      </c>
      <c r="O21" s="64">
        <v>4.6567138064516136E-2</v>
      </c>
      <c r="P21" s="64">
        <v>0.18917171687580647</v>
      </c>
      <c r="Q21" s="64">
        <v>3.3386552219622362E-2</v>
      </c>
      <c r="R21" s="64">
        <v>0</v>
      </c>
      <c r="S21" s="64">
        <v>1.2955200203858648</v>
      </c>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row>
    <row r="22" spans="1:180">
      <c r="A22" s="5" t="s">
        <v>54</v>
      </c>
      <c r="B22" s="5" t="s">
        <v>25</v>
      </c>
      <c r="C22" s="35">
        <v>43029</v>
      </c>
      <c r="D22" s="63">
        <v>4.2162340968099121</v>
      </c>
      <c r="E22" s="64">
        <v>-0.2317359080000001</v>
      </c>
      <c r="F22" s="64">
        <v>0.33078311600936999</v>
      </c>
      <c r="G22" s="64">
        <v>0.14404466999999999</v>
      </c>
      <c r="H22" s="64">
        <v>1.0339836752693083</v>
      </c>
      <c r="I22" s="64">
        <v>1.54371078966525</v>
      </c>
      <c r="J22" s="64">
        <v>5.7317131777939997E-2</v>
      </c>
      <c r="K22" s="64">
        <v>0.116037698592</v>
      </c>
      <c r="L22" s="64">
        <v>2.1310641686299999E-3</v>
      </c>
      <c r="M22" s="64">
        <v>0.16450369929701453</v>
      </c>
      <c r="N22" s="64">
        <v>0.32705701064713444</v>
      </c>
      <c r="O22" s="64">
        <v>4.6041408064516134E-2</v>
      </c>
      <c r="P22" s="64">
        <v>0.22965489687580645</v>
      </c>
      <c r="Q22" s="64">
        <v>0.45270484444295289</v>
      </c>
      <c r="R22" s="64">
        <v>0</v>
      </c>
      <c r="S22" s="64">
        <v>4.2162340968099228</v>
      </c>
      <c r="T22" s="29"/>
      <c r="U22" s="29"/>
      <c r="V22" s="29"/>
      <c r="W22" s="29"/>
      <c r="X22" s="29"/>
      <c r="Y22" s="29"/>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row>
    <row r="23" spans="1:180">
      <c r="A23" s="5" t="s">
        <v>54</v>
      </c>
      <c r="B23" s="5" t="s">
        <v>25</v>
      </c>
      <c r="C23" s="35">
        <v>43030</v>
      </c>
      <c r="D23" s="63">
        <v>2.8555815407661909</v>
      </c>
      <c r="E23" s="64">
        <v>-0.16358707399999983</v>
      </c>
      <c r="F23" s="64">
        <v>0.18187584004052998</v>
      </c>
      <c r="G23" s="64">
        <v>0.15156620000000001</v>
      </c>
      <c r="H23" s="64">
        <v>0.81151373645416469</v>
      </c>
      <c r="I23" s="64">
        <v>0.30561016075721997</v>
      </c>
      <c r="J23" s="64">
        <v>9.6247314805230008E-2</v>
      </c>
      <c r="K23" s="64">
        <v>0.203620058592</v>
      </c>
      <c r="L23" s="64">
        <v>1.50483237977E-3</v>
      </c>
      <c r="M23" s="64">
        <v>0.26269205476350449</v>
      </c>
      <c r="N23" s="64">
        <v>0.32372521251344644</v>
      </c>
      <c r="O23" s="64">
        <v>4.3949648064516129E-2</v>
      </c>
      <c r="P23" s="64">
        <v>0.22026693687580648</v>
      </c>
      <c r="Q23" s="64">
        <v>0.41659661951999227</v>
      </c>
      <c r="R23" s="64">
        <v>0</v>
      </c>
      <c r="S23" s="64">
        <v>2.8555815407661811</v>
      </c>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row>
    <row r="24" spans="1:180">
      <c r="A24" s="5" t="s">
        <v>55</v>
      </c>
      <c r="B24" s="5" t="s">
        <v>25</v>
      </c>
      <c r="C24" s="35">
        <v>43031</v>
      </c>
      <c r="D24" s="63">
        <v>1.7833719290914938</v>
      </c>
      <c r="E24" s="64">
        <v>-0.12770757699999991</v>
      </c>
      <c r="F24" s="64">
        <v>8.3502943544139993E-2</v>
      </c>
      <c r="G24" s="64">
        <v>0.31476093499999996</v>
      </c>
      <c r="H24" s="64">
        <v>0.32755380536175355</v>
      </c>
      <c r="I24" s="64">
        <v>0.20452126403675</v>
      </c>
      <c r="J24" s="64">
        <v>0</v>
      </c>
      <c r="K24" s="64">
        <v>7.2388698592000006E-2</v>
      </c>
      <c r="L24" s="64">
        <v>5.1390000000000003E-6</v>
      </c>
      <c r="M24" s="64">
        <v>0.24757128809579451</v>
      </c>
      <c r="N24" s="64">
        <v>0.35648022378986088</v>
      </c>
      <c r="O24" s="64">
        <v>3.4900468064516132E-2</v>
      </c>
      <c r="P24" s="64">
        <v>0.20902088687580642</v>
      </c>
      <c r="Q24" s="64">
        <v>6.0373853730872395E-2</v>
      </c>
      <c r="R24" s="64">
        <v>0</v>
      </c>
      <c r="S24" s="64">
        <v>1.783371929091494</v>
      </c>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row>
    <row r="25" spans="1:180">
      <c r="A25" s="5" t="s">
        <v>55</v>
      </c>
      <c r="B25" s="5" t="s">
        <v>25</v>
      </c>
      <c r="C25" s="35">
        <v>43032</v>
      </c>
      <c r="D25" s="63">
        <v>1.8953658736336916</v>
      </c>
      <c r="E25" s="64">
        <v>-0.25380278000000001</v>
      </c>
      <c r="F25" s="64">
        <v>4.877345282799999E-2</v>
      </c>
      <c r="G25" s="64">
        <v>0.1602064</v>
      </c>
      <c r="H25" s="64">
        <v>0.19791938261829181</v>
      </c>
      <c r="I25" s="64">
        <v>0.65450311595482003</v>
      </c>
      <c r="J25" s="64">
        <v>0</v>
      </c>
      <c r="K25" s="64">
        <v>8.0137673592000011E-2</v>
      </c>
      <c r="L25" s="64">
        <v>9.9720000000000001E-5</v>
      </c>
      <c r="M25" s="64">
        <v>0.28117039179664449</v>
      </c>
      <c r="N25" s="64">
        <v>0.35648195944766048</v>
      </c>
      <c r="O25" s="64">
        <v>3.1961888064516129E-2</v>
      </c>
      <c r="P25" s="64">
        <v>0.20954024687580647</v>
      </c>
      <c r="Q25" s="64">
        <v>0.12837442245595235</v>
      </c>
      <c r="R25" s="64">
        <v>0</v>
      </c>
      <c r="S25" s="64">
        <v>1.8953658736336918</v>
      </c>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row>
    <row r="26" spans="1:180">
      <c r="A26" s="5" t="s">
        <v>55</v>
      </c>
      <c r="B26" s="5" t="s">
        <v>25</v>
      </c>
      <c r="C26" s="35">
        <v>43033</v>
      </c>
      <c r="D26" s="63">
        <v>2.9690906204906238</v>
      </c>
      <c r="E26" s="64">
        <v>-0.70243404300000034</v>
      </c>
      <c r="F26" s="64">
        <v>5.0828895885280001E-2</v>
      </c>
      <c r="G26" s="64">
        <v>0.20190291499999999</v>
      </c>
      <c r="H26" s="64">
        <v>0.30317564453427998</v>
      </c>
      <c r="I26" s="64">
        <v>2.1249641268596102</v>
      </c>
      <c r="J26" s="64">
        <v>0</v>
      </c>
      <c r="K26" s="64">
        <v>8.0137673592000011E-2</v>
      </c>
      <c r="L26" s="64">
        <v>0</v>
      </c>
      <c r="M26" s="64">
        <v>0.21270629477634451</v>
      </c>
      <c r="N26" s="64">
        <v>0.41233898919292405</v>
      </c>
      <c r="O26" s="64">
        <v>4.4927058064516134E-2</v>
      </c>
      <c r="P26" s="64">
        <v>0.17759114687580643</v>
      </c>
      <c r="Q26" s="64">
        <v>6.2951918709862484E-2</v>
      </c>
      <c r="R26" s="64">
        <v>0</v>
      </c>
      <c r="S26" s="64">
        <v>2.9690906204906233</v>
      </c>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row>
    <row r="27" spans="1:180">
      <c r="A27" s="5" t="s">
        <v>55</v>
      </c>
      <c r="B27" s="5" t="s">
        <v>25</v>
      </c>
      <c r="C27" s="35">
        <v>43034</v>
      </c>
      <c r="D27" s="63">
        <v>3.1106829332372863</v>
      </c>
      <c r="E27" s="64">
        <v>-0.46215649900000005</v>
      </c>
      <c r="F27" s="64">
        <v>9.3663196125019998E-2</v>
      </c>
      <c r="G27" s="64">
        <v>0.28408873999999995</v>
      </c>
      <c r="H27" s="64">
        <v>0.18808562185254002</v>
      </c>
      <c r="I27" s="64">
        <v>1.83514134417908</v>
      </c>
      <c r="J27" s="64">
        <v>0.16240473843903</v>
      </c>
      <c r="K27" s="64">
        <v>0.123416103592</v>
      </c>
      <c r="L27" s="64">
        <v>5.4911999999999999E-5</v>
      </c>
      <c r="M27" s="64">
        <v>0.24548191103287451</v>
      </c>
      <c r="N27" s="64">
        <v>0.34024123329802641</v>
      </c>
      <c r="O27" s="64">
        <v>3.1204288064516129E-2</v>
      </c>
      <c r="P27" s="64">
        <v>0.20833161687580645</v>
      </c>
      <c r="Q27" s="64">
        <v>6.0725726778392247E-2</v>
      </c>
      <c r="R27" s="64">
        <v>0</v>
      </c>
      <c r="S27" s="64">
        <v>3.1106829332372854</v>
      </c>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row>
    <row r="28" spans="1:180">
      <c r="A28" s="5" t="s">
        <v>55</v>
      </c>
      <c r="B28" s="5" t="s">
        <v>25</v>
      </c>
      <c r="C28" s="35">
        <v>43035</v>
      </c>
      <c r="D28" s="63">
        <v>1.3717521644886399</v>
      </c>
      <c r="E28" s="64">
        <v>-0.61973487699999996</v>
      </c>
      <c r="F28" s="64">
        <v>6.2512748237941673E-2</v>
      </c>
      <c r="G28" s="64">
        <v>0.25053982000000002</v>
      </c>
      <c r="H28" s="64">
        <v>0.10391173915678001</v>
      </c>
      <c r="I28" s="64">
        <v>0.38207041191233998</v>
      </c>
      <c r="J28" s="64">
        <v>0.18050237515163001</v>
      </c>
      <c r="K28" s="64">
        <v>0.19461479859200001</v>
      </c>
      <c r="L28" s="64">
        <v>9.5108275647600004E-3</v>
      </c>
      <c r="M28" s="64">
        <v>0.16023060689862451</v>
      </c>
      <c r="N28" s="64">
        <v>0.32307911981470883</v>
      </c>
      <c r="O28" s="64">
        <v>3.049594806451613E-2</v>
      </c>
      <c r="P28" s="64">
        <v>0.21085724687580645</v>
      </c>
      <c r="Q28" s="64">
        <v>8.316139921954227E-2</v>
      </c>
      <c r="R28" s="64">
        <v>0</v>
      </c>
      <c r="S28" s="64">
        <v>1.3717521644886501</v>
      </c>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row>
    <row r="29" spans="1:180">
      <c r="A29" s="5" t="s">
        <v>55</v>
      </c>
      <c r="B29" s="5" t="s">
        <v>25</v>
      </c>
      <c r="C29" s="35">
        <v>43036</v>
      </c>
      <c r="D29" s="63">
        <v>8.1036127431073766</v>
      </c>
      <c r="E29" s="64">
        <v>-0.40435027400000001</v>
      </c>
      <c r="F29" s="64">
        <v>0.39187611348255996</v>
      </c>
      <c r="G29" s="64">
        <v>0.15965513000000001</v>
      </c>
      <c r="H29" s="64">
        <v>0.52918591178320118</v>
      </c>
      <c r="I29" s="64">
        <v>5.1471214741205298</v>
      </c>
      <c r="J29" s="64">
        <v>0.97322749525718</v>
      </c>
      <c r="K29" s="64">
        <v>7.0848778592000006E-2</v>
      </c>
      <c r="L29" s="64">
        <v>7.2348599999999996E-4</v>
      </c>
      <c r="M29" s="64">
        <v>0.20116165893625448</v>
      </c>
      <c r="N29" s="64">
        <v>0.38856179786114697</v>
      </c>
      <c r="O29" s="64">
        <v>3.7753558064516128E-2</v>
      </c>
      <c r="P29" s="64">
        <v>0.18284575687580651</v>
      </c>
      <c r="Q29" s="64">
        <v>0.42500185613418029</v>
      </c>
      <c r="R29" s="64">
        <v>0</v>
      </c>
      <c r="S29" s="64">
        <v>8.1036127431073748</v>
      </c>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row>
    <row r="30" spans="1:180">
      <c r="A30" s="5" t="s">
        <v>55</v>
      </c>
      <c r="B30" s="5" t="s">
        <v>25</v>
      </c>
      <c r="C30" s="35">
        <v>43037</v>
      </c>
      <c r="D30" s="63">
        <v>4.6857438957845465</v>
      </c>
      <c r="E30" s="64">
        <v>-0.16462166499999986</v>
      </c>
      <c r="F30" s="64">
        <v>0.19383974197530998</v>
      </c>
      <c r="G30" s="64">
        <v>0.13023655000000001</v>
      </c>
      <c r="H30" s="64">
        <v>0.50642976977025</v>
      </c>
      <c r="I30" s="64">
        <v>2.0187392909131399</v>
      </c>
      <c r="J30" s="64">
        <v>0.11438642245675</v>
      </c>
      <c r="K30" s="64">
        <v>8.2671028591999998E-2</v>
      </c>
      <c r="L30" s="64">
        <v>0.17708784855706003</v>
      </c>
      <c r="M30" s="64">
        <v>0.27972827182198451</v>
      </c>
      <c r="N30" s="64">
        <v>0.39885152648992661</v>
      </c>
      <c r="O30" s="64">
        <v>4.9681988064516132E-2</v>
      </c>
      <c r="P30" s="64">
        <v>0.27549681687580641</v>
      </c>
      <c r="Q30" s="64">
        <v>0.62321630526780325</v>
      </c>
      <c r="R30" s="64">
        <v>0</v>
      </c>
      <c r="S30" s="64">
        <v>4.6857438957845465</v>
      </c>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row>
    <row r="31" spans="1:180">
      <c r="A31" s="5" t="s">
        <v>56</v>
      </c>
      <c r="B31" s="5" t="s">
        <v>25</v>
      </c>
      <c r="C31" s="35">
        <v>43038</v>
      </c>
      <c r="D31" s="63">
        <v>1.5104207942161385</v>
      </c>
      <c r="E31" s="64">
        <v>-0.14624407800000017</v>
      </c>
      <c r="F31" s="64">
        <v>0.25361050463217</v>
      </c>
      <c r="G31" s="64">
        <v>0.21741298699178996</v>
      </c>
      <c r="H31" s="64">
        <v>0.26261920637969</v>
      </c>
      <c r="I31" s="64">
        <v>0</v>
      </c>
      <c r="J31" s="64">
        <v>0</v>
      </c>
      <c r="K31" s="64">
        <v>8.0137673592000011E-2</v>
      </c>
      <c r="L31" s="64">
        <v>0</v>
      </c>
      <c r="M31" s="64">
        <v>0.21770311226718453</v>
      </c>
      <c r="N31" s="64">
        <v>0.32617550469039885</v>
      </c>
      <c r="O31" s="64">
        <v>3.2796948064516135E-2</v>
      </c>
      <c r="P31" s="64">
        <v>0.24284952687580649</v>
      </c>
      <c r="Q31" s="64">
        <v>2.3359408722582499E-2</v>
      </c>
      <c r="R31" s="64">
        <v>0</v>
      </c>
      <c r="S31" s="64">
        <v>1.5104207942161383</v>
      </c>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row>
    <row r="32" spans="1:180">
      <c r="A32" s="5" t="s">
        <v>56</v>
      </c>
      <c r="B32" s="5" t="s">
        <v>25</v>
      </c>
      <c r="C32" s="35">
        <v>43039</v>
      </c>
      <c r="D32" s="63">
        <v>2.0595474186966523</v>
      </c>
      <c r="E32" s="64">
        <v>0.11298141799999994</v>
      </c>
      <c r="F32" s="64">
        <v>0.29539391772931001</v>
      </c>
      <c r="G32" s="64">
        <v>0.28409075769268</v>
      </c>
      <c r="H32" s="64">
        <v>0.30588211557154998</v>
      </c>
      <c r="I32" s="64">
        <v>0.10562149442874999</v>
      </c>
      <c r="J32" s="64">
        <v>0</v>
      </c>
      <c r="K32" s="64">
        <v>7.5071008591999999E-2</v>
      </c>
      <c r="L32" s="64">
        <v>1.9244286956159998E-2</v>
      </c>
      <c r="M32" s="64">
        <v>0.30471737553746453</v>
      </c>
      <c r="N32" s="64">
        <v>0.31242639316918286</v>
      </c>
      <c r="O32" s="64">
        <v>2.7436258064516134E-2</v>
      </c>
      <c r="P32" s="64">
        <v>0.18052554687580641</v>
      </c>
      <c r="Q32" s="64">
        <v>3.6156846079232544E-2</v>
      </c>
      <c r="R32" s="64">
        <v>0</v>
      </c>
      <c r="S32" s="64">
        <v>2.0595474186966523</v>
      </c>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row>
    <row r="33" spans="1:180">
      <c r="A33" s="5" t="s">
        <v>56</v>
      </c>
      <c r="B33" s="5" t="s">
        <v>26</v>
      </c>
      <c r="C33" s="35">
        <v>43040</v>
      </c>
      <c r="D33" s="63">
        <v>2.4674762126680743</v>
      </c>
      <c r="E33" s="64">
        <v>-6.6392768999999907E-2</v>
      </c>
      <c r="F33" s="64">
        <v>8.0988740961939185E-2</v>
      </c>
      <c r="G33" s="64">
        <v>0.20882680099999992</v>
      </c>
      <c r="H33" s="64">
        <v>0.21245126452657498</v>
      </c>
      <c r="I33" s="64">
        <v>0.87477608377786997</v>
      </c>
      <c r="J33" s="64">
        <v>0</v>
      </c>
      <c r="K33" s="64">
        <v>8.3623238591999993E-2</v>
      </c>
      <c r="L33" s="64">
        <v>2.7808746446599999E-3</v>
      </c>
      <c r="M33" s="64">
        <v>0.20972809440056336</v>
      </c>
      <c r="N33" s="64">
        <v>0.50303908625899751</v>
      </c>
      <c r="O33" s="64">
        <v>2.2780310000000002E-2</v>
      </c>
      <c r="P33" s="64">
        <v>0.31673030910500005</v>
      </c>
      <c r="Q33" s="64">
        <v>1.8144178400459132E-2</v>
      </c>
      <c r="R33" s="64">
        <v>0</v>
      </c>
      <c r="S33" s="64">
        <v>2.4674762126680641</v>
      </c>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row>
    <row r="34" spans="1:180">
      <c r="A34" s="5" t="s">
        <v>56</v>
      </c>
      <c r="B34" s="5" t="s">
        <v>26</v>
      </c>
      <c r="C34" s="35">
        <v>43041</v>
      </c>
      <c r="D34" s="63">
        <v>1.8086595765416891</v>
      </c>
      <c r="E34" s="64">
        <v>4.1457551999999967E-2</v>
      </c>
      <c r="F34" s="64">
        <v>0.30551580602696998</v>
      </c>
      <c r="G34" s="64">
        <v>0.32331353919342998</v>
      </c>
      <c r="H34" s="64">
        <v>8.6185318641100003E-2</v>
      </c>
      <c r="I34" s="64">
        <v>0</v>
      </c>
      <c r="J34" s="64">
        <v>0</v>
      </c>
      <c r="K34" s="64">
        <v>0.14081981859199999</v>
      </c>
      <c r="L34" s="64">
        <v>3.2278450077590004E-2</v>
      </c>
      <c r="M34" s="64">
        <v>0.22361640136437333</v>
      </c>
      <c r="N34" s="64">
        <v>0.32449003059145631</v>
      </c>
      <c r="O34" s="64">
        <v>4.3609850000000006E-2</v>
      </c>
      <c r="P34" s="64">
        <v>0.21500664910499995</v>
      </c>
      <c r="Q34" s="64">
        <v>7.2366160949769373E-2</v>
      </c>
      <c r="R34" s="64">
        <v>0</v>
      </c>
      <c r="S34" s="64">
        <v>1.8086595765416889</v>
      </c>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row>
    <row r="35" spans="1:180">
      <c r="A35" s="5" t="s">
        <v>56</v>
      </c>
      <c r="B35" s="5" t="s">
        <v>26</v>
      </c>
      <c r="C35" s="35">
        <v>43042</v>
      </c>
      <c r="D35" s="63">
        <v>0.91683618651993215</v>
      </c>
      <c r="E35" s="64">
        <v>-0.61883363699999994</v>
      </c>
      <c r="F35" s="64">
        <v>0.17333540170290002</v>
      </c>
      <c r="G35" s="64">
        <v>0.30692080999999999</v>
      </c>
      <c r="H35" s="64">
        <v>6.5318132620069996E-2</v>
      </c>
      <c r="I35" s="64">
        <v>0</v>
      </c>
      <c r="J35" s="64">
        <v>0</v>
      </c>
      <c r="K35" s="64">
        <v>0.18921336859199997</v>
      </c>
      <c r="L35" s="64">
        <v>5.0936522689200006E-3</v>
      </c>
      <c r="M35" s="64">
        <v>0.16702028428359336</v>
      </c>
      <c r="N35" s="64">
        <v>0.28930579162532943</v>
      </c>
      <c r="O35" s="64">
        <v>3.8125819999999998E-2</v>
      </c>
      <c r="P35" s="64">
        <v>0.212834959105</v>
      </c>
      <c r="Q35" s="64">
        <v>8.8501603322119426E-2</v>
      </c>
      <c r="R35" s="64">
        <v>0</v>
      </c>
      <c r="S35" s="64">
        <v>0.91683618651993226</v>
      </c>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row>
    <row r="36" spans="1:180">
      <c r="A36" s="5" t="s">
        <v>56</v>
      </c>
      <c r="B36" s="5" t="s">
        <v>26</v>
      </c>
      <c r="C36" s="35">
        <v>43043</v>
      </c>
      <c r="D36" s="63">
        <v>1.5029897104428867</v>
      </c>
      <c r="E36" s="64">
        <v>-0.40680224900000006</v>
      </c>
      <c r="F36" s="64">
        <v>0.34808476128167998</v>
      </c>
      <c r="G36" s="64">
        <v>0.27408760729205001</v>
      </c>
      <c r="H36" s="64">
        <v>0.21125934204520572</v>
      </c>
      <c r="I36" s="64">
        <v>0.12083410746027</v>
      </c>
      <c r="J36" s="64">
        <v>0</v>
      </c>
      <c r="K36" s="64">
        <v>0.12989097859199999</v>
      </c>
      <c r="L36" s="64">
        <v>7.3380438421200003E-3</v>
      </c>
      <c r="M36" s="64">
        <v>0.18675016553987334</v>
      </c>
      <c r="N36" s="64">
        <v>0.29526773190037825</v>
      </c>
      <c r="O36" s="64">
        <v>4.0439380000000004E-2</v>
      </c>
      <c r="P36" s="64">
        <v>0.21624444910500001</v>
      </c>
      <c r="Q36" s="64">
        <v>7.9595392384309377E-2</v>
      </c>
      <c r="R36" s="64">
        <v>0</v>
      </c>
      <c r="S36" s="64">
        <v>1.5029897104428867</v>
      </c>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row>
    <row r="37" spans="1:180">
      <c r="A37" s="5" t="s">
        <v>56</v>
      </c>
      <c r="B37" s="5" t="s">
        <v>26</v>
      </c>
      <c r="C37" s="35">
        <v>43044</v>
      </c>
      <c r="D37" s="63">
        <v>1.8421920360240267</v>
      </c>
      <c r="E37" s="64">
        <v>-0.41459415599999994</v>
      </c>
      <c r="F37" s="64">
        <v>8.6059130377699994E-2</v>
      </c>
      <c r="G37" s="64">
        <v>0.17497070071671</v>
      </c>
      <c r="H37" s="64">
        <v>0.47934136524165144</v>
      </c>
      <c r="I37" s="64">
        <v>0.51045575327506998</v>
      </c>
      <c r="J37" s="64">
        <v>0</v>
      </c>
      <c r="K37" s="64">
        <v>7.5693218592000011E-2</v>
      </c>
      <c r="L37" s="64">
        <v>4.2591021540000001E-5</v>
      </c>
      <c r="M37" s="64">
        <v>0.21941129824357331</v>
      </c>
      <c r="N37" s="64">
        <v>0.32284000631266269</v>
      </c>
      <c r="O37" s="64">
        <v>4.169204E-2</v>
      </c>
      <c r="P37" s="64">
        <v>0.27052731910500005</v>
      </c>
      <c r="Q37" s="64">
        <v>7.5752769138118903E-2</v>
      </c>
      <c r="R37" s="64">
        <v>0</v>
      </c>
      <c r="S37" s="64">
        <v>1.8421920360240267</v>
      </c>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row>
    <row r="38" spans="1:180">
      <c r="A38" s="5" t="s">
        <v>57</v>
      </c>
      <c r="B38" s="5" t="s">
        <v>26</v>
      </c>
      <c r="C38" s="35">
        <v>43045</v>
      </c>
      <c r="D38" s="63">
        <v>2.9974321087897979</v>
      </c>
      <c r="E38" s="64">
        <v>-0.57953990999999994</v>
      </c>
      <c r="F38" s="64">
        <v>0.16775071493446</v>
      </c>
      <c r="G38" s="64">
        <v>0.30487262000000004</v>
      </c>
      <c r="H38" s="64">
        <v>1.5557329696142901</v>
      </c>
      <c r="I38" s="64">
        <v>0</v>
      </c>
      <c r="J38" s="64">
        <v>0.62171918452293995</v>
      </c>
      <c r="K38" s="64">
        <v>1.1448308592E-2</v>
      </c>
      <c r="L38" s="64">
        <v>1.396700337619E-2</v>
      </c>
      <c r="M38" s="64">
        <v>0.26245599605516334</v>
      </c>
      <c r="N38" s="64">
        <v>0.29607007393238538</v>
      </c>
      <c r="O38" s="64">
        <v>4.1434700000000005E-2</v>
      </c>
      <c r="P38" s="64">
        <v>0.22184777910499998</v>
      </c>
      <c r="Q38" s="64">
        <v>7.9672668657358767E-2</v>
      </c>
      <c r="R38" s="64">
        <v>0</v>
      </c>
      <c r="S38" s="64">
        <v>2.9974321087897877</v>
      </c>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row>
    <row r="39" spans="1:180">
      <c r="A39" s="5" t="s">
        <v>57</v>
      </c>
      <c r="B39" s="5" t="s">
        <v>26</v>
      </c>
      <c r="C39" s="35">
        <v>43046</v>
      </c>
      <c r="D39" s="63">
        <v>2.7986528693149402</v>
      </c>
      <c r="E39" s="64">
        <v>-0.15790178800000021</v>
      </c>
      <c r="F39" s="64">
        <v>9.5536319955240007E-2</v>
      </c>
      <c r="G39" s="64">
        <v>0.29080763062213999</v>
      </c>
      <c r="H39" s="64">
        <v>0.80003026431531998</v>
      </c>
      <c r="I39" s="64">
        <v>0</v>
      </c>
      <c r="J39" s="64">
        <v>0.24104172324719</v>
      </c>
      <c r="K39" s="64">
        <v>1.0137298592000001E-2</v>
      </c>
      <c r="L39" s="64">
        <v>6.8375294461590005E-2</v>
      </c>
      <c r="M39" s="64">
        <v>0.26761055168701331</v>
      </c>
      <c r="N39" s="64">
        <v>0.32188436913622748</v>
      </c>
      <c r="O39" s="64">
        <v>3.0882880000000001E-2</v>
      </c>
      <c r="P39" s="64">
        <v>0.17861663910499997</v>
      </c>
      <c r="Q39" s="64">
        <v>0.65163168619321987</v>
      </c>
      <c r="R39" s="64">
        <v>0</v>
      </c>
      <c r="S39" s="64">
        <v>2.7986528693149406</v>
      </c>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row>
    <row r="40" spans="1:180">
      <c r="A40" s="5" t="s">
        <v>57</v>
      </c>
      <c r="B40" s="5" t="s">
        <v>26</v>
      </c>
      <c r="C40" s="35">
        <v>43047</v>
      </c>
      <c r="D40" s="63">
        <v>2.6910173304505687</v>
      </c>
      <c r="E40" s="64">
        <v>-0.2979576639999999</v>
      </c>
      <c r="F40" s="64">
        <v>0.41245480205389001</v>
      </c>
      <c r="G40" s="64">
        <v>0.28250559055242996</v>
      </c>
      <c r="H40" s="64">
        <v>1.06048445530046</v>
      </c>
      <c r="I40" s="64">
        <v>0</v>
      </c>
      <c r="J40" s="64">
        <v>0</v>
      </c>
      <c r="K40" s="64">
        <v>0.10131337859199999</v>
      </c>
      <c r="L40" s="64">
        <v>3.5272450193249996E-2</v>
      </c>
      <c r="M40" s="64">
        <v>0.21688738617841333</v>
      </c>
      <c r="N40" s="64">
        <v>0.26942116603276628</v>
      </c>
      <c r="O40" s="64">
        <v>3.4675070000000002E-2</v>
      </c>
      <c r="P40" s="64">
        <v>0.20263388910499996</v>
      </c>
      <c r="Q40" s="64">
        <v>0.37332680644235916</v>
      </c>
      <c r="R40" s="64">
        <v>0</v>
      </c>
      <c r="S40" s="64">
        <v>2.6910173304505687</v>
      </c>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row>
    <row r="41" spans="1:180">
      <c r="A41" s="5" t="s">
        <v>57</v>
      </c>
      <c r="B41" s="5" t="s">
        <v>26</v>
      </c>
      <c r="C41" s="35">
        <v>43048</v>
      </c>
      <c r="D41" s="63">
        <v>5.9453697274731354</v>
      </c>
      <c r="E41" s="64">
        <v>-0.25197672599999965</v>
      </c>
      <c r="F41" s="64">
        <v>0.23535161544249</v>
      </c>
      <c r="G41" s="64">
        <v>0.40407762943428999</v>
      </c>
      <c r="H41" s="64">
        <v>0.20105458508443999</v>
      </c>
      <c r="I41" s="64">
        <v>4.4432861123889893</v>
      </c>
      <c r="J41" s="64">
        <v>1.212558E-2</v>
      </c>
      <c r="K41" s="64">
        <v>2.7279778592000009E-2</v>
      </c>
      <c r="L41" s="64">
        <v>1.2437529433999999E-4</v>
      </c>
      <c r="M41" s="64">
        <v>0.26702566706971331</v>
      </c>
      <c r="N41" s="64">
        <v>0.31398821369587271</v>
      </c>
      <c r="O41" s="64">
        <v>4.1402549999999996E-2</v>
      </c>
      <c r="P41" s="64">
        <v>0.16454463910499995</v>
      </c>
      <c r="Q41" s="64">
        <v>8.7085707365998022E-2</v>
      </c>
      <c r="R41" s="64">
        <v>0</v>
      </c>
      <c r="S41" s="64">
        <v>5.9453697274731336</v>
      </c>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row>
    <row r="42" spans="1:180">
      <c r="A42" s="5" t="s">
        <v>57</v>
      </c>
      <c r="B42" s="5" t="s">
        <v>26</v>
      </c>
      <c r="C42" s="35">
        <v>43049</v>
      </c>
      <c r="D42" s="63">
        <v>5.044571180842591</v>
      </c>
      <c r="E42" s="64">
        <v>-0.4145550720000003</v>
      </c>
      <c r="F42" s="64">
        <v>0.17191782173713999</v>
      </c>
      <c r="G42" s="64">
        <v>0.27295492000000005</v>
      </c>
      <c r="H42" s="64">
        <v>0.29087497026101</v>
      </c>
      <c r="I42" s="64">
        <v>3.70790613859235</v>
      </c>
      <c r="J42" s="64">
        <v>0</v>
      </c>
      <c r="K42" s="64">
        <v>6.7237018592E-2</v>
      </c>
      <c r="L42" s="64">
        <v>3.349140041247E-2</v>
      </c>
      <c r="M42" s="64">
        <v>0.22231965137620335</v>
      </c>
      <c r="N42" s="64">
        <v>0.36917126752397866</v>
      </c>
      <c r="O42" s="64">
        <v>3.6528929999999994E-2</v>
      </c>
      <c r="P42" s="64">
        <v>0.14640168910500001</v>
      </c>
      <c r="Q42" s="64">
        <v>0.14032244524244916</v>
      </c>
      <c r="R42" s="64">
        <v>0</v>
      </c>
      <c r="S42" s="64">
        <v>5.0445711808426017</v>
      </c>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row>
    <row r="43" spans="1:180">
      <c r="A43" s="5" t="s">
        <v>57</v>
      </c>
      <c r="B43" s="5" t="s">
        <v>26</v>
      </c>
      <c r="C43" s="35">
        <v>43050</v>
      </c>
      <c r="D43" s="63">
        <v>2.059049787679033</v>
      </c>
      <c r="E43" s="64">
        <v>0.14991460700000014</v>
      </c>
      <c r="F43" s="64">
        <v>7.4672714822620001E-2</v>
      </c>
      <c r="G43" s="64">
        <v>0.32105344999999996</v>
      </c>
      <c r="H43" s="64">
        <v>0.20843919747577</v>
      </c>
      <c r="I43" s="64">
        <v>0.33403134747078</v>
      </c>
      <c r="J43" s="64">
        <v>0</v>
      </c>
      <c r="K43" s="64">
        <v>9.8171018592000003E-2</v>
      </c>
      <c r="L43" s="64">
        <v>1.5455530055659999E-2</v>
      </c>
      <c r="M43" s="64">
        <v>0.20452248678180335</v>
      </c>
      <c r="N43" s="64">
        <v>0.32927964608862031</v>
      </c>
      <c r="O43" s="64">
        <v>4.4983110000000007E-2</v>
      </c>
      <c r="P43" s="64">
        <v>0.204849599105</v>
      </c>
      <c r="Q43" s="64">
        <v>7.3677080286779328E-2</v>
      </c>
      <c r="R43" s="64">
        <v>0</v>
      </c>
      <c r="S43" s="64">
        <v>2.059049787679033</v>
      </c>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row>
    <row r="44" spans="1:180">
      <c r="A44" s="5" t="s">
        <v>57</v>
      </c>
      <c r="B44" s="5" t="s">
        <v>26</v>
      </c>
      <c r="C44" s="35">
        <v>43051</v>
      </c>
      <c r="D44" s="63">
        <v>2.7303659454401146</v>
      </c>
      <c r="E44" s="64">
        <v>-5.9736379999999478E-2</v>
      </c>
      <c r="F44" s="64">
        <v>0.15847683205405</v>
      </c>
      <c r="G44" s="64">
        <v>0.18861812</v>
      </c>
      <c r="H44" s="64">
        <v>0.35896710164212003</v>
      </c>
      <c r="I44" s="64">
        <v>1.19979292559301</v>
      </c>
      <c r="J44" s="64">
        <v>0</v>
      </c>
      <c r="K44" s="64">
        <v>6.4694678591999996E-2</v>
      </c>
      <c r="L44" s="64">
        <v>2.7337260040000003E-4</v>
      </c>
      <c r="M44" s="64">
        <v>0.1926329025014733</v>
      </c>
      <c r="N44" s="64">
        <v>0.34466237282321194</v>
      </c>
      <c r="O44" s="64">
        <v>4.8821839999999998E-2</v>
      </c>
      <c r="P44" s="64">
        <v>0.20771610910499999</v>
      </c>
      <c r="Q44" s="64">
        <v>2.5446070528838453E-2</v>
      </c>
      <c r="R44" s="64">
        <v>0</v>
      </c>
      <c r="S44" s="64">
        <v>2.7303659454401044</v>
      </c>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row>
    <row r="45" spans="1:180">
      <c r="A45" s="5" t="s">
        <v>58</v>
      </c>
      <c r="B45" s="5" t="s">
        <v>26</v>
      </c>
      <c r="C45" s="35">
        <v>43052</v>
      </c>
      <c r="D45" s="63">
        <v>1.7222075077096268</v>
      </c>
      <c r="E45" s="64">
        <v>-0.27592319599999987</v>
      </c>
      <c r="F45" s="64">
        <v>6.6229855542050006E-2</v>
      </c>
      <c r="G45" s="64">
        <v>0.280900186</v>
      </c>
      <c r="H45" s="64">
        <v>0.6720693219365641</v>
      </c>
      <c r="I45" s="64">
        <v>0.2967228592294</v>
      </c>
      <c r="J45" s="64">
        <v>0</v>
      </c>
      <c r="K45" s="64">
        <v>5.4198178592000011E-2</v>
      </c>
      <c r="L45" s="64">
        <v>3.3962641379799998E-3</v>
      </c>
      <c r="M45" s="64">
        <v>0.20126213024973333</v>
      </c>
      <c r="N45" s="64">
        <v>0.30585773947610984</v>
      </c>
      <c r="O45" s="64">
        <v>5.7535500000000003E-2</v>
      </c>
      <c r="P45" s="64">
        <v>0.20513678910500005</v>
      </c>
      <c r="Q45" s="64">
        <v>-0.14517812055921067</v>
      </c>
      <c r="R45" s="64">
        <v>0</v>
      </c>
      <c r="S45" s="64">
        <v>1.7222075077096271</v>
      </c>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row>
    <row r="46" spans="1:180">
      <c r="A46" s="5" t="s">
        <v>58</v>
      </c>
      <c r="B46" s="5" t="s">
        <v>26</v>
      </c>
      <c r="C46" s="35">
        <v>43053</v>
      </c>
      <c r="D46" s="63">
        <v>1.2965235710385656</v>
      </c>
      <c r="E46" s="64">
        <v>-0.60336629500000005</v>
      </c>
      <c r="F46" s="64">
        <v>9.0772175922240003E-2</v>
      </c>
      <c r="G46" s="64">
        <v>0.26136490000000001</v>
      </c>
      <c r="H46" s="64">
        <v>0.15299173786626002</v>
      </c>
      <c r="I46" s="64">
        <v>0.56410942209463</v>
      </c>
      <c r="J46" s="64">
        <v>0</v>
      </c>
      <c r="K46" s="64">
        <v>6.4354998591999987E-2</v>
      </c>
      <c r="L46" s="64">
        <v>0</v>
      </c>
      <c r="M46" s="64">
        <v>0.16791113910850336</v>
      </c>
      <c r="N46" s="64">
        <v>0.31469618762819307</v>
      </c>
      <c r="O46" s="64">
        <v>3.5849100000000002E-2</v>
      </c>
      <c r="P46" s="64">
        <v>0.20460569910500004</v>
      </c>
      <c r="Q46" s="64">
        <v>4.3234505721749347E-2</v>
      </c>
      <c r="R46" s="64">
        <v>0</v>
      </c>
      <c r="S46" s="64">
        <v>1.2965235710385759</v>
      </c>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row>
    <row r="47" spans="1:180">
      <c r="A47" s="5" t="s">
        <v>58</v>
      </c>
      <c r="B47" s="5" t="s">
        <v>26</v>
      </c>
      <c r="C47" s="35">
        <v>43054</v>
      </c>
      <c r="D47" s="63">
        <v>2.1284464509623517</v>
      </c>
      <c r="E47" s="64">
        <v>-0.13891158199999998</v>
      </c>
      <c r="F47" s="64">
        <v>0.17099844392031002</v>
      </c>
      <c r="G47" s="64">
        <v>0.28105705999999997</v>
      </c>
      <c r="H47" s="64">
        <v>6.7548540663370002E-2</v>
      </c>
      <c r="I47" s="64">
        <v>0.84966606604877004</v>
      </c>
      <c r="J47" s="64">
        <v>3.8320972579600002E-3</v>
      </c>
      <c r="K47" s="64">
        <v>9.538587859200004E-2</v>
      </c>
      <c r="L47" s="64">
        <v>0</v>
      </c>
      <c r="M47" s="64">
        <v>0.18860651046878335</v>
      </c>
      <c r="N47" s="64">
        <v>0.30914487168177862</v>
      </c>
      <c r="O47" s="64">
        <v>3.2017199999999996E-2</v>
      </c>
      <c r="P47" s="64">
        <v>0.2132671591050001</v>
      </c>
      <c r="Q47" s="64">
        <v>5.5834205224379568E-2</v>
      </c>
      <c r="R47" s="64">
        <v>0</v>
      </c>
      <c r="S47" s="64">
        <v>2.1284464509623517</v>
      </c>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row>
    <row r="48" spans="1:180">
      <c r="A48" s="5" t="s">
        <v>58</v>
      </c>
      <c r="B48" s="5" t="s">
        <v>26</v>
      </c>
      <c r="C48" s="35">
        <v>43055</v>
      </c>
      <c r="D48" s="63">
        <v>3.8406388401063958</v>
      </c>
      <c r="E48" s="64">
        <v>-0.29313173900000011</v>
      </c>
      <c r="F48" s="64">
        <v>0.13482545372967</v>
      </c>
      <c r="G48" s="64">
        <v>0.30671931899999999</v>
      </c>
      <c r="H48" s="64">
        <v>2.5878181137643299</v>
      </c>
      <c r="I48" s="64">
        <v>0</v>
      </c>
      <c r="J48" s="64">
        <v>8.236076183669E-2</v>
      </c>
      <c r="K48" s="64">
        <v>0.10972282859200003</v>
      </c>
      <c r="L48" s="64">
        <v>1.2145924008769999E-2</v>
      </c>
      <c r="M48" s="64">
        <v>0.27955263007838338</v>
      </c>
      <c r="N48" s="64">
        <v>0.32555511995397346</v>
      </c>
      <c r="O48" s="64">
        <v>4.1337730000000003E-2</v>
      </c>
      <c r="P48" s="64">
        <v>0.18681939910500001</v>
      </c>
      <c r="Q48" s="64">
        <v>6.6913299037579393E-2</v>
      </c>
      <c r="R48" s="64">
        <v>0</v>
      </c>
      <c r="S48" s="64">
        <v>3.8406388401063962</v>
      </c>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row>
    <row r="49" spans="1:180">
      <c r="A49" s="5" t="s">
        <v>58</v>
      </c>
      <c r="B49" s="5" t="s">
        <v>26</v>
      </c>
      <c r="C49" s="35">
        <v>43056</v>
      </c>
      <c r="D49" s="63">
        <v>4.1534323102651571</v>
      </c>
      <c r="E49" s="64">
        <v>4.7337280000000259E-2</v>
      </c>
      <c r="F49" s="64">
        <v>0.13730739867986</v>
      </c>
      <c r="G49" s="64">
        <v>0.31903953395444001</v>
      </c>
      <c r="H49" s="64">
        <v>2.59941944312824</v>
      </c>
      <c r="I49" s="64">
        <v>0</v>
      </c>
      <c r="J49" s="64">
        <v>3.3868774990200003E-2</v>
      </c>
      <c r="K49" s="64">
        <v>6.3270588591999993E-2</v>
      </c>
      <c r="L49" s="64">
        <v>2.8363273195819997E-2</v>
      </c>
      <c r="M49" s="64">
        <v>0.28944221877148335</v>
      </c>
      <c r="N49" s="64">
        <v>0.32548194504846512</v>
      </c>
      <c r="O49" s="64">
        <v>5.9926930000000003E-2</v>
      </c>
      <c r="P49" s="64">
        <v>0.21148664910499992</v>
      </c>
      <c r="Q49" s="64">
        <v>3.8488274799648364E-2</v>
      </c>
      <c r="R49" s="64">
        <v>0</v>
      </c>
      <c r="S49" s="64">
        <v>4.1534323102651571</v>
      </c>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c r="CN49" s="29"/>
      <c r="CO49" s="29"/>
      <c r="CP49" s="29"/>
      <c r="CQ49" s="29"/>
      <c r="CR49" s="29"/>
      <c r="CS49" s="29"/>
      <c r="CT49" s="29"/>
      <c r="CU49" s="29"/>
      <c r="CV49" s="29"/>
      <c r="CW49" s="29"/>
      <c r="CX49" s="29"/>
      <c r="CY49" s="29"/>
      <c r="CZ49" s="29"/>
      <c r="DA49" s="29"/>
      <c r="DB49" s="29"/>
      <c r="DC49" s="29"/>
      <c r="DD49" s="29"/>
      <c r="DE49" s="29"/>
      <c r="DF49" s="29"/>
      <c r="DG49" s="29"/>
      <c r="DH49" s="29"/>
      <c r="DI49" s="29"/>
      <c r="DJ49" s="29"/>
      <c r="DK49" s="29"/>
      <c r="DL49" s="29"/>
      <c r="DM49" s="29"/>
      <c r="DN49" s="29"/>
      <c r="DO49" s="29"/>
      <c r="DP49" s="29"/>
      <c r="DQ49" s="29"/>
      <c r="DR49" s="29"/>
      <c r="DS49" s="29"/>
      <c r="DT49" s="29"/>
      <c r="DU49" s="29"/>
      <c r="DV49" s="29"/>
      <c r="DW49" s="29"/>
      <c r="DX49" s="29"/>
      <c r="DY49" s="29"/>
      <c r="DZ49" s="29"/>
      <c r="EA49" s="29"/>
      <c r="EB49" s="29"/>
      <c r="EC49" s="29"/>
      <c r="ED49" s="29"/>
      <c r="EE49" s="29"/>
      <c r="EF49" s="29"/>
      <c r="EG49" s="29"/>
      <c r="EH49" s="29"/>
      <c r="EI49" s="29"/>
      <c r="EJ49" s="29"/>
      <c r="EK49" s="29"/>
      <c r="EL49" s="29"/>
      <c r="EM49" s="29"/>
      <c r="EN49" s="29"/>
      <c r="EO49" s="29"/>
      <c r="EP49" s="29"/>
      <c r="EQ49" s="29"/>
      <c r="ER49" s="29"/>
      <c r="ES49" s="29"/>
      <c r="ET49" s="29"/>
      <c r="EU49" s="29"/>
      <c r="EV49" s="29"/>
      <c r="EW49" s="29"/>
      <c r="EX49" s="29"/>
      <c r="EY49" s="29"/>
      <c r="EZ49" s="29"/>
      <c r="FA49" s="29"/>
      <c r="FB49" s="29"/>
      <c r="FC49" s="29"/>
      <c r="FD49" s="29"/>
      <c r="FE49" s="29"/>
      <c r="FF49" s="29"/>
      <c r="FG49" s="29"/>
      <c r="FH49" s="29"/>
      <c r="FI49" s="29"/>
      <c r="FJ49" s="29"/>
      <c r="FK49" s="29"/>
      <c r="FL49" s="29"/>
      <c r="FM49" s="29"/>
      <c r="FN49" s="29"/>
      <c r="FO49" s="29"/>
      <c r="FP49" s="29"/>
      <c r="FQ49" s="29"/>
      <c r="FR49" s="29"/>
      <c r="FS49" s="29"/>
      <c r="FT49" s="29"/>
      <c r="FU49" s="29"/>
      <c r="FV49" s="29"/>
      <c r="FW49" s="29"/>
      <c r="FX49" s="29"/>
    </row>
    <row r="50" spans="1:180">
      <c r="A50" s="5" t="s">
        <v>58</v>
      </c>
      <c r="B50" s="5" t="s">
        <v>26</v>
      </c>
      <c r="C50" s="35">
        <v>43057</v>
      </c>
      <c r="D50" s="63">
        <v>4.8332583780355165</v>
      </c>
      <c r="E50" s="64">
        <v>6.2645415999999773E-2</v>
      </c>
      <c r="F50" s="64">
        <v>0.16677680286663996</v>
      </c>
      <c r="G50" s="64">
        <v>0.5598228063372499</v>
      </c>
      <c r="H50" s="64">
        <v>3.1608562360530001E-2</v>
      </c>
      <c r="I50" s="64">
        <v>0</v>
      </c>
      <c r="J50" s="64">
        <v>2.88255450848107</v>
      </c>
      <c r="K50" s="64">
        <v>5.5638998592E-2</v>
      </c>
      <c r="L50" s="64">
        <v>2.4599537466569999E-2</v>
      </c>
      <c r="M50" s="64">
        <v>0.39291497946210335</v>
      </c>
      <c r="N50" s="64">
        <v>0.35696626131944348</v>
      </c>
      <c r="O50" s="64">
        <v>3.7113030000000005E-2</v>
      </c>
      <c r="P50" s="64">
        <v>0.18832002910500001</v>
      </c>
      <c r="Q50" s="64">
        <v>7.4297446044910412E-2</v>
      </c>
      <c r="R50" s="64">
        <v>0</v>
      </c>
      <c r="S50" s="64">
        <v>4.8332583780355174</v>
      </c>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c r="CN50" s="29"/>
      <c r="CO50" s="29"/>
      <c r="CP50" s="29"/>
      <c r="CQ50" s="29"/>
      <c r="CR50" s="29"/>
      <c r="CS50" s="29"/>
      <c r="CT50" s="29"/>
      <c r="CU50" s="29"/>
      <c r="CV50" s="29"/>
      <c r="CW50" s="29"/>
      <c r="CX50" s="29"/>
      <c r="CY50" s="29"/>
      <c r="CZ50" s="29"/>
      <c r="DA50" s="29"/>
      <c r="DB50" s="29"/>
      <c r="DC50" s="29"/>
      <c r="DD50" s="29"/>
      <c r="DE50" s="29"/>
      <c r="DF50" s="29"/>
      <c r="DG50" s="29"/>
      <c r="DH50" s="29"/>
      <c r="DI50" s="29"/>
      <c r="DJ50" s="29"/>
      <c r="DK50" s="29"/>
      <c r="DL50" s="29"/>
      <c r="DM50" s="29"/>
      <c r="DN50" s="29"/>
      <c r="DO50" s="29"/>
      <c r="DP50" s="29"/>
      <c r="DQ50" s="29"/>
      <c r="DR50" s="29"/>
      <c r="DS50" s="29"/>
      <c r="DT50" s="29"/>
      <c r="DU50" s="29"/>
      <c r="DV50" s="29"/>
      <c r="DW50" s="29"/>
      <c r="DX50" s="29"/>
      <c r="DY50" s="29"/>
      <c r="DZ50" s="29"/>
      <c r="EA50" s="29"/>
      <c r="EB50" s="29"/>
      <c r="EC50" s="29"/>
      <c r="ED50" s="29"/>
      <c r="EE50" s="29"/>
      <c r="EF50" s="29"/>
      <c r="EG50" s="29"/>
      <c r="EH50" s="29"/>
      <c r="EI50" s="29"/>
      <c r="EJ50" s="29"/>
      <c r="EK50" s="29"/>
      <c r="EL50" s="29"/>
      <c r="EM50" s="29"/>
      <c r="EN50" s="29"/>
      <c r="EO50" s="29"/>
      <c r="EP50" s="29"/>
      <c r="EQ50" s="29"/>
      <c r="ER50" s="29"/>
      <c r="ES50" s="29"/>
      <c r="ET50" s="29"/>
      <c r="EU50" s="29"/>
      <c r="EV50" s="29"/>
      <c r="EW50" s="29"/>
      <c r="EX50" s="29"/>
      <c r="EY50" s="29"/>
      <c r="EZ50" s="29"/>
      <c r="FA50" s="29"/>
      <c r="FB50" s="29"/>
      <c r="FC50" s="29"/>
      <c r="FD50" s="29"/>
      <c r="FE50" s="29"/>
      <c r="FF50" s="29"/>
      <c r="FG50" s="29"/>
      <c r="FH50" s="29"/>
      <c r="FI50" s="29"/>
      <c r="FJ50" s="29"/>
      <c r="FK50" s="29"/>
      <c r="FL50" s="29"/>
      <c r="FM50" s="29"/>
      <c r="FN50" s="29"/>
      <c r="FO50" s="29"/>
      <c r="FP50" s="29"/>
      <c r="FQ50" s="29"/>
      <c r="FR50" s="29"/>
      <c r="FS50" s="29"/>
      <c r="FT50" s="29"/>
      <c r="FU50" s="29"/>
      <c r="FV50" s="29"/>
      <c r="FW50" s="29"/>
      <c r="FX50" s="29"/>
    </row>
    <row r="51" spans="1:180">
      <c r="A51" s="5" t="s">
        <v>58</v>
      </c>
      <c r="B51" s="5" t="s">
        <v>26</v>
      </c>
      <c r="C51" s="35">
        <v>43058</v>
      </c>
      <c r="D51" s="63">
        <v>1.4317779414987033</v>
      </c>
      <c r="E51" s="64">
        <v>-2.7037778999999929E-2</v>
      </c>
      <c r="F51" s="64">
        <v>0.10173866773780001</v>
      </c>
      <c r="G51" s="64">
        <v>0.18487143010547999</v>
      </c>
      <c r="H51" s="64">
        <v>1.5064617429580001E-2</v>
      </c>
      <c r="I51" s="64">
        <v>0</v>
      </c>
      <c r="J51" s="64">
        <v>0.18829783570603001</v>
      </c>
      <c r="K51" s="64">
        <v>5.4142058591999997E-2</v>
      </c>
      <c r="L51" s="64">
        <v>2.2578074873000001E-4</v>
      </c>
      <c r="M51" s="64">
        <v>0.19866312363130334</v>
      </c>
      <c r="N51" s="64">
        <v>0.35177922508658066</v>
      </c>
      <c r="O51" s="64">
        <v>4.2886899999999992E-2</v>
      </c>
      <c r="P51" s="64">
        <v>0.26717301910500002</v>
      </c>
      <c r="Q51" s="64">
        <v>5.3973062356199336E-2</v>
      </c>
      <c r="R51" s="64">
        <v>0</v>
      </c>
      <c r="S51" s="64">
        <v>1.4317779414987037</v>
      </c>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c r="CN51" s="29"/>
      <c r="CO51" s="29"/>
      <c r="CP51" s="29"/>
      <c r="CQ51" s="29"/>
      <c r="CR51" s="29"/>
      <c r="CS51" s="29"/>
      <c r="CT51" s="29"/>
      <c r="CU51" s="29"/>
      <c r="CV51" s="29"/>
      <c r="CW51" s="29"/>
      <c r="CX51" s="29"/>
      <c r="CY51" s="29"/>
      <c r="CZ51" s="29"/>
      <c r="DA51" s="29"/>
      <c r="DB51" s="29"/>
      <c r="DC51" s="29"/>
      <c r="DD51" s="29"/>
      <c r="DE51" s="29"/>
      <c r="DF51" s="29"/>
      <c r="DG51" s="29"/>
      <c r="DH51" s="29"/>
      <c r="DI51" s="29"/>
      <c r="DJ51" s="29"/>
      <c r="DK51" s="29"/>
      <c r="DL51" s="29"/>
      <c r="DM51" s="29"/>
      <c r="DN51" s="29"/>
      <c r="DO51" s="29"/>
      <c r="DP51" s="29"/>
      <c r="DQ51" s="29"/>
      <c r="DR51" s="29"/>
      <c r="DS51" s="29"/>
      <c r="DT51" s="29"/>
      <c r="DU51" s="29"/>
      <c r="DV51" s="29"/>
      <c r="DW51" s="29"/>
      <c r="DX51" s="29"/>
      <c r="DY51" s="29"/>
      <c r="DZ51" s="29"/>
      <c r="EA51" s="29"/>
      <c r="EB51" s="29"/>
      <c r="EC51" s="29"/>
      <c r="ED51" s="29"/>
      <c r="EE51" s="29"/>
      <c r="EF51" s="29"/>
      <c r="EG51" s="29"/>
      <c r="EH51" s="29"/>
      <c r="EI51" s="29"/>
      <c r="EJ51" s="29"/>
      <c r="EK51" s="29"/>
      <c r="EL51" s="29"/>
      <c r="EM51" s="29"/>
      <c r="EN51" s="29"/>
      <c r="EO51" s="29"/>
      <c r="EP51" s="29"/>
      <c r="EQ51" s="29"/>
      <c r="ER51" s="29"/>
      <c r="ES51" s="29"/>
      <c r="ET51" s="29"/>
      <c r="EU51" s="29"/>
      <c r="EV51" s="29"/>
      <c r="EW51" s="29"/>
      <c r="EX51" s="29"/>
      <c r="EY51" s="29"/>
      <c r="EZ51" s="29"/>
      <c r="FA51" s="29"/>
      <c r="FB51" s="29"/>
      <c r="FC51" s="29"/>
      <c r="FD51" s="29"/>
      <c r="FE51" s="29"/>
      <c r="FF51" s="29"/>
      <c r="FG51" s="29"/>
      <c r="FH51" s="29"/>
      <c r="FI51" s="29"/>
      <c r="FJ51" s="29"/>
      <c r="FK51" s="29"/>
      <c r="FL51" s="29"/>
      <c r="FM51" s="29"/>
      <c r="FN51" s="29"/>
      <c r="FO51" s="29"/>
      <c r="FP51" s="29"/>
      <c r="FQ51" s="29"/>
      <c r="FR51" s="29"/>
      <c r="FS51" s="29"/>
      <c r="FT51" s="29"/>
      <c r="FU51" s="29"/>
      <c r="FV51" s="29"/>
      <c r="FW51" s="29"/>
      <c r="FX51" s="29"/>
    </row>
    <row r="52" spans="1:180">
      <c r="A52" s="5" t="s">
        <v>59</v>
      </c>
      <c r="B52" s="5" t="s">
        <v>26</v>
      </c>
      <c r="C52" s="35">
        <v>43059</v>
      </c>
      <c r="D52" s="63">
        <v>1.3306625435345532</v>
      </c>
      <c r="E52" s="64">
        <v>-0.20650286699999998</v>
      </c>
      <c r="F52" s="64">
        <v>0.25326868077757997</v>
      </c>
      <c r="G52" s="64">
        <v>0.27164276999999998</v>
      </c>
      <c r="H52" s="64">
        <v>1.21643318187E-3</v>
      </c>
      <c r="I52" s="64">
        <v>0.12213070199999999</v>
      </c>
      <c r="J52" s="64">
        <v>0</v>
      </c>
      <c r="K52" s="64">
        <v>9.0207385919999997E-3</v>
      </c>
      <c r="L52" s="64">
        <v>1.3179377686E-4</v>
      </c>
      <c r="M52" s="64">
        <v>0.24326702876133333</v>
      </c>
      <c r="N52" s="64">
        <v>0.34356363622259029</v>
      </c>
      <c r="O52" s="64">
        <v>5.0118780000000002E-2</v>
      </c>
      <c r="P52" s="64">
        <v>0.21070534910499999</v>
      </c>
      <c r="Q52" s="64">
        <v>3.2099498117319394E-2</v>
      </c>
      <c r="R52" s="64">
        <v>0</v>
      </c>
      <c r="S52" s="64">
        <v>1.3306625435345529</v>
      </c>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c r="CN52" s="29"/>
      <c r="CO52" s="29"/>
      <c r="CP52" s="29"/>
      <c r="CQ52" s="29"/>
      <c r="CR52" s="29"/>
      <c r="CS52" s="29"/>
      <c r="CT52" s="29"/>
      <c r="CU52" s="29"/>
      <c r="CV52" s="29"/>
      <c r="CW52" s="29"/>
      <c r="CX52" s="29"/>
      <c r="CY52" s="29"/>
      <c r="CZ52" s="29"/>
      <c r="DA52" s="29"/>
      <c r="DB52" s="29"/>
      <c r="DC52" s="29"/>
      <c r="DD52" s="29"/>
      <c r="DE52" s="29"/>
      <c r="DF52" s="29"/>
      <c r="DG52" s="29"/>
      <c r="DH52" s="29"/>
      <c r="DI52" s="29"/>
      <c r="DJ52" s="29"/>
      <c r="DK52" s="29"/>
      <c r="DL52" s="29"/>
      <c r="DM52" s="29"/>
      <c r="DN52" s="29"/>
      <c r="DO52" s="29"/>
      <c r="DP52" s="29"/>
      <c r="DQ52" s="29"/>
      <c r="DR52" s="29"/>
      <c r="DS52" s="29"/>
      <c r="DT52" s="29"/>
      <c r="DU52" s="29"/>
      <c r="DV52" s="29"/>
      <c r="DW52" s="29"/>
      <c r="DX52" s="29"/>
      <c r="DY52" s="29"/>
      <c r="DZ52" s="29"/>
      <c r="EA52" s="29"/>
      <c r="EB52" s="29"/>
      <c r="EC52" s="29"/>
      <c r="ED52" s="29"/>
      <c r="EE52" s="29"/>
      <c r="EF52" s="29"/>
      <c r="EG52" s="29"/>
      <c r="EH52" s="29"/>
      <c r="EI52" s="29"/>
      <c r="EJ52" s="29"/>
      <c r="EK52" s="29"/>
      <c r="EL52" s="29"/>
      <c r="EM52" s="29"/>
      <c r="EN52" s="29"/>
      <c r="EO52" s="29"/>
      <c r="EP52" s="29"/>
      <c r="EQ52" s="29"/>
      <c r="ER52" s="29"/>
      <c r="ES52" s="29"/>
      <c r="ET52" s="29"/>
      <c r="EU52" s="29"/>
      <c r="EV52" s="29"/>
      <c r="EW52" s="29"/>
      <c r="EX52" s="29"/>
      <c r="EY52" s="29"/>
      <c r="EZ52" s="29"/>
      <c r="FA52" s="29"/>
      <c r="FB52" s="29"/>
      <c r="FC52" s="29"/>
      <c r="FD52" s="29"/>
      <c r="FE52" s="29"/>
      <c r="FF52" s="29"/>
      <c r="FG52" s="29"/>
      <c r="FH52" s="29"/>
      <c r="FI52" s="29"/>
      <c r="FJ52" s="29"/>
      <c r="FK52" s="29"/>
      <c r="FL52" s="29"/>
      <c r="FM52" s="29"/>
      <c r="FN52" s="29"/>
      <c r="FO52" s="29"/>
      <c r="FP52" s="29"/>
      <c r="FQ52" s="29"/>
      <c r="FR52" s="29"/>
      <c r="FS52" s="29"/>
      <c r="FT52" s="29"/>
      <c r="FU52" s="29"/>
      <c r="FV52" s="29"/>
      <c r="FW52" s="29"/>
      <c r="FX52" s="29"/>
    </row>
    <row r="53" spans="1:180">
      <c r="A53" s="5" t="s">
        <v>59</v>
      </c>
      <c r="B53" s="5" t="s">
        <v>26</v>
      </c>
      <c r="C53" s="35">
        <v>43060</v>
      </c>
      <c r="D53" s="63">
        <v>2.1060752269369494</v>
      </c>
      <c r="E53" s="64">
        <v>-0.45745801000000008</v>
      </c>
      <c r="F53" s="64">
        <v>0.22786151721446998</v>
      </c>
      <c r="G53" s="64">
        <v>0.34768613999999998</v>
      </c>
      <c r="H53" s="64">
        <v>0.90127633701602994</v>
      </c>
      <c r="I53" s="64">
        <v>0</v>
      </c>
      <c r="J53" s="64">
        <v>0.13541285526023</v>
      </c>
      <c r="K53" s="64">
        <v>9.4990688591999994E-2</v>
      </c>
      <c r="L53" s="64">
        <v>4.9894409189999999E-5</v>
      </c>
      <c r="M53" s="64">
        <v>0.20523585095003333</v>
      </c>
      <c r="N53" s="64">
        <v>0.33183784657821708</v>
      </c>
      <c r="O53" s="64">
        <v>4.7616680000000002E-2</v>
      </c>
      <c r="P53" s="64">
        <v>0.22420150910500003</v>
      </c>
      <c r="Q53" s="64">
        <v>4.7363917811788794E-2</v>
      </c>
      <c r="R53" s="64">
        <v>0</v>
      </c>
      <c r="S53" s="64">
        <v>2.1060752269369591</v>
      </c>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row>
    <row r="54" spans="1:180">
      <c r="A54" s="5" t="s">
        <v>59</v>
      </c>
      <c r="B54" s="5" t="s">
        <v>26</v>
      </c>
      <c r="C54" s="35">
        <v>43061</v>
      </c>
      <c r="D54" s="63">
        <v>3.1387594228631093</v>
      </c>
      <c r="E54" s="64">
        <v>0.46417908299999988</v>
      </c>
      <c r="F54" s="64">
        <v>0.33187482547282998</v>
      </c>
      <c r="G54" s="64">
        <v>0.30766659047174999</v>
      </c>
      <c r="H54" s="64">
        <v>0.66939623588903996</v>
      </c>
      <c r="I54" s="64">
        <v>0</v>
      </c>
      <c r="J54" s="64">
        <v>0.3521805893237</v>
      </c>
      <c r="K54" s="64">
        <v>0.12595488859199999</v>
      </c>
      <c r="L54" s="64">
        <v>1.2483624794980001E-2</v>
      </c>
      <c r="M54" s="64">
        <v>0.18747406429803334</v>
      </c>
      <c r="N54" s="64">
        <v>0.42293998303859703</v>
      </c>
      <c r="O54" s="64">
        <v>4.6417779999999999E-2</v>
      </c>
      <c r="P54" s="64">
        <v>0.19392121910500004</v>
      </c>
      <c r="Q54" s="64">
        <v>2.4270538877159201E-2</v>
      </c>
      <c r="R54" s="64">
        <v>0</v>
      </c>
      <c r="S54" s="64">
        <v>3.1387594228630902</v>
      </c>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c r="CN54" s="29"/>
      <c r="CO54" s="29"/>
      <c r="CP54" s="29"/>
      <c r="CQ54" s="29"/>
      <c r="CR54" s="29"/>
      <c r="CS54" s="29"/>
      <c r="CT54" s="29"/>
      <c r="CU54" s="29"/>
      <c r="CV54" s="29"/>
      <c r="CW54" s="29"/>
      <c r="CX54" s="29"/>
      <c r="CY54" s="29"/>
      <c r="CZ54" s="29"/>
      <c r="DA54" s="29"/>
      <c r="DB54" s="29"/>
      <c r="DC54" s="29"/>
      <c r="DD54" s="29"/>
      <c r="DE54" s="29"/>
      <c r="DF54" s="29"/>
      <c r="DG54" s="29"/>
      <c r="DH54" s="29"/>
      <c r="DI54" s="29"/>
      <c r="DJ54" s="29"/>
      <c r="DK54" s="29"/>
      <c r="DL54" s="29"/>
      <c r="DM54" s="29"/>
      <c r="DN54" s="29"/>
      <c r="DO54" s="29"/>
      <c r="DP54" s="29"/>
      <c r="DQ54" s="29"/>
      <c r="DR54" s="29"/>
      <c r="DS54" s="29"/>
      <c r="DT54" s="29"/>
      <c r="DU54" s="29"/>
      <c r="DV54" s="29"/>
      <c r="DW54" s="29"/>
      <c r="DX54" s="29"/>
      <c r="DY54" s="29"/>
      <c r="DZ54" s="29"/>
      <c r="EA54" s="29"/>
      <c r="EB54" s="29"/>
      <c r="EC54" s="29"/>
      <c r="ED54" s="29"/>
      <c r="EE54" s="29"/>
      <c r="EF54" s="29"/>
      <c r="EG54" s="29"/>
      <c r="EH54" s="29"/>
      <c r="EI54" s="29"/>
      <c r="EJ54" s="29"/>
      <c r="EK54" s="29"/>
      <c r="EL54" s="29"/>
      <c r="EM54" s="29"/>
      <c r="EN54" s="29"/>
      <c r="EO54" s="29"/>
      <c r="EP54" s="29"/>
      <c r="EQ54" s="29"/>
      <c r="ER54" s="29"/>
      <c r="ES54" s="29"/>
      <c r="ET54" s="29"/>
      <c r="EU54" s="29"/>
      <c r="EV54" s="29"/>
      <c r="EW54" s="29"/>
      <c r="EX54" s="29"/>
      <c r="EY54" s="29"/>
      <c r="EZ54" s="29"/>
      <c r="FA54" s="29"/>
      <c r="FB54" s="29"/>
      <c r="FC54" s="29"/>
      <c r="FD54" s="29"/>
      <c r="FE54" s="29"/>
      <c r="FF54" s="29"/>
      <c r="FG54" s="29"/>
      <c r="FH54" s="29"/>
      <c r="FI54" s="29"/>
      <c r="FJ54" s="29"/>
      <c r="FK54" s="29"/>
      <c r="FL54" s="29"/>
      <c r="FM54" s="29"/>
      <c r="FN54" s="29"/>
      <c r="FO54" s="29"/>
      <c r="FP54" s="29"/>
      <c r="FQ54" s="29"/>
      <c r="FR54" s="29"/>
      <c r="FS54" s="29"/>
      <c r="FT54" s="29"/>
      <c r="FU54" s="29"/>
      <c r="FV54" s="29"/>
      <c r="FW54" s="29"/>
      <c r="FX54" s="29"/>
    </row>
    <row r="55" spans="1:180">
      <c r="A55" s="5" t="s">
        <v>59</v>
      </c>
      <c r="B55" s="5" t="s">
        <v>26</v>
      </c>
      <c r="C55" s="35">
        <v>43062</v>
      </c>
      <c r="D55" s="63">
        <v>2.5776523106786424</v>
      </c>
      <c r="E55" s="64">
        <v>0.13196622100000011</v>
      </c>
      <c r="F55" s="64">
        <v>0.39008663100736995</v>
      </c>
      <c r="G55" s="64">
        <v>0.36110889109340005</v>
      </c>
      <c r="H55" s="64">
        <v>0.36861174592290002</v>
      </c>
      <c r="I55" s="64">
        <v>0</v>
      </c>
      <c r="J55" s="64">
        <v>0</v>
      </c>
      <c r="K55" s="64">
        <v>0.14493873859200002</v>
      </c>
      <c r="L55" s="64">
        <v>0.1789500639205</v>
      </c>
      <c r="M55" s="64">
        <v>0.24547743821087334</v>
      </c>
      <c r="N55" s="64">
        <v>0.44258993287632986</v>
      </c>
      <c r="O55" s="64">
        <v>4.3344610000000006E-2</v>
      </c>
      <c r="P55" s="64">
        <v>0.20733565910500007</v>
      </c>
      <c r="Q55" s="64">
        <v>6.3242378950268879E-2</v>
      </c>
      <c r="R55" s="64">
        <v>0</v>
      </c>
      <c r="S55" s="64">
        <v>2.577652310678642</v>
      </c>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c r="CN55" s="29"/>
      <c r="CO55" s="29"/>
      <c r="CP55" s="29"/>
      <c r="CQ55" s="29"/>
      <c r="CR55" s="29"/>
      <c r="CS55" s="29"/>
      <c r="CT55" s="29"/>
      <c r="CU55" s="29"/>
      <c r="CV55" s="29"/>
      <c r="CW55" s="29"/>
      <c r="CX55" s="29"/>
      <c r="CY55" s="29"/>
      <c r="CZ55" s="29"/>
      <c r="DA55" s="29"/>
      <c r="DB55" s="29"/>
      <c r="DC55" s="29"/>
      <c r="DD55" s="29"/>
      <c r="DE55" s="29"/>
      <c r="DF55" s="29"/>
      <c r="DG55" s="29"/>
      <c r="DH55" s="29"/>
      <c r="DI55" s="29"/>
      <c r="DJ55" s="29"/>
      <c r="DK55" s="29"/>
      <c r="DL55" s="29"/>
      <c r="DM55" s="29"/>
      <c r="DN55" s="29"/>
      <c r="DO55" s="29"/>
      <c r="DP55" s="29"/>
      <c r="DQ55" s="29"/>
      <c r="DR55" s="29"/>
      <c r="DS55" s="29"/>
      <c r="DT55" s="29"/>
      <c r="DU55" s="29"/>
      <c r="DV55" s="29"/>
      <c r="DW55" s="29"/>
      <c r="DX55" s="29"/>
      <c r="DY55" s="29"/>
      <c r="DZ55" s="29"/>
      <c r="EA55" s="29"/>
      <c r="EB55" s="29"/>
      <c r="EC55" s="29"/>
      <c r="ED55" s="29"/>
      <c r="EE55" s="29"/>
      <c r="EF55" s="29"/>
      <c r="EG55" s="29"/>
      <c r="EH55" s="29"/>
      <c r="EI55" s="29"/>
      <c r="EJ55" s="29"/>
      <c r="EK55" s="29"/>
      <c r="EL55" s="29"/>
      <c r="EM55" s="29"/>
      <c r="EN55" s="29"/>
      <c r="EO55" s="29"/>
      <c r="EP55" s="29"/>
      <c r="EQ55" s="29"/>
      <c r="ER55" s="29"/>
      <c r="ES55" s="29"/>
      <c r="ET55" s="29"/>
      <c r="EU55" s="29"/>
      <c r="EV55" s="29"/>
      <c r="EW55" s="29"/>
      <c r="EX55" s="29"/>
      <c r="EY55" s="29"/>
      <c r="EZ55" s="29"/>
      <c r="FA55" s="29"/>
      <c r="FB55" s="29"/>
      <c r="FC55" s="29"/>
      <c r="FD55" s="29"/>
      <c r="FE55" s="29"/>
      <c r="FF55" s="29"/>
      <c r="FG55" s="29"/>
      <c r="FH55" s="29"/>
      <c r="FI55" s="29"/>
      <c r="FJ55" s="29"/>
      <c r="FK55" s="29"/>
      <c r="FL55" s="29"/>
      <c r="FM55" s="29"/>
      <c r="FN55" s="29"/>
      <c r="FO55" s="29"/>
      <c r="FP55" s="29"/>
      <c r="FQ55" s="29"/>
      <c r="FR55" s="29"/>
      <c r="FS55" s="29"/>
      <c r="FT55" s="29"/>
      <c r="FU55" s="29"/>
      <c r="FV55" s="29"/>
      <c r="FW55" s="29"/>
      <c r="FX55" s="29"/>
    </row>
    <row r="56" spans="1:180">
      <c r="A56" s="5" t="s">
        <v>59</v>
      </c>
      <c r="B56" s="5" t="s">
        <v>26</v>
      </c>
      <c r="C56" s="35">
        <v>43063</v>
      </c>
      <c r="D56" s="63">
        <v>1.5173156194312283</v>
      </c>
      <c r="E56" s="64">
        <v>-0.17369164299999984</v>
      </c>
      <c r="F56" s="64">
        <v>0.18817937419441</v>
      </c>
      <c r="G56" s="64">
        <v>0.32668050000000004</v>
      </c>
      <c r="H56" s="64">
        <v>0.15093167708419</v>
      </c>
      <c r="I56" s="64">
        <v>1.9742772801720002E-2</v>
      </c>
      <c r="J56" s="64">
        <v>0</v>
      </c>
      <c r="K56" s="64">
        <v>0.181630828592</v>
      </c>
      <c r="L56" s="64">
        <v>4.8349733019179997E-2</v>
      </c>
      <c r="M56" s="64">
        <v>0.27079446346897329</v>
      </c>
      <c r="N56" s="64">
        <v>0.37083307103950547</v>
      </c>
      <c r="O56" s="64">
        <v>4.9547330000000001E-2</v>
      </c>
      <c r="P56" s="64">
        <v>0.20778073910500006</v>
      </c>
      <c r="Q56" s="64">
        <v>-0.12346322687375072</v>
      </c>
      <c r="R56" s="64">
        <v>0</v>
      </c>
      <c r="S56" s="64">
        <v>1.5173156194312283</v>
      </c>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c r="CN56" s="29"/>
      <c r="CO56" s="29"/>
      <c r="CP56" s="29"/>
      <c r="CQ56" s="29"/>
      <c r="CR56" s="29"/>
      <c r="CS56" s="29"/>
      <c r="CT56" s="29"/>
      <c r="CU56" s="29"/>
      <c r="CV56" s="29"/>
      <c r="CW56" s="29"/>
      <c r="CX56" s="29"/>
      <c r="CY56" s="29"/>
      <c r="CZ56" s="29"/>
      <c r="DA56" s="29"/>
      <c r="DB56" s="29"/>
      <c r="DC56" s="29"/>
      <c r="DD56" s="29"/>
      <c r="DE56" s="29"/>
      <c r="DF56" s="29"/>
      <c r="DG56" s="29"/>
      <c r="DH56" s="29"/>
      <c r="DI56" s="29"/>
      <c r="DJ56" s="29"/>
      <c r="DK56" s="29"/>
      <c r="DL56" s="29"/>
      <c r="DM56" s="29"/>
      <c r="DN56" s="29"/>
      <c r="DO56" s="29"/>
      <c r="DP56" s="29"/>
      <c r="DQ56" s="29"/>
      <c r="DR56" s="29"/>
      <c r="DS56" s="29"/>
      <c r="DT56" s="29"/>
      <c r="DU56" s="29"/>
      <c r="DV56" s="29"/>
      <c r="DW56" s="29"/>
      <c r="DX56" s="29"/>
      <c r="DY56" s="29"/>
      <c r="DZ56" s="29"/>
      <c r="EA56" s="29"/>
      <c r="EB56" s="29"/>
      <c r="EC56" s="29"/>
      <c r="ED56" s="29"/>
      <c r="EE56" s="29"/>
      <c r="EF56" s="29"/>
      <c r="EG56" s="29"/>
      <c r="EH56" s="29"/>
      <c r="EI56" s="29"/>
      <c r="EJ56" s="29"/>
      <c r="EK56" s="29"/>
      <c r="EL56" s="29"/>
      <c r="EM56" s="29"/>
      <c r="EN56" s="29"/>
      <c r="EO56" s="29"/>
      <c r="EP56" s="29"/>
      <c r="EQ56" s="29"/>
      <c r="ER56" s="29"/>
      <c r="ES56" s="29"/>
      <c r="ET56" s="29"/>
      <c r="EU56" s="29"/>
      <c r="EV56" s="29"/>
      <c r="EW56" s="29"/>
      <c r="EX56" s="29"/>
      <c r="EY56" s="29"/>
      <c r="EZ56" s="29"/>
      <c r="FA56" s="29"/>
      <c r="FB56" s="29"/>
      <c r="FC56" s="29"/>
      <c r="FD56" s="29"/>
      <c r="FE56" s="29"/>
      <c r="FF56" s="29"/>
      <c r="FG56" s="29"/>
      <c r="FH56" s="29"/>
      <c r="FI56" s="29"/>
      <c r="FJ56" s="29"/>
      <c r="FK56" s="29"/>
      <c r="FL56" s="29"/>
      <c r="FM56" s="29"/>
      <c r="FN56" s="29"/>
      <c r="FO56" s="29"/>
      <c r="FP56" s="29"/>
      <c r="FQ56" s="29"/>
      <c r="FR56" s="29"/>
      <c r="FS56" s="29"/>
      <c r="FT56" s="29"/>
      <c r="FU56" s="29"/>
      <c r="FV56" s="29"/>
      <c r="FW56" s="29"/>
      <c r="FX56" s="29"/>
    </row>
    <row r="57" spans="1:180">
      <c r="A57" s="5" t="s">
        <v>59</v>
      </c>
      <c r="B57" s="5" t="s">
        <v>26</v>
      </c>
      <c r="C57" s="35">
        <v>43064</v>
      </c>
      <c r="D57" s="63">
        <v>3.1615285172484642</v>
      </c>
      <c r="E57" s="64">
        <v>0.19440866600000017</v>
      </c>
      <c r="F57" s="64">
        <v>0.39080495248500996</v>
      </c>
      <c r="G57" s="64">
        <v>0.26992660360831994</v>
      </c>
      <c r="H57" s="64">
        <v>0.34450555119745996</v>
      </c>
      <c r="I57" s="64">
        <v>0.53394904655408004</v>
      </c>
      <c r="J57" s="64">
        <v>0.77529254208750997</v>
      </c>
      <c r="K57" s="64">
        <v>0.14240097859199999</v>
      </c>
      <c r="L57" s="64">
        <v>5.9751055315599997E-3</v>
      </c>
      <c r="M57" s="64">
        <v>0.24880385589952334</v>
      </c>
      <c r="N57" s="64">
        <v>0.31238901120021068</v>
      </c>
      <c r="O57" s="64">
        <v>4.4785500000000006E-2</v>
      </c>
      <c r="P57" s="64">
        <v>0.17254484910500001</v>
      </c>
      <c r="Q57" s="64">
        <v>-0.27425814501220042</v>
      </c>
      <c r="R57" s="64">
        <v>0</v>
      </c>
      <c r="S57" s="64">
        <v>3.1615285172484735</v>
      </c>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row>
    <row r="58" spans="1:180">
      <c r="A58" s="5" t="s">
        <v>59</v>
      </c>
      <c r="B58" s="5" t="s">
        <v>26</v>
      </c>
      <c r="C58" s="35">
        <v>43065</v>
      </c>
      <c r="D58" s="63">
        <v>2.8153809261264566</v>
      </c>
      <c r="E58" s="64">
        <v>0.37763876500000015</v>
      </c>
      <c r="F58" s="64">
        <v>0.23930832977233998</v>
      </c>
      <c r="G58" s="64">
        <v>0.24926158299553003</v>
      </c>
      <c r="H58" s="64">
        <v>0.16640892739966001</v>
      </c>
      <c r="I58" s="64">
        <v>0</v>
      </c>
      <c r="J58" s="64">
        <v>1.00742985259621</v>
      </c>
      <c r="K58" s="64">
        <v>0.14016946859200002</v>
      </c>
      <c r="L58" s="64">
        <v>9.3826947806999997E-4</v>
      </c>
      <c r="M58" s="64">
        <v>0.22490497256618336</v>
      </c>
      <c r="N58" s="64">
        <v>0.35066582873680424</v>
      </c>
      <c r="O58" s="64">
        <v>3.2107820000000002E-2</v>
      </c>
      <c r="P58" s="64">
        <v>0.17963168910500005</v>
      </c>
      <c r="Q58" s="64">
        <v>-0.15308458011534112</v>
      </c>
      <c r="R58" s="64">
        <v>0</v>
      </c>
      <c r="S58" s="64">
        <v>2.8153809261264566</v>
      </c>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c r="CN58" s="29"/>
      <c r="CO58" s="29"/>
      <c r="CP58" s="29"/>
      <c r="CQ58" s="29"/>
      <c r="CR58" s="29"/>
      <c r="CS58" s="29"/>
      <c r="CT58" s="29"/>
      <c r="CU58" s="29"/>
      <c r="CV58" s="29"/>
      <c r="CW58" s="29"/>
      <c r="CX58" s="29"/>
      <c r="CY58" s="29"/>
      <c r="CZ58" s="29"/>
      <c r="DA58" s="29"/>
      <c r="DB58" s="29"/>
      <c r="DC58" s="29"/>
      <c r="DD58" s="29"/>
      <c r="DE58" s="29"/>
      <c r="DF58" s="29"/>
      <c r="DG58" s="29"/>
      <c r="DH58" s="29"/>
      <c r="DI58" s="29"/>
      <c r="DJ58" s="29"/>
      <c r="DK58" s="29"/>
      <c r="DL58" s="29"/>
      <c r="DM58" s="29"/>
      <c r="DN58" s="29"/>
      <c r="DO58" s="29"/>
      <c r="DP58" s="29"/>
      <c r="DQ58" s="29"/>
      <c r="DR58" s="29"/>
      <c r="DS58" s="29"/>
      <c r="DT58" s="29"/>
      <c r="DU58" s="29"/>
      <c r="DV58" s="29"/>
      <c r="DW58" s="29"/>
      <c r="DX58" s="29"/>
      <c r="DY58" s="29"/>
      <c r="DZ58" s="29"/>
      <c r="EA58" s="29"/>
      <c r="EB58" s="29"/>
      <c r="EC58" s="29"/>
      <c r="ED58" s="29"/>
      <c r="EE58" s="29"/>
      <c r="EF58" s="29"/>
      <c r="EG58" s="29"/>
      <c r="EH58" s="29"/>
      <c r="EI58" s="29"/>
      <c r="EJ58" s="29"/>
      <c r="EK58" s="29"/>
      <c r="EL58" s="29"/>
      <c r="EM58" s="29"/>
      <c r="EN58" s="29"/>
      <c r="EO58" s="29"/>
      <c r="EP58" s="29"/>
      <c r="EQ58" s="29"/>
      <c r="ER58" s="29"/>
      <c r="ES58" s="29"/>
      <c r="ET58" s="29"/>
      <c r="EU58" s="29"/>
      <c r="EV58" s="29"/>
      <c r="EW58" s="29"/>
      <c r="EX58" s="29"/>
      <c r="EY58" s="29"/>
      <c r="EZ58" s="29"/>
      <c r="FA58" s="29"/>
      <c r="FB58" s="29"/>
      <c r="FC58" s="29"/>
      <c r="FD58" s="29"/>
      <c r="FE58" s="29"/>
      <c r="FF58" s="29"/>
      <c r="FG58" s="29"/>
      <c r="FH58" s="29"/>
      <c r="FI58" s="29"/>
      <c r="FJ58" s="29"/>
      <c r="FK58" s="29"/>
      <c r="FL58" s="29"/>
      <c r="FM58" s="29"/>
      <c r="FN58" s="29"/>
      <c r="FO58" s="29"/>
      <c r="FP58" s="29"/>
      <c r="FQ58" s="29"/>
      <c r="FR58" s="29"/>
      <c r="FS58" s="29"/>
      <c r="FT58" s="29"/>
      <c r="FU58" s="29"/>
      <c r="FV58" s="29"/>
      <c r="FW58" s="29"/>
      <c r="FX58" s="29"/>
    </row>
    <row r="59" spans="1:180">
      <c r="A59" s="5" t="s">
        <v>60</v>
      </c>
      <c r="B59" s="5" t="s">
        <v>26</v>
      </c>
      <c r="C59" s="35">
        <v>43066</v>
      </c>
      <c r="D59" s="63">
        <v>2.0467053784531131</v>
      </c>
      <c r="E59" s="64">
        <v>-0.11466156499999988</v>
      </c>
      <c r="F59" s="64">
        <v>0.14770305763131999</v>
      </c>
      <c r="G59" s="64">
        <v>0.30898815000000002</v>
      </c>
      <c r="H59" s="64">
        <v>0.1208327745987</v>
      </c>
      <c r="I59" s="64">
        <v>1.36207283106043</v>
      </c>
      <c r="J59" s="64">
        <v>8.2251180734610005E-2</v>
      </c>
      <c r="K59" s="64">
        <v>0.13486752859199999</v>
      </c>
      <c r="L59" s="64">
        <v>4.0224624701000007E-3</v>
      </c>
      <c r="M59" s="64">
        <v>0.20840177980122332</v>
      </c>
      <c r="N59" s="64">
        <v>0.40646107298973022</v>
      </c>
      <c r="O59" s="64">
        <v>2.72296E-2</v>
      </c>
      <c r="P59" s="64">
        <v>0.18241144910499996</v>
      </c>
      <c r="Q59" s="64">
        <v>-0.82387494353000079</v>
      </c>
      <c r="R59" s="64">
        <v>0</v>
      </c>
      <c r="S59" s="64">
        <v>2.0467053784531131</v>
      </c>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c r="CN59" s="29"/>
      <c r="CO59" s="29"/>
      <c r="CP59" s="29"/>
      <c r="CQ59" s="29"/>
      <c r="CR59" s="29"/>
      <c r="CS59" s="29"/>
      <c r="CT59" s="29"/>
      <c r="CU59" s="29"/>
      <c r="CV59" s="29"/>
      <c r="CW59" s="29"/>
      <c r="CX59" s="29"/>
      <c r="CY59" s="29"/>
      <c r="CZ59" s="29"/>
      <c r="DA59" s="29"/>
      <c r="DB59" s="29"/>
      <c r="DC59" s="29"/>
      <c r="DD59" s="29"/>
      <c r="DE59" s="29"/>
      <c r="DF59" s="29"/>
      <c r="DG59" s="29"/>
      <c r="DH59" s="29"/>
      <c r="DI59" s="29"/>
      <c r="DJ59" s="29"/>
      <c r="DK59" s="29"/>
      <c r="DL59" s="29"/>
      <c r="DM59" s="29"/>
      <c r="DN59" s="29"/>
      <c r="DO59" s="29"/>
      <c r="DP59" s="29"/>
      <c r="DQ59" s="29"/>
      <c r="DR59" s="29"/>
      <c r="DS59" s="29"/>
      <c r="DT59" s="29"/>
      <c r="DU59" s="29"/>
      <c r="DV59" s="29"/>
      <c r="DW59" s="29"/>
      <c r="DX59" s="29"/>
      <c r="DY59" s="29"/>
      <c r="DZ59" s="29"/>
      <c r="EA59" s="29"/>
      <c r="EB59" s="29"/>
      <c r="EC59" s="29"/>
      <c r="ED59" s="29"/>
      <c r="EE59" s="29"/>
      <c r="EF59" s="29"/>
      <c r="EG59" s="29"/>
      <c r="EH59" s="29"/>
      <c r="EI59" s="29"/>
      <c r="EJ59" s="29"/>
      <c r="EK59" s="29"/>
      <c r="EL59" s="29"/>
      <c r="EM59" s="29"/>
      <c r="EN59" s="29"/>
      <c r="EO59" s="29"/>
      <c r="EP59" s="29"/>
      <c r="EQ59" s="29"/>
      <c r="ER59" s="29"/>
      <c r="ES59" s="29"/>
      <c r="ET59" s="29"/>
      <c r="EU59" s="29"/>
      <c r="EV59" s="29"/>
      <c r="EW59" s="29"/>
      <c r="EX59" s="29"/>
      <c r="EY59" s="29"/>
      <c r="EZ59" s="29"/>
      <c r="FA59" s="29"/>
      <c r="FB59" s="29"/>
      <c r="FC59" s="29"/>
      <c r="FD59" s="29"/>
      <c r="FE59" s="29"/>
      <c r="FF59" s="29"/>
      <c r="FG59" s="29"/>
      <c r="FH59" s="29"/>
      <c r="FI59" s="29"/>
      <c r="FJ59" s="29"/>
      <c r="FK59" s="29"/>
      <c r="FL59" s="29"/>
      <c r="FM59" s="29"/>
      <c r="FN59" s="29"/>
      <c r="FO59" s="29"/>
      <c r="FP59" s="29"/>
      <c r="FQ59" s="29"/>
      <c r="FR59" s="29"/>
      <c r="FS59" s="29"/>
      <c r="FT59" s="29"/>
      <c r="FU59" s="29"/>
      <c r="FV59" s="29"/>
      <c r="FW59" s="29"/>
      <c r="FX59" s="29"/>
    </row>
    <row r="60" spans="1:180">
      <c r="A60" s="5" t="s">
        <v>60</v>
      </c>
      <c r="B60" s="5" t="s">
        <v>26</v>
      </c>
      <c r="C60" s="35">
        <v>43067</v>
      </c>
      <c r="D60" s="63">
        <v>3.0037728685468217</v>
      </c>
      <c r="E60" s="64">
        <v>0.22336610799999992</v>
      </c>
      <c r="F60" s="64">
        <v>0.39133986336099003</v>
      </c>
      <c r="G60" s="64">
        <v>0.41522628467442996</v>
      </c>
      <c r="H60" s="64">
        <v>2.33054470262E-2</v>
      </c>
      <c r="I60" s="64">
        <v>0</v>
      </c>
      <c r="J60" s="64">
        <v>0.72626580274802</v>
      </c>
      <c r="K60" s="64">
        <v>7.5071038591999997E-2</v>
      </c>
      <c r="L60" s="64">
        <v>1.7849999999999999E-3</v>
      </c>
      <c r="M60" s="64">
        <v>0.4092068202202333</v>
      </c>
      <c r="N60" s="64">
        <v>0.39928738748740911</v>
      </c>
      <c r="O60" s="64">
        <v>3.3651259999999995E-2</v>
      </c>
      <c r="P60" s="64">
        <v>0.20126257910500006</v>
      </c>
      <c r="Q60" s="64">
        <v>0.1040052773325392</v>
      </c>
      <c r="R60" s="64">
        <v>0</v>
      </c>
      <c r="S60" s="64">
        <v>3.0037728685468212</v>
      </c>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c r="CN60" s="29"/>
      <c r="CO60" s="29"/>
      <c r="CP60" s="29"/>
      <c r="CQ60" s="29"/>
      <c r="CR60" s="29"/>
      <c r="CS60" s="29"/>
      <c r="CT60" s="29"/>
      <c r="CU60" s="29"/>
      <c r="CV60" s="29"/>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row>
    <row r="61" spans="1:180">
      <c r="A61" s="5" t="s">
        <v>60</v>
      </c>
      <c r="B61" s="5" t="s">
        <v>26</v>
      </c>
      <c r="C61" s="35">
        <v>43068</v>
      </c>
      <c r="D61" s="63">
        <v>3.1262644542354874</v>
      </c>
      <c r="E61" s="64">
        <v>0.40986415300000001</v>
      </c>
      <c r="F61" s="64">
        <v>0.14903761439294999</v>
      </c>
      <c r="G61" s="64">
        <v>0.28317113999999999</v>
      </c>
      <c r="H61" s="64">
        <v>0.81255262296148989</v>
      </c>
      <c r="I61" s="64">
        <v>0.54061531295175003</v>
      </c>
      <c r="J61" s="64">
        <v>0</v>
      </c>
      <c r="K61" s="64">
        <v>8.0137698591999998E-2</v>
      </c>
      <c r="L61" s="64">
        <v>6.4185057932879999E-2</v>
      </c>
      <c r="M61" s="64">
        <v>0.21303702739156333</v>
      </c>
      <c r="N61" s="64">
        <v>0.33705398859730468</v>
      </c>
      <c r="O61" s="64">
        <v>2.464467E-2</v>
      </c>
      <c r="P61" s="64">
        <v>0.17960566910499998</v>
      </c>
      <c r="Q61" s="64">
        <v>3.2359499310549142E-2</v>
      </c>
      <c r="R61" s="64">
        <v>0</v>
      </c>
      <c r="S61" s="64">
        <v>3.126264454235486</v>
      </c>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c r="CN61" s="29"/>
      <c r="CO61" s="29"/>
      <c r="CP61" s="29"/>
      <c r="CQ61" s="29"/>
      <c r="CR61" s="29"/>
      <c r="CS61" s="29"/>
      <c r="CT61" s="29"/>
      <c r="CU61" s="29"/>
      <c r="CV61" s="29"/>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row>
    <row r="62" spans="1:180">
      <c r="A62" s="5" t="s">
        <v>60</v>
      </c>
      <c r="B62" s="5" t="s">
        <v>26</v>
      </c>
      <c r="C62" s="35">
        <v>43069</v>
      </c>
      <c r="D62" s="63">
        <v>2.7879705531951768</v>
      </c>
      <c r="E62" s="64">
        <v>0.32293337799999988</v>
      </c>
      <c r="F62" s="64">
        <v>0.258371599344</v>
      </c>
      <c r="G62" s="64">
        <v>0.25247253999999997</v>
      </c>
      <c r="H62" s="64">
        <v>1.1072607383031201</v>
      </c>
      <c r="I62" s="64">
        <v>5.6204496458880003E-2</v>
      </c>
      <c r="J62" s="64">
        <v>0</v>
      </c>
      <c r="K62" s="64">
        <v>7.5071038591999997E-2</v>
      </c>
      <c r="L62" s="64">
        <v>1.0351873338699999E-3</v>
      </c>
      <c r="M62" s="64">
        <v>0.1828788243367433</v>
      </c>
      <c r="N62" s="64">
        <v>0.29290872166283427</v>
      </c>
      <c r="O62" s="64">
        <v>2.541009E-2</v>
      </c>
      <c r="P62" s="64">
        <v>0.17514540910500004</v>
      </c>
      <c r="Q62" s="64">
        <v>3.8278530058719479E-2</v>
      </c>
      <c r="R62" s="64">
        <v>0</v>
      </c>
      <c r="S62" s="64">
        <v>2.7879705531951671</v>
      </c>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c r="CN62" s="29"/>
      <c r="CO62" s="29"/>
      <c r="CP62" s="29"/>
      <c r="CQ62" s="29"/>
      <c r="CR62" s="29"/>
      <c r="CS62" s="29"/>
      <c r="CT62" s="29"/>
      <c r="CU62" s="29"/>
      <c r="CV62" s="29"/>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row>
    <row r="63" spans="1:180">
      <c r="A63" s="5" t="s">
        <v>60</v>
      </c>
      <c r="B63" s="5" t="s">
        <v>27</v>
      </c>
      <c r="C63" s="35">
        <v>43070</v>
      </c>
      <c r="D63" s="63">
        <v>1.9533165561744856</v>
      </c>
      <c r="E63" s="64">
        <v>4.7044038999999975E-2</v>
      </c>
      <c r="F63" s="64">
        <v>0.22899687936888</v>
      </c>
      <c r="G63" s="64">
        <v>0.27111932</v>
      </c>
      <c r="H63" s="64">
        <v>0.20784667210259</v>
      </c>
      <c r="I63" s="64">
        <v>0</v>
      </c>
      <c r="J63" s="64">
        <v>0</v>
      </c>
      <c r="K63" s="64">
        <v>7.2836718591999999E-2</v>
      </c>
      <c r="L63" s="64">
        <v>1.8219999999999998E-5</v>
      </c>
      <c r="M63" s="64">
        <v>0.19993615797129449</v>
      </c>
      <c r="N63" s="64">
        <v>0.59564746692187898</v>
      </c>
      <c r="O63" s="64">
        <v>5.3788860000000001E-2</v>
      </c>
      <c r="P63" s="64">
        <v>0.24273559687580643</v>
      </c>
      <c r="Q63" s="64">
        <v>3.3346625342035814E-2</v>
      </c>
      <c r="R63" s="64">
        <v>0</v>
      </c>
      <c r="S63" s="64">
        <v>1.9533165561744859</v>
      </c>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c r="CN63" s="29"/>
      <c r="CO63" s="29"/>
      <c r="CP63" s="29"/>
      <c r="CQ63" s="29"/>
      <c r="CR63" s="29"/>
      <c r="CS63" s="29"/>
      <c r="CT63" s="29"/>
      <c r="CU63" s="29"/>
      <c r="CV63" s="29"/>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row>
    <row r="64" spans="1:180">
      <c r="A64" s="5" t="s">
        <v>60</v>
      </c>
      <c r="B64" s="5" t="s">
        <v>27</v>
      </c>
      <c r="C64" s="35">
        <v>43071</v>
      </c>
      <c r="D64" s="63">
        <v>1.5211003927313276</v>
      </c>
      <c r="E64" s="64">
        <v>-3.6901410000000079E-2</v>
      </c>
      <c r="F64" s="64">
        <v>0.12319844129848</v>
      </c>
      <c r="G64" s="64">
        <v>0.29774993</v>
      </c>
      <c r="H64" s="64">
        <v>0.29384938499105001</v>
      </c>
      <c r="I64" s="64">
        <v>0</v>
      </c>
      <c r="J64" s="64">
        <v>0</v>
      </c>
      <c r="K64" s="64">
        <v>0.12539203859199999</v>
      </c>
      <c r="L64" s="64">
        <v>4.5598224195399998E-3</v>
      </c>
      <c r="M64" s="64">
        <v>0.1629411672764845</v>
      </c>
      <c r="N64" s="64">
        <v>0.33203440425707054</v>
      </c>
      <c r="O64" s="64">
        <v>4.0572990000000003E-2</v>
      </c>
      <c r="P64" s="64">
        <v>0.19643439687580644</v>
      </c>
      <c r="Q64" s="64">
        <v>-1.8730772979103721E-2</v>
      </c>
      <c r="R64" s="64">
        <v>0</v>
      </c>
      <c r="S64" s="64">
        <v>1.5211003927313276</v>
      </c>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c r="CN64" s="29"/>
      <c r="CO64" s="29"/>
      <c r="CP64" s="29"/>
      <c r="CQ64" s="29"/>
      <c r="CR64" s="29"/>
      <c r="CS64" s="29"/>
      <c r="CT64" s="29"/>
      <c r="CU64" s="29"/>
      <c r="CV64" s="29"/>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row>
    <row r="65" spans="1:180">
      <c r="A65" s="5" t="s">
        <v>60</v>
      </c>
      <c r="B65" s="5" t="s">
        <v>27</v>
      </c>
      <c r="C65" s="35">
        <v>43072</v>
      </c>
      <c r="D65" s="63">
        <v>2.5288921598493723</v>
      </c>
      <c r="E65" s="64">
        <v>0.44489038400000003</v>
      </c>
      <c r="F65" s="64">
        <v>0.13261028801718999</v>
      </c>
      <c r="G65" s="64">
        <v>0.26739241262389996</v>
      </c>
      <c r="H65" s="64">
        <v>9.4395409999999992E-3</v>
      </c>
      <c r="I65" s="64">
        <v>0.6416710109946</v>
      </c>
      <c r="J65" s="64">
        <v>0</v>
      </c>
      <c r="K65" s="64">
        <v>8.1826548592000004E-2</v>
      </c>
      <c r="L65" s="64">
        <v>9.1880998355999997E-4</v>
      </c>
      <c r="M65" s="64">
        <v>0.29630764512124452</v>
      </c>
      <c r="N65" s="64">
        <v>0.32405186971480537</v>
      </c>
      <c r="O65" s="64">
        <v>4.1298089999999996E-2</v>
      </c>
      <c r="P65" s="64">
        <v>0.25980977687580648</v>
      </c>
      <c r="Q65" s="64">
        <v>2.8675782926266009E-2</v>
      </c>
      <c r="R65" s="64">
        <v>0</v>
      </c>
      <c r="S65" s="64">
        <v>2.5288921598493723</v>
      </c>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c r="CN65" s="29"/>
      <c r="CO65" s="29"/>
      <c r="CP65" s="29"/>
      <c r="CQ65" s="29"/>
      <c r="CR65" s="29"/>
      <c r="CS65" s="29"/>
      <c r="CT65" s="29"/>
      <c r="CU65" s="29"/>
      <c r="CV65" s="29"/>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row>
    <row r="66" spans="1:180">
      <c r="A66" s="5" t="s">
        <v>61</v>
      </c>
      <c r="B66" s="5" t="s">
        <v>27</v>
      </c>
      <c r="C66" s="35">
        <v>43073</v>
      </c>
      <c r="D66" s="63">
        <v>1.3039876289450143</v>
      </c>
      <c r="E66" s="64">
        <v>-0.43883888300000001</v>
      </c>
      <c r="F66" s="64">
        <v>0.31697986186639004</v>
      </c>
      <c r="G66" s="64">
        <v>0.31277453</v>
      </c>
      <c r="H66" s="64">
        <v>0.111795166</v>
      </c>
      <c r="I66" s="64">
        <v>0</v>
      </c>
      <c r="J66" s="64">
        <v>6.7445044999999995E-2</v>
      </c>
      <c r="K66" s="64">
        <v>7.5071038591999997E-2</v>
      </c>
      <c r="L66" s="64">
        <v>0</v>
      </c>
      <c r="M66" s="64">
        <v>0.18548865018338451</v>
      </c>
      <c r="N66" s="64">
        <v>0.357908115781717</v>
      </c>
      <c r="O66" s="64">
        <v>2.9480289999999999E-2</v>
      </c>
      <c r="P66" s="64">
        <v>0.23712715687580649</v>
      </c>
      <c r="Q66" s="64">
        <v>4.8756657645716371E-2</v>
      </c>
      <c r="R66" s="64">
        <v>0</v>
      </c>
      <c r="S66" s="64">
        <v>1.3039876289450143</v>
      </c>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c r="CN66" s="29"/>
      <c r="CO66" s="29"/>
      <c r="CP66" s="29"/>
      <c r="CQ66" s="29"/>
      <c r="CR66" s="29"/>
      <c r="CS66" s="29"/>
      <c r="CT66" s="29"/>
      <c r="CU66" s="29"/>
      <c r="CV66" s="29"/>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row>
    <row r="67" spans="1:180">
      <c r="A67" s="5" t="s">
        <v>61</v>
      </c>
      <c r="B67" s="5" t="s">
        <v>27</v>
      </c>
      <c r="C67" s="35">
        <v>43074</v>
      </c>
      <c r="D67" s="63">
        <v>3.9835220318007103</v>
      </c>
      <c r="E67" s="64">
        <v>-4.4611497E-2</v>
      </c>
      <c r="F67" s="64">
        <v>6.131845848241E-2</v>
      </c>
      <c r="G67" s="64">
        <v>0.33614517612664996</v>
      </c>
      <c r="H67" s="64">
        <v>0.20659619515341002</v>
      </c>
      <c r="I67" s="64">
        <v>2.2304957871870501</v>
      </c>
      <c r="J67" s="64">
        <v>3.7631168035379997E-2</v>
      </c>
      <c r="K67" s="64">
        <v>7.5071038591999997E-2</v>
      </c>
      <c r="L67" s="64">
        <v>0</v>
      </c>
      <c r="M67" s="64">
        <v>0.22448422332775453</v>
      </c>
      <c r="N67" s="64">
        <v>0.36662189226220293</v>
      </c>
      <c r="O67" s="64">
        <v>3.4978500000000003E-2</v>
      </c>
      <c r="P67" s="64">
        <v>0.19345991687580655</v>
      </c>
      <c r="Q67" s="64">
        <v>0.26133117275803697</v>
      </c>
      <c r="R67" s="64">
        <v>0</v>
      </c>
      <c r="S67" s="64">
        <v>3.983522031800701</v>
      </c>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c r="CN67" s="29"/>
      <c r="CO67" s="29"/>
      <c r="CP67" s="29"/>
      <c r="CQ67" s="29"/>
      <c r="CR67" s="29"/>
      <c r="CS67" s="29"/>
      <c r="CT67" s="29"/>
      <c r="CU67" s="29"/>
      <c r="CV67" s="29"/>
      <c r="CW67" s="29"/>
      <c r="CX67" s="29"/>
      <c r="CY67" s="29"/>
      <c r="CZ67" s="29"/>
      <c r="DA67" s="29"/>
      <c r="DB67" s="29"/>
      <c r="DC67" s="29"/>
      <c r="DD67" s="29"/>
      <c r="DE67" s="29"/>
      <c r="DF67" s="29"/>
      <c r="DG67" s="29"/>
      <c r="DH67" s="29"/>
      <c r="DI67" s="29"/>
      <c r="DJ67" s="29"/>
      <c r="DK67" s="29"/>
      <c r="DL67" s="29"/>
      <c r="DM67" s="29"/>
      <c r="DN67" s="29"/>
      <c r="DO67" s="29"/>
      <c r="DP67" s="29"/>
      <c r="DQ67" s="29"/>
      <c r="DR67" s="29"/>
      <c r="DS67" s="29"/>
      <c r="DT67" s="29"/>
      <c r="DU67" s="29"/>
      <c r="DV67" s="29"/>
      <c r="DW67" s="29"/>
      <c r="DX67" s="29"/>
      <c r="DY67" s="29"/>
      <c r="DZ67" s="29"/>
      <c r="EA67" s="29"/>
      <c r="EB67" s="29"/>
      <c r="EC67" s="29"/>
      <c r="ED67" s="29"/>
      <c r="EE67" s="29"/>
      <c r="EF67" s="29"/>
      <c r="EG67" s="29"/>
      <c r="EH67" s="29"/>
      <c r="EI67" s="29"/>
      <c r="EJ67" s="29"/>
      <c r="EK67" s="29"/>
      <c r="EL67" s="29"/>
      <c r="EM67" s="29"/>
      <c r="EN67" s="29"/>
      <c r="EO67" s="29"/>
      <c r="EP67" s="29"/>
      <c r="EQ67" s="29"/>
      <c r="ER67" s="29"/>
      <c r="ES67" s="29"/>
      <c r="ET67" s="29"/>
      <c r="EU67" s="29"/>
      <c r="EV67" s="29"/>
      <c r="EW67" s="29"/>
      <c r="EX67" s="29"/>
      <c r="EY67" s="29"/>
      <c r="EZ67" s="29"/>
      <c r="FA67" s="29"/>
      <c r="FB67" s="29"/>
      <c r="FC67" s="29"/>
      <c r="FD67" s="29"/>
      <c r="FE67" s="29"/>
      <c r="FF67" s="29"/>
      <c r="FG67" s="29"/>
      <c r="FH67" s="29"/>
      <c r="FI67" s="29"/>
      <c r="FJ67" s="29"/>
      <c r="FK67" s="29"/>
      <c r="FL67" s="29"/>
      <c r="FM67" s="29"/>
      <c r="FN67" s="29"/>
      <c r="FO67" s="29"/>
      <c r="FP67" s="29"/>
      <c r="FQ67" s="29"/>
      <c r="FR67" s="29"/>
      <c r="FS67" s="29"/>
      <c r="FT67" s="29"/>
      <c r="FU67" s="29"/>
      <c r="FV67" s="29"/>
      <c r="FW67" s="29"/>
      <c r="FX67" s="29"/>
    </row>
    <row r="68" spans="1:180">
      <c r="A68" s="5" t="s">
        <v>61</v>
      </c>
      <c r="B68" s="5" t="s">
        <v>27</v>
      </c>
      <c r="C68" s="35">
        <v>43075</v>
      </c>
      <c r="D68" s="63">
        <v>7.5708447607193889</v>
      </c>
      <c r="E68" s="64">
        <v>8.2696178999999148E-2</v>
      </c>
      <c r="F68" s="64">
        <v>0.42154968575467</v>
      </c>
      <c r="G68" s="64">
        <v>0.35552605186211</v>
      </c>
      <c r="H68" s="64">
        <v>0.20369650315561999</v>
      </c>
      <c r="I68" s="64">
        <v>5.3355411819393099</v>
      </c>
      <c r="J68" s="64">
        <v>0.29714957578756002</v>
      </c>
      <c r="K68" s="64">
        <v>7.5071038591999997E-2</v>
      </c>
      <c r="L68" s="64">
        <v>0</v>
      </c>
      <c r="M68" s="64">
        <v>0.27473760285646448</v>
      </c>
      <c r="N68" s="64">
        <v>0.34874985432655137</v>
      </c>
      <c r="O68" s="64">
        <v>2.9817960000000004E-2</v>
      </c>
      <c r="P68" s="64">
        <v>0.1978886468758064</v>
      </c>
      <c r="Q68" s="64">
        <v>-5.1579519430712019E-2</v>
      </c>
      <c r="R68" s="64">
        <v>0</v>
      </c>
      <c r="S68" s="64">
        <v>7.5708447607193792</v>
      </c>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c r="CN68" s="29"/>
      <c r="CO68" s="29"/>
      <c r="CP68" s="29"/>
      <c r="CQ68" s="29"/>
      <c r="CR68" s="29"/>
      <c r="CS68" s="29"/>
      <c r="CT68" s="29"/>
      <c r="CU68" s="29"/>
      <c r="CV68" s="29"/>
      <c r="CW68" s="29"/>
      <c r="CX68" s="29"/>
      <c r="CY68" s="29"/>
      <c r="CZ68" s="29"/>
      <c r="DA68" s="29"/>
      <c r="DB68" s="29"/>
      <c r="DC68" s="29"/>
      <c r="DD68" s="29"/>
      <c r="DE68" s="29"/>
      <c r="DF68" s="29"/>
      <c r="DG68" s="29"/>
      <c r="DH68" s="29"/>
      <c r="DI68" s="29"/>
      <c r="DJ68" s="29"/>
      <c r="DK68" s="29"/>
      <c r="DL68" s="29"/>
      <c r="DM68" s="29"/>
      <c r="DN68" s="29"/>
      <c r="DO68" s="29"/>
      <c r="DP68" s="29"/>
      <c r="DQ68" s="29"/>
      <c r="DR68" s="29"/>
      <c r="DS68" s="29"/>
      <c r="DT68" s="29"/>
      <c r="DU68" s="29"/>
      <c r="DV68" s="29"/>
      <c r="DW68" s="29"/>
      <c r="DX68" s="29"/>
      <c r="DY68" s="29"/>
      <c r="DZ68" s="29"/>
      <c r="EA68" s="29"/>
      <c r="EB68" s="29"/>
      <c r="EC68" s="29"/>
      <c r="ED68" s="29"/>
      <c r="EE68" s="29"/>
      <c r="EF68" s="29"/>
      <c r="EG68" s="29"/>
      <c r="EH68" s="29"/>
      <c r="EI68" s="29"/>
      <c r="EJ68" s="29"/>
      <c r="EK68" s="29"/>
      <c r="EL68" s="29"/>
      <c r="EM68" s="29"/>
      <c r="EN68" s="29"/>
      <c r="EO68" s="29"/>
      <c r="EP68" s="29"/>
      <c r="EQ68" s="29"/>
      <c r="ER68" s="29"/>
      <c r="ES68" s="29"/>
      <c r="ET68" s="29"/>
      <c r="EU68" s="29"/>
      <c r="EV68" s="29"/>
      <c r="EW68" s="29"/>
      <c r="EX68" s="29"/>
      <c r="EY68" s="29"/>
      <c r="EZ68" s="29"/>
      <c r="FA68" s="29"/>
      <c r="FB68" s="29"/>
      <c r="FC68" s="29"/>
      <c r="FD68" s="29"/>
      <c r="FE68" s="29"/>
      <c r="FF68" s="29"/>
      <c r="FG68" s="29"/>
      <c r="FH68" s="29"/>
      <c r="FI68" s="29"/>
      <c r="FJ68" s="29"/>
      <c r="FK68" s="29"/>
      <c r="FL68" s="29"/>
      <c r="FM68" s="29"/>
      <c r="FN68" s="29"/>
      <c r="FO68" s="29"/>
      <c r="FP68" s="29"/>
      <c r="FQ68" s="29"/>
      <c r="FR68" s="29"/>
      <c r="FS68" s="29"/>
      <c r="FT68" s="29"/>
      <c r="FU68" s="29"/>
      <c r="FV68" s="29"/>
      <c r="FW68" s="29"/>
      <c r="FX68" s="29"/>
    </row>
    <row r="69" spans="1:180">
      <c r="A69" s="5" t="s">
        <v>61</v>
      </c>
      <c r="B69" s="5" t="s">
        <v>27</v>
      </c>
      <c r="C69" s="35">
        <v>43076</v>
      </c>
      <c r="D69" s="63">
        <v>6.6495793614103427</v>
      </c>
      <c r="E69" s="64">
        <v>-4.0335799000000172E-2</v>
      </c>
      <c r="F69" s="64">
        <v>0.28457585520466006</v>
      </c>
      <c r="G69" s="64">
        <v>0.37677622391802001</v>
      </c>
      <c r="H69" s="64">
        <v>0.20999608873015002</v>
      </c>
      <c r="I69" s="64">
        <v>4.3937219374802998</v>
      </c>
      <c r="J69" s="64">
        <v>0.32203749418604</v>
      </c>
      <c r="K69" s="64">
        <v>8.0137698591999998E-2</v>
      </c>
      <c r="L69" s="64">
        <v>0</v>
      </c>
      <c r="M69" s="64">
        <v>0.24946403000961448</v>
      </c>
      <c r="N69" s="64">
        <v>0.45494386824079497</v>
      </c>
      <c r="O69" s="64">
        <v>2.6843220000000001E-2</v>
      </c>
      <c r="P69" s="64">
        <v>0.20618479687580635</v>
      </c>
      <c r="Q69" s="64">
        <v>8.5233947172966423E-2</v>
      </c>
      <c r="R69" s="64">
        <v>0</v>
      </c>
      <c r="S69" s="64">
        <v>6.6495793614103516</v>
      </c>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c r="CN69" s="29"/>
      <c r="CO69" s="29"/>
      <c r="CP69" s="29"/>
      <c r="CQ69" s="29"/>
      <c r="CR69" s="29"/>
      <c r="CS69" s="29"/>
      <c r="CT69" s="29"/>
      <c r="CU69" s="29"/>
      <c r="CV69" s="29"/>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29"/>
      <c r="DV69" s="29"/>
      <c r="DW69" s="29"/>
      <c r="DX69" s="29"/>
      <c r="DY69" s="29"/>
      <c r="DZ69" s="29"/>
      <c r="EA69" s="29"/>
      <c r="EB69" s="29"/>
      <c r="EC69" s="29"/>
      <c r="ED69" s="29"/>
      <c r="EE69" s="29"/>
      <c r="EF69" s="29"/>
      <c r="EG69" s="29"/>
      <c r="EH69" s="29"/>
      <c r="EI69" s="29"/>
      <c r="EJ69" s="29"/>
      <c r="EK69" s="29"/>
      <c r="EL69" s="29"/>
      <c r="EM69" s="29"/>
      <c r="EN69" s="29"/>
      <c r="EO69" s="29"/>
      <c r="EP69" s="29"/>
      <c r="EQ69" s="29"/>
      <c r="ER69" s="29"/>
      <c r="ES69" s="29"/>
      <c r="ET69" s="29"/>
      <c r="EU69" s="29"/>
      <c r="EV69" s="29"/>
      <c r="EW69" s="29"/>
      <c r="EX69" s="29"/>
      <c r="EY69" s="29"/>
      <c r="EZ69" s="29"/>
      <c r="FA69" s="29"/>
      <c r="FB69" s="29"/>
      <c r="FC69" s="29"/>
      <c r="FD69" s="29"/>
      <c r="FE69" s="29"/>
      <c r="FF69" s="29"/>
      <c r="FG69" s="29"/>
      <c r="FH69" s="29"/>
      <c r="FI69" s="29"/>
      <c r="FJ69" s="29"/>
      <c r="FK69" s="29"/>
      <c r="FL69" s="29"/>
      <c r="FM69" s="29"/>
      <c r="FN69" s="29"/>
      <c r="FO69" s="29"/>
      <c r="FP69" s="29"/>
      <c r="FQ69" s="29"/>
      <c r="FR69" s="29"/>
      <c r="FS69" s="29"/>
      <c r="FT69" s="29"/>
      <c r="FU69" s="29"/>
      <c r="FV69" s="29"/>
      <c r="FW69" s="29"/>
      <c r="FX69" s="29"/>
    </row>
    <row r="70" spans="1:180">
      <c r="A70" s="5" t="s">
        <v>61</v>
      </c>
      <c r="B70" s="5" t="s">
        <v>27</v>
      </c>
      <c r="C70" s="35">
        <v>43077</v>
      </c>
      <c r="D70" s="63">
        <v>2.96709294283096</v>
      </c>
      <c r="E70" s="64">
        <v>0.46465611299999987</v>
      </c>
      <c r="F70" s="64">
        <v>0.20922958474303999</v>
      </c>
      <c r="G70" s="64">
        <v>0.39055115733987994</v>
      </c>
      <c r="H70" s="64">
        <v>0.19364833927342001</v>
      </c>
      <c r="I70" s="64">
        <v>0.39123943681606999</v>
      </c>
      <c r="J70" s="64">
        <v>0.33965439334043002</v>
      </c>
      <c r="K70" s="64">
        <v>8.4711948592E-2</v>
      </c>
      <c r="L70" s="64">
        <v>6.5584073008199996E-3</v>
      </c>
      <c r="M70" s="64">
        <v>0.25349416956411452</v>
      </c>
      <c r="N70" s="64">
        <v>0.42785373422284256</v>
      </c>
      <c r="O70" s="64">
        <v>2.3792400000000005E-2</v>
      </c>
      <c r="P70" s="64">
        <v>0.17045489687580642</v>
      </c>
      <c r="Q70" s="64">
        <v>1.1248361762536123E-2</v>
      </c>
      <c r="R70" s="64">
        <v>0</v>
      </c>
      <c r="S70" s="64">
        <v>2.9670929428309596</v>
      </c>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c r="CN70" s="29"/>
      <c r="CO70" s="29"/>
      <c r="CP70" s="29"/>
      <c r="CQ70" s="29"/>
      <c r="CR70" s="29"/>
      <c r="CS70" s="29"/>
      <c r="CT70" s="29"/>
      <c r="CU70" s="29"/>
      <c r="CV70" s="29"/>
      <c r="CW70" s="29"/>
      <c r="CX70" s="29"/>
      <c r="CY70" s="29"/>
      <c r="CZ70" s="29"/>
      <c r="DA70" s="29"/>
      <c r="DB70" s="29"/>
      <c r="DC70" s="29"/>
      <c r="DD70" s="29"/>
      <c r="DE70" s="29"/>
      <c r="DF70" s="29"/>
      <c r="DG70" s="29"/>
      <c r="DH70" s="29"/>
      <c r="DI70" s="29"/>
      <c r="DJ70" s="29"/>
      <c r="DK70" s="29"/>
      <c r="DL70" s="29"/>
      <c r="DM70" s="29"/>
      <c r="DN70" s="29"/>
      <c r="DO70" s="29"/>
      <c r="DP70" s="29"/>
      <c r="DQ70" s="29"/>
      <c r="DR70" s="29"/>
      <c r="DS70" s="29"/>
      <c r="DT70" s="29"/>
      <c r="DU70" s="29"/>
      <c r="DV70" s="29"/>
      <c r="DW70" s="29"/>
      <c r="DX70" s="29"/>
      <c r="DY70" s="29"/>
      <c r="DZ70" s="29"/>
      <c r="EA70" s="29"/>
      <c r="EB70" s="29"/>
      <c r="EC70" s="29"/>
      <c r="ED70" s="29"/>
      <c r="EE70" s="29"/>
      <c r="EF70" s="29"/>
      <c r="EG70" s="29"/>
      <c r="EH70" s="29"/>
      <c r="EI70" s="29"/>
      <c r="EJ70" s="29"/>
      <c r="EK70" s="29"/>
      <c r="EL70" s="29"/>
      <c r="EM70" s="29"/>
      <c r="EN70" s="29"/>
      <c r="EO70" s="29"/>
      <c r="EP70" s="29"/>
      <c r="EQ70" s="29"/>
      <c r="ER70" s="29"/>
      <c r="ES70" s="29"/>
      <c r="ET70" s="29"/>
      <c r="EU70" s="29"/>
      <c r="EV70" s="29"/>
      <c r="EW70" s="29"/>
      <c r="EX70" s="29"/>
      <c r="EY70" s="29"/>
      <c r="EZ70" s="29"/>
      <c r="FA70" s="29"/>
      <c r="FB70" s="29"/>
      <c r="FC70" s="29"/>
      <c r="FD70" s="29"/>
      <c r="FE70" s="29"/>
      <c r="FF70" s="29"/>
      <c r="FG70" s="29"/>
      <c r="FH70" s="29"/>
      <c r="FI70" s="29"/>
      <c r="FJ70" s="29"/>
      <c r="FK70" s="29"/>
      <c r="FL70" s="29"/>
      <c r="FM70" s="29"/>
      <c r="FN70" s="29"/>
      <c r="FO70" s="29"/>
      <c r="FP70" s="29"/>
      <c r="FQ70" s="29"/>
      <c r="FR70" s="29"/>
      <c r="FS70" s="29"/>
      <c r="FT70" s="29"/>
      <c r="FU70" s="29"/>
      <c r="FV70" s="29"/>
      <c r="FW70" s="29"/>
      <c r="FX70" s="29"/>
    </row>
    <row r="71" spans="1:180">
      <c r="A71" s="5" t="s">
        <v>61</v>
      </c>
      <c r="B71" s="5" t="s">
        <v>27</v>
      </c>
      <c r="C71" s="35">
        <v>43078</v>
      </c>
      <c r="D71" s="63">
        <v>2.6185798982847581</v>
      </c>
      <c r="E71" s="64">
        <v>0.5361981549999999</v>
      </c>
      <c r="F71" s="64">
        <v>0.26416138358050001</v>
      </c>
      <c r="G71" s="64">
        <v>0.35239990999999998</v>
      </c>
      <c r="H71" s="64">
        <v>0.19388612375064002</v>
      </c>
      <c r="I71" s="64">
        <v>0</v>
      </c>
      <c r="J71" s="64">
        <v>8.0020419999999995E-2</v>
      </c>
      <c r="K71" s="64">
        <v>0.122717338592</v>
      </c>
      <c r="L71" s="64">
        <v>4.0731250000000004E-3</v>
      </c>
      <c r="M71" s="64">
        <v>0.42768824873171452</v>
      </c>
      <c r="N71" s="64">
        <v>0.36460039138947098</v>
      </c>
      <c r="O71" s="64">
        <v>2.7721100000000002E-2</v>
      </c>
      <c r="P71" s="64">
        <v>0.22174451687580651</v>
      </c>
      <c r="Q71" s="64">
        <v>2.3369185364626087E-2</v>
      </c>
      <c r="R71" s="64">
        <v>0</v>
      </c>
      <c r="S71" s="64">
        <v>2.6185798982847577</v>
      </c>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c r="CN71" s="29"/>
      <c r="CO71" s="29"/>
      <c r="CP71" s="29"/>
      <c r="CQ71" s="29"/>
      <c r="CR71" s="29"/>
      <c r="CS71" s="29"/>
      <c r="CT71" s="29"/>
      <c r="CU71" s="29"/>
      <c r="CV71" s="29"/>
      <c r="CW71" s="29"/>
      <c r="CX71" s="29"/>
      <c r="CY71" s="29"/>
      <c r="CZ71" s="29"/>
      <c r="DA71" s="29"/>
      <c r="DB71" s="29"/>
      <c r="DC71" s="29"/>
      <c r="DD71" s="29"/>
      <c r="DE71" s="29"/>
      <c r="DF71" s="29"/>
      <c r="DG71" s="29"/>
      <c r="DH71" s="29"/>
      <c r="DI71" s="29"/>
      <c r="DJ71" s="29"/>
      <c r="DK71" s="29"/>
      <c r="DL71" s="29"/>
      <c r="DM71" s="29"/>
      <c r="DN71" s="29"/>
      <c r="DO71" s="29"/>
      <c r="DP71" s="29"/>
      <c r="DQ71" s="29"/>
      <c r="DR71" s="29"/>
      <c r="DS71" s="29"/>
      <c r="DT71" s="29"/>
      <c r="DU71" s="29"/>
      <c r="DV71" s="29"/>
      <c r="DW71" s="29"/>
      <c r="DX71" s="29"/>
      <c r="DY71" s="29"/>
      <c r="DZ71" s="29"/>
      <c r="EA71" s="29"/>
      <c r="EB71" s="29"/>
      <c r="EC71" s="29"/>
      <c r="ED71" s="29"/>
      <c r="EE71" s="29"/>
      <c r="EF71" s="29"/>
      <c r="EG71" s="29"/>
      <c r="EH71" s="29"/>
      <c r="EI71" s="29"/>
      <c r="EJ71" s="29"/>
      <c r="EK71" s="29"/>
      <c r="EL71" s="29"/>
      <c r="EM71" s="29"/>
      <c r="EN71" s="29"/>
      <c r="EO71" s="29"/>
      <c r="EP71" s="29"/>
      <c r="EQ71" s="29"/>
      <c r="ER71" s="29"/>
      <c r="ES71" s="29"/>
      <c r="ET71" s="29"/>
      <c r="EU71" s="29"/>
      <c r="EV71" s="29"/>
      <c r="EW71" s="29"/>
      <c r="EX71" s="29"/>
      <c r="EY71" s="29"/>
      <c r="EZ71" s="29"/>
      <c r="FA71" s="29"/>
      <c r="FB71" s="29"/>
      <c r="FC71" s="29"/>
      <c r="FD71" s="29"/>
      <c r="FE71" s="29"/>
      <c r="FF71" s="29"/>
      <c r="FG71" s="29"/>
      <c r="FH71" s="29"/>
      <c r="FI71" s="29"/>
      <c r="FJ71" s="29"/>
      <c r="FK71" s="29"/>
      <c r="FL71" s="29"/>
      <c r="FM71" s="29"/>
      <c r="FN71" s="29"/>
      <c r="FO71" s="29"/>
      <c r="FP71" s="29"/>
      <c r="FQ71" s="29"/>
      <c r="FR71" s="29"/>
      <c r="FS71" s="29"/>
      <c r="FT71" s="29"/>
      <c r="FU71" s="29"/>
      <c r="FV71" s="29"/>
      <c r="FW71" s="29"/>
      <c r="FX71" s="29"/>
    </row>
    <row r="72" spans="1:180">
      <c r="A72" s="5" t="s">
        <v>61</v>
      </c>
      <c r="B72" s="5" t="s">
        <v>27</v>
      </c>
      <c r="C72" s="35">
        <v>43079</v>
      </c>
      <c r="D72" s="63">
        <v>2.3385619216398874</v>
      </c>
      <c r="E72" s="64">
        <v>0.63345291100000001</v>
      </c>
      <c r="F72" s="64">
        <v>0.39499817353768002</v>
      </c>
      <c r="G72" s="64">
        <v>0.24398254999999999</v>
      </c>
      <c r="H72" s="64">
        <v>0</v>
      </c>
      <c r="I72" s="64">
        <v>0</v>
      </c>
      <c r="J72" s="64">
        <v>0</v>
      </c>
      <c r="K72" s="64">
        <v>8.1826548592000004E-2</v>
      </c>
      <c r="L72" s="64">
        <v>2.1454885E-2</v>
      </c>
      <c r="M72" s="64">
        <v>0.22611872432175451</v>
      </c>
      <c r="N72" s="64">
        <v>0.39399749941275053</v>
      </c>
      <c r="O72" s="64">
        <v>5.2842960000000001E-2</v>
      </c>
      <c r="P72" s="64">
        <v>0.26555698687580642</v>
      </c>
      <c r="Q72" s="64">
        <v>2.4330682899896153E-2</v>
      </c>
      <c r="R72" s="64">
        <v>0</v>
      </c>
      <c r="S72" s="64">
        <v>2.3385619216398874</v>
      </c>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c r="CN72" s="29"/>
      <c r="CO72" s="29"/>
      <c r="CP72" s="29"/>
      <c r="CQ72" s="29"/>
      <c r="CR72" s="29"/>
      <c r="CS72" s="29"/>
      <c r="CT72" s="29"/>
      <c r="CU72" s="29"/>
      <c r="CV72" s="29"/>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row>
    <row r="73" spans="1:180">
      <c r="A73" s="5" t="s">
        <v>62</v>
      </c>
      <c r="B73" s="5" t="s">
        <v>27</v>
      </c>
      <c r="C73" s="35">
        <v>43080</v>
      </c>
      <c r="D73" s="63">
        <v>2.197053565730096</v>
      </c>
      <c r="E73" s="64">
        <v>1.9576301999999934E-2</v>
      </c>
      <c r="F73" s="64">
        <v>0.78608961902912</v>
      </c>
      <c r="G73" s="64">
        <v>0.34518270312193999</v>
      </c>
      <c r="H73" s="64">
        <v>2.1145299999999999E-3</v>
      </c>
      <c r="I73" s="64">
        <v>0</v>
      </c>
      <c r="J73" s="64">
        <v>0</v>
      </c>
      <c r="K73" s="64">
        <v>8.7512918592E-2</v>
      </c>
      <c r="L73" s="64">
        <v>2.5004146258700002E-3</v>
      </c>
      <c r="M73" s="64">
        <v>0.3319432626886345</v>
      </c>
      <c r="N73" s="64">
        <v>0.3306748072994995</v>
      </c>
      <c r="O73" s="64">
        <v>4.0393239999999997E-2</v>
      </c>
      <c r="P73" s="64">
        <v>0.21818513687580643</v>
      </c>
      <c r="Q73" s="64">
        <v>3.2880631497226032E-2</v>
      </c>
      <c r="R73" s="64">
        <v>0</v>
      </c>
      <c r="S73" s="64">
        <v>2.1970535657300969</v>
      </c>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c r="CN73" s="29"/>
      <c r="CO73" s="29"/>
      <c r="CP73" s="29"/>
      <c r="CQ73" s="29"/>
      <c r="CR73" s="29"/>
      <c r="CS73" s="29"/>
      <c r="CT73" s="29"/>
      <c r="CU73" s="29"/>
      <c r="CV73" s="29"/>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row>
    <row r="74" spans="1:180">
      <c r="A74" s="5" t="s">
        <v>62</v>
      </c>
      <c r="B74" s="5" t="s">
        <v>27</v>
      </c>
      <c r="C74" s="35">
        <v>43081</v>
      </c>
      <c r="D74" s="63">
        <v>3.013498703544256</v>
      </c>
      <c r="E74" s="64">
        <v>0.58209978699999998</v>
      </c>
      <c r="F74" s="64">
        <v>0.65585229831677005</v>
      </c>
      <c r="G74" s="64">
        <v>0.303845166</v>
      </c>
      <c r="H74" s="64">
        <v>0.37672544401175001</v>
      </c>
      <c r="I74" s="64">
        <v>0</v>
      </c>
      <c r="J74" s="64">
        <v>0</v>
      </c>
      <c r="K74" s="64">
        <v>0.115179068592</v>
      </c>
      <c r="L74" s="64">
        <v>1.8481299999999998E-4</v>
      </c>
      <c r="M74" s="64">
        <v>0.30125950387900446</v>
      </c>
      <c r="N74" s="64">
        <v>0.36688611982131886</v>
      </c>
      <c r="O74" s="64">
        <v>2.1210890000000003E-2</v>
      </c>
      <c r="P74" s="64">
        <v>0.19768420687580646</v>
      </c>
      <c r="Q74" s="64">
        <v>9.2571406047606219E-2</v>
      </c>
      <c r="R74" s="64">
        <v>0</v>
      </c>
      <c r="S74" s="64">
        <v>3.0134987035442555</v>
      </c>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c r="CN74" s="29"/>
      <c r="CO74" s="29"/>
      <c r="CP74" s="29"/>
      <c r="CQ74" s="29"/>
      <c r="CR74" s="29"/>
      <c r="CS74" s="29"/>
      <c r="CT74" s="29"/>
      <c r="CU74" s="29"/>
      <c r="CV74" s="29"/>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row>
    <row r="75" spans="1:180">
      <c r="A75" s="5" t="s">
        <v>62</v>
      </c>
      <c r="B75" s="5" t="s">
        <v>27</v>
      </c>
      <c r="C75" s="35">
        <v>43082</v>
      </c>
      <c r="D75" s="63">
        <v>2.8462512837436122</v>
      </c>
      <c r="E75" s="64">
        <v>0.94551557399999997</v>
      </c>
      <c r="F75" s="64">
        <v>0.37458865831032001</v>
      </c>
      <c r="G75" s="64">
        <v>0.34048894158878001</v>
      </c>
      <c r="H75" s="64">
        <v>0.19026819659937999</v>
      </c>
      <c r="I75" s="64">
        <v>9.7694304990119996E-2</v>
      </c>
      <c r="J75" s="64">
        <v>0</v>
      </c>
      <c r="K75" s="64">
        <v>4.1376985919999998E-3</v>
      </c>
      <c r="L75" s="64">
        <v>0</v>
      </c>
      <c r="M75" s="64">
        <v>0.28311873812220451</v>
      </c>
      <c r="N75" s="64">
        <v>0.38785581035958527</v>
      </c>
      <c r="O75" s="64">
        <v>2.4880989999999999E-2</v>
      </c>
      <c r="P75" s="64">
        <v>0.18759084687580641</v>
      </c>
      <c r="Q75" s="64">
        <v>1.0111524305415637E-2</v>
      </c>
      <c r="R75" s="64">
        <v>0</v>
      </c>
      <c r="S75" s="64">
        <v>2.8462512837436122</v>
      </c>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c r="CN75" s="29"/>
      <c r="CO75" s="29"/>
      <c r="CP75" s="29"/>
      <c r="CQ75" s="29"/>
      <c r="CR75" s="29"/>
      <c r="CS75" s="29"/>
      <c r="CT75" s="29"/>
      <c r="CU75" s="29"/>
      <c r="CV75" s="29"/>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row>
    <row r="76" spans="1:180">
      <c r="A76" s="5" t="s">
        <v>62</v>
      </c>
      <c r="B76" s="5" t="s">
        <v>27</v>
      </c>
      <c r="C76" s="35">
        <v>43083</v>
      </c>
      <c r="D76" s="63">
        <v>1.5942040761630554</v>
      </c>
      <c r="E76" s="64">
        <v>-0.39064048599999995</v>
      </c>
      <c r="F76" s="64">
        <v>0.26948493868781997</v>
      </c>
      <c r="G76" s="64">
        <v>0.27717742000000001</v>
      </c>
      <c r="H76" s="64">
        <v>0.58720282512927002</v>
      </c>
      <c r="I76" s="64">
        <v>0</v>
      </c>
      <c r="J76" s="64">
        <v>0</v>
      </c>
      <c r="K76" s="64">
        <v>4.1376985919999998E-3</v>
      </c>
      <c r="L76" s="64">
        <v>5.2516705620999997E-4</v>
      </c>
      <c r="M76" s="64">
        <v>0.2289700379136945</v>
      </c>
      <c r="N76" s="64">
        <v>0.37325218276344851</v>
      </c>
      <c r="O76" s="64">
        <v>3.6279519999999996E-2</v>
      </c>
      <c r="P76" s="64">
        <v>0.17744670687580644</v>
      </c>
      <c r="Q76" s="64">
        <v>3.0368065144805691E-2</v>
      </c>
      <c r="R76" s="64">
        <v>0</v>
      </c>
      <c r="S76" s="64">
        <v>1.5942040761630549</v>
      </c>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c r="CN76" s="29"/>
      <c r="CO76" s="29"/>
      <c r="CP76" s="29"/>
      <c r="CQ76" s="29"/>
      <c r="CR76" s="29"/>
      <c r="CS76" s="29"/>
      <c r="CT76" s="29"/>
      <c r="CU76" s="29"/>
      <c r="CV76" s="29"/>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row>
    <row r="77" spans="1:180">
      <c r="A77" s="5" t="s">
        <v>62</v>
      </c>
      <c r="B77" s="5" t="s">
        <v>27</v>
      </c>
      <c r="C77" s="35">
        <v>43084</v>
      </c>
      <c r="D77" s="63">
        <v>1.5936587546024732</v>
      </c>
      <c r="E77" s="64">
        <v>-0.24551620600000001</v>
      </c>
      <c r="F77" s="64">
        <v>0.45716817337648996</v>
      </c>
      <c r="G77" s="64">
        <v>0.32594135999999996</v>
      </c>
      <c r="H77" s="64">
        <v>0.10234155764534</v>
      </c>
      <c r="I77" s="64">
        <v>6.1104180413249998E-2</v>
      </c>
      <c r="J77" s="64">
        <v>0</v>
      </c>
      <c r="K77" s="64">
        <v>4.1376985919999998E-3</v>
      </c>
      <c r="L77" s="64">
        <v>8.436999999999999E-6</v>
      </c>
      <c r="M77" s="64">
        <v>0.22759693717309451</v>
      </c>
      <c r="N77" s="64">
        <v>0.3849027788984461</v>
      </c>
      <c r="O77" s="64">
        <v>3.6072970000000003E-2</v>
      </c>
      <c r="P77" s="64">
        <v>0.17106183687580651</v>
      </c>
      <c r="Q77" s="64">
        <v>6.8839030628046138E-2</v>
      </c>
      <c r="R77" s="64">
        <v>0</v>
      </c>
      <c r="S77" s="64">
        <v>1.5936587546024732</v>
      </c>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c r="CN77" s="29"/>
      <c r="CO77" s="29"/>
      <c r="CP77" s="29"/>
      <c r="CQ77" s="29"/>
      <c r="CR77" s="29"/>
      <c r="CS77" s="29"/>
      <c r="CT77" s="29"/>
      <c r="CU77" s="29"/>
      <c r="CV77" s="29"/>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row>
    <row r="78" spans="1:180">
      <c r="A78" s="5" t="s">
        <v>62</v>
      </c>
      <c r="B78" s="5" t="s">
        <v>27</v>
      </c>
      <c r="C78" s="35">
        <v>43085</v>
      </c>
      <c r="D78" s="63">
        <v>2.1456030300596955</v>
      </c>
      <c r="E78" s="64">
        <v>0.59377747100000011</v>
      </c>
      <c r="F78" s="64">
        <v>0.16858990380905997</v>
      </c>
      <c r="G78" s="64">
        <v>0.32309724999999995</v>
      </c>
      <c r="H78" s="64">
        <v>0.15588969409999998</v>
      </c>
      <c r="I78" s="64">
        <v>0</v>
      </c>
      <c r="J78" s="64">
        <v>0</v>
      </c>
      <c r="K78" s="64">
        <v>4.1376985919999998E-3</v>
      </c>
      <c r="L78" s="64">
        <v>0</v>
      </c>
      <c r="M78" s="64">
        <v>0.25212749012481456</v>
      </c>
      <c r="N78" s="64">
        <v>0.34553369224557851</v>
      </c>
      <c r="O78" s="64">
        <v>3.4134810000000002E-2</v>
      </c>
      <c r="P78" s="64">
        <v>0.22399558687580645</v>
      </c>
      <c r="Q78" s="64">
        <v>4.431943331243586E-2</v>
      </c>
      <c r="R78" s="64">
        <v>0</v>
      </c>
      <c r="S78" s="64">
        <v>2.1456030300596955</v>
      </c>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c r="CN78" s="29"/>
      <c r="CO78" s="29"/>
      <c r="CP78" s="29"/>
      <c r="CQ78" s="29"/>
      <c r="CR78" s="29"/>
      <c r="CS78" s="29"/>
      <c r="CT78" s="29"/>
      <c r="CU78" s="29"/>
      <c r="CV78" s="29"/>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row>
    <row r="79" spans="1:180">
      <c r="A79" s="5" t="s">
        <v>62</v>
      </c>
      <c r="B79" s="5" t="s">
        <v>27</v>
      </c>
      <c r="C79" s="35">
        <v>43086</v>
      </c>
      <c r="D79" s="63">
        <v>2.3459513615272121</v>
      </c>
      <c r="E79" s="64">
        <v>0.39717467199999978</v>
      </c>
      <c r="F79" s="64">
        <v>0.14424290014567001</v>
      </c>
      <c r="G79" s="64">
        <v>0.15218793</v>
      </c>
      <c r="H79" s="64">
        <v>0.11942506525037</v>
      </c>
      <c r="I79" s="64">
        <v>0.65505515382404</v>
      </c>
      <c r="J79" s="64">
        <v>1.9918708214949999E-2</v>
      </c>
      <c r="K79" s="64">
        <v>1.1300258592E-2</v>
      </c>
      <c r="L79" s="64">
        <v>0</v>
      </c>
      <c r="M79" s="64">
        <v>0.25005488923601449</v>
      </c>
      <c r="N79" s="64">
        <v>0.34380842849428528</v>
      </c>
      <c r="O79" s="64">
        <v>3.6248830000000003E-2</v>
      </c>
      <c r="P79" s="64">
        <v>0.17963726687580639</v>
      </c>
      <c r="Q79" s="64">
        <v>3.6897258894076364E-2</v>
      </c>
      <c r="R79" s="64">
        <v>0</v>
      </c>
      <c r="S79" s="64">
        <v>2.3459513615272121</v>
      </c>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c r="CN79" s="29"/>
      <c r="CO79" s="29"/>
      <c r="CP79" s="29"/>
      <c r="CQ79" s="29"/>
      <c r="CR79" s="29"/>
      <c r="CS79" s="29"/>
      <c r="CT79" s="29"/>
      <c r="CU79" s="29"/>
      <c r="CV79" s="29"/>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row>
    <row r="80" spans="1:180">
      <c r="A80" s="5" t="s">
        <v>63</v>
      </c>
      <c r="B80" s="5" t="s">
        <v>27</v>
      </c>
      <c r="C80" s="35">
        <v>43087</v>
      </c>
      <c r="D80" s="63">
        <v>1.9508228094646873</v>
      </c>
      <c r="E80" s="64">
        <v>0.32117570199999995</v>
      </c>
      <c r="F80" s="64">
        <v>0.28552099267576997</v>
      </c>
      <c r="G80" s="64">
        <v>0.36294989562954</v>
      </c>
      <c r="H80" s="64">
        <v>0</v>
      </c>
      <c r="I80" s="64">
        <v>1.7762499999999999E-4</v>
      </c>
      <c r="J80" s="64">
        <v>0</v>
      </c>
      <c r="K80" s="64">
        <v>5.6736978591999998E-2</v>
      </c>
      <c r="L80" s="64">
        <v>0</v>
      </c>
      <c r="M80" s="64">
        <v>0.2706984113979245</v>
      </c>
      <c r="N80" s="64">
        <v>0.37487829041028053</v>
      </c>
      <c r="O80" s="64">
        <v>2.8192040000000002E-2</v>
      </c>
      <c r="P80" s="64">
        <v>0.21488619687580646</v>
      </c>
      <c r="Q80" s="64">
        <v>3.560667688336594E-2</v>
      </c>
      <c r="R80" s="64">
        <v>0</v>
      </c>
      <c r="S80" s="64">
        <v>1.9508228094646873</v>
      </c>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c r="CN80" s="29"/>
      <c r="CO80" s="29"/>
      <c r="CP80" s="29"/>
      <c r="CQ80" s="29"/>
      <c r="CR80" s="29"/>
      <c r="CS80" s="29"/>
      <c r="CT80" s="29"/>
      <c r="CU80" s="29"/>
      <c r="CV80" s="29"/>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row>
    <row r="81" spans="1:180">
      <c r="A81" s="5" t="s">
        <v>63</v>
      </c>
      <c r="B81" s="5" t="s">
        <v>27</v>
      </c>
      <c r="C81" s="35">
        <v>43088</v>
      </c>
      <c r="D81" s="63">
        <v>2.0898428044585757</v>
      </c>
      <c r="E81" s="64">
        <v>8.3359231000000131E-2</v>
      </c>
      <c r="F81" s="64">
        <v>0.18287292221294998</v>
      </c>
      <c r="G81" s="64">
        <v>0.29483799999999999</v>
      </c>
      <c r="H81" s="64">
        <v>0.31798319106862</v>
      </c>
      <c r="I81" s="64">
        <v>0</v>
      </c>
      <c r="J81" s="64">
        <v>0.31028383775333002</v>
      </c>
      <c r="K81" s="64">
        <v>5.1961838592000001E-2</v>
      </c>
      <c r="L81" s="64">
        <v>0</v>
      </c>
      <c r="M81" s="64">
        <v>0.23487778082039451</v>
      </c>
      <c r="N81" s="64">
        <v>0.31770576712711851</v>
      </c>
      <c r="O81" s="64">
        <v>3.1835780000000001E-2</v>
      </c>
      <c r="P81" s="64">
        <v>0.20593269687580634</v>
      </c>
      <c r="Q81" s="64">
        <v>5.8191759008356193E-2</v>
      </c>
      <c r="R81" s="64">
        <v>0</v>
      </c>
      <c r="S81" s="64">
        <v>2.0898428044585757</v>
      </c>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c r="CN81" s="29"/>
      <c r="CO81" s="29"/>
      <c r="CP81" s="29"/>
      <c r="CQ81" s="29"/>
      <c r="CR81" s="29"/>
      <c r="CS81" s="29"/>
      <c r="CT81" s="29"/>
      <c r="CU81" s="29"/>
      <c r="CV81" s="29"/>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row>
    <row r="82" spans="1:180">
      <c r="A82" s="5" t="s">
        <v>63</v>
      </c>
      <c r="B82" s="5" t="s">
        <v>27</v>
      </c>
      <c r="C82" s="35">
        <v>43089</v>
      </c>
      <c r="D82" s="63">
        <v>2.293830132466419</v>
      </c>
      <c r="E82" s="64">
        <v>0.47331642000000002</v>
      </c>
      <c r="F82" s="64">
        <v>4.2717400083819995E-2</v>
      </c>
      <c r="G82" s="64">
        <v>0.36008576997778996</v>
      </c>
      <c r="H82" s="64">
        <v>0.21847463510623</v>
      </c>
      <c r="I82" s="64">
        <v>2.8255475889190002E-2</v>
      </c>
      <c r="J82" s="64">
        <v>0.26533319194124999</v>
      </c>
      <c r="K82" s="64">
        <v>4.1376985919999998E-3</v>
      </c>
      <c r="L82" s="64">
        <v>2.203059549E-5</v>
      </c>
      <c r="M82" s="64">
        <v>0.20378175826195449</v>
      </c>
      <c r="N82" s="64">
        <v>0.3982890286498717</v>
      </c>
      <c r="O82" s="64">
        <v>3.7115339999999997E-2</v>
      </c>
      <c r="P82" s="64">
        <v>0.2061972468758064</v>
      </c>
      <c r="Q82" s="64">
        <v>5.6104136493016044E-2</v>
      </c>
      <c r="R82" s="64">
        <v>0</v>
      </c>
      <c r="S82" s="64">
        <v>2.293830132466419</v>
      </c>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row>
    <row r="83" spans="1:180">
      <c r="A83" s="5" t="s">
        <v>63</v>
      </c>
      <c r="B83" s="5" t="s">
        <v>27</v>
      </c>
      <c r="C83" s="35">
        <v>43090</v>
      </c>
      <c r="D83" s="63">
        <v>1.2665257608388409</v>
      </c>
      <c r="E83" s="64">
        <v>-0.25583467699999984</v>
      </c>
      <c r="F83" s="64">
        <v>0.34435058136410002</v>
      </c>
      <c r="G83" s="64">
        <v>0.27850514753675998</v>
      </c>
      <c r="H83" s="64">
        <v>6.9253838640740001E-2</v>
      </c>
      <c r="I83" s="64">
        <v>0</v>
      </c>
      <c r="J83" s="64">
        <v>0</v>
      </c>
      <c r="K83" s="64">
        <v>4.1376985919999998E-3</v>
      </c>
      <c r="L83" s="64">
        <v>2.9378000000000004E-3</v>
      </c>
      <c r="M83" s="64">
        <v>0.21530262969303449</v>
      </c>
      <c r="N83" s="64">
        <v>0.30339918834092405</v>
      </c>
      <c r="O83" s="64">
        <v>3.8607170000000003E-2</v>
      </c>
      <c r="P83" s="64">
        <v>0.21385912687580649</v>
      </c>
      <c r="Q83" s="64">
        <v>5.2007256795475534E-2</v>
      </c>
      <c r="R83" s="64">
        <v>0</v>
      </c>
      <c r="S83" s="64">
        <v>1.2665257608388407</v>
      </c>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c r="EF83" s="29"/>
      <c r="EG83" s="29"/>
      <c r="EH83" s="29"/>
      <c r="EI83" s="29"/>
      <c r="EJ83" s="29"/>
      <c r="EK83" s="29"/>
      <c r="EL83" s="29"/>
      <c r="EM83" s="29"/>
      <c r="EN83" s="29"/>
      <c r="EO83" s="29"/>
      <c r="EP83" s="29"/>
      <c r="EQ83" s="29"/>
      <c r="ER83" s="29"/>
      <c r="ES83" s="29"/>
      <c r="ET83" s="29"/>
      <c r="EU83" s="29"/>
      <c r="EV83" s="29"/>
      <c r="EW83" s="29"/>
      <c r="EX83" s="29"/>
      <c r="EY83" s="29"/>
      <c r="EZ83" s="29"/>
      <c r="FA83" s="29"/>
      <c r="FB83" s="29"/>
      <c r="FC83" s="29"/>
      <c r="FD83" s="29"/>
      <c r="FE83" s="29"/>
      <c r="FF83" s="29"/>
      <c r="FG83" s="29"/>
      <c r="FH83" s="29"/>
      <c r="FI83" s="29"/>
      <c r="FJ83" s="29"/>
      <c r="FK83" s="29"/>
      <c r="FL83" s="29"/>
      <c r="FM83" s="29"/>
      <c r="FN83" s="29"/>
      <c r="FO83" s="29"/>
      <c r="FP83" s="29"/>
      <c r="FQ83" s="29"/>
      <c r="FR83" s="29"/>
      <c r="FS83" s="29"/>
      <c r="FT83" s="29"/>
      <c r="FU83" s="29"/>
      <c r="FV83" s="29"/>
      <c r="FW83" s="29"/>
      <c r="FX83" s="29"/>
    </row>
    <row r="84" spans="1:180">
      <c r="A84" s="5" t="s">
        <v>63</v>
      </c>
      <c r="B84" s="5" t="s">
        <v>27</v>
      </c>
      <c r="C84" s="35">
        <v>43091</v>
      </c>
      <c r="D84" s="63">
        <v>1.2144817906108731</v>
      </c>
      <c r="E84" s="64">
        <v>-0.55767425999999998</v>
      </c>
      <c r="F84" s="64">
        <v>6.4056869596970004E-2</v>
      </c>
      <c r="G84" s="64">
        <v>0.34130328300000001</v>
      </c>
      <c r="H84" s="64">
        <v>0.14591600635029001</v>
      </c>
      <c r="I84" s="64">
        <v>9.5301357286599997E-2</v>
      </c>
      <c r="J84" s="64">
        <v>0.25084584095085</v>
      </c>
      <c r="K84" s="64">
        <v>4.1376985919999998E-3</v>
      </c>
      <c r="L84" s="64">
        <v>8.064946455000001E-5</v>
      </c>
      <c r="M84" s="64">
        <v>0.25707764867198452</v>
      </c>
      <c r="N84" s="64">
        <v>0.30088299831613619</v>
      </c>
      <c r="O84" s="64">
        <v>3.3691859999999997E-2</v>
      </c>
      <c r="P84" s="64">
        <v>0.19355203687580649</v>
      </c>
      <c r="Q84" s="64">
        <v>8.5309801505675881E-2</v>
      </c>
      <c r="R84" s="64">
        <v>0</v>
      </c>
      <c r="S84" s="64">
        <v>1.2144817906108631</v>
      </c>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c r="EF84" s="29"/>
      <c r="EG84" s="29"/>
      <c r="EH84" s="29"/>
      <c r="EI84" s="29"/>
      <c r="EJ84" s="29"/>
      <c r="EK84" s="29"/>
      <c r="EL84" s="29"/>
      <c r="EM84" s="29"/>
      <c r="EN84" s="29"/>
      <c r="EO84" s="29"/>
      <c r="EP84" s="29"/>
      <c r="EQ84" s="29"/>
      <c r="ER84" s="29"/>
      <c r="ES84" s="29"/>
      <c r="ET84" s="29"/>
      <c r="EU84" s="29"/>
      <c r="EV84" s="29"/>
      <c r="EW84" s="29"/>
      <c r="EX84" s="29"/>
      <c r="EY84" s="29"/>
      <c r="EZ84" s="29"/>
      <c r="FA84" s="29"/>
      <c r="FB84" s="29"/>
      <c r="FC84" s="29"/>
      <c r="FD84" s="29"/>
      <c r="FE84" s="29"/>
      <c r="FF84" s="29"/>
      <c r="FG84" s="29"/>
      <c r="FH84" s="29"/>
      <c r="FI84" s="29"/>
      <c r="FJ84" s="29"/>
      <c r="FK84" s="29"/>
      <c r="FL84" s="29"/>
      <c r="FM84" s="29"/>
      <c r="FN84" s="29"/>
      <c r="FO84" s="29"/>
      <c r="FP84" s="29"/>
      <c r="FQ84" s="29"/>
      <c r="FR84" s="29"/>
      <c r="FS84" s="29"/>
      <c r="FT84" s="29"/>
      <c r="FU84" s="29"/>
      <c r="FV84" s="29"/>
      <c r="FW84" s="29"/>
      <c r="FX84" s="29"/>
    </row>
    <row r="85" spans="1:180">
      <c r="A85" s="5" t="s">
        <v>63</v>
      </c>
      <c r="B85" s="5" t="s">
        <v>27</v>
      </c>
      <c r="C85" s="35">
        <v>43092</v>
      </c>
      <c r="D85" s="63">
        <v>6.3234394565767031</v>
      </c>
      <c r="E85" s="64">
        <v>-3.0863469999999893E-2</v>
      </c>
      <c r="F85" s="64">
        <v>0.29560921743739998</v>
      </c>
      <c r="G85" s="64">
        <v>0.39143307527035998</v>
      </c>
      <c r="H85" s="64">
        <v>0.61902703740844001</v>
      </c>
      <c r="I85" s="64">
        <v>4.0632324988996604</v>
      </c>
      <c r="J85" s="64">
        <v>0</v>
      </c>
      <c r="K85" s="64">
        <v>1.4948378591999999E-2</v>
      </c>
      <c r="L85" s="64">
        <v>1.0332E-3</v>
      </c>
      <c r="M85" s="64">
        <v>0.32309206881835451</v>
      </c>
      <c r="N85" s="64">
        <v>0.38232414107829649</v>
      </c>
      <c r="O85" s="64">
        <v>7.4654749999999992E-2</v>
      </c>
      <c r="P85" s="64">
        <v>0.2010008068758064</v>
      </c>
      <c r="Q85" s="64">
        <v>-1.2052247803613747E-2</v>
      </c>
      <c r="R85" s="64">
        <v>0</v>
      </c>
      <c r="S85" s="64">
        <v>6.323439456576704</v>
      </c>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c r="EF85" s="29"/>
      <c r="EG85" s="29"/>
      <c r="EH85" s="29"/>
      <c r="EI85" s="29"/>
      <c r="EJ85" s="29"/>
      <c r="EK85" s="29"/>
      <c r="EL85" s="29"/>
      <c r="EM85" s="29"/>
      <c r="EN85" s="29"/>
      <c r="EO85" s="29"/>
      <c r="EP85" s="29"/>
      <c r="EQ85" s="29"/>
      <c r="ER85" s="29"/>
      <c r="ES85" s="29"/>
      <c r="ET85" s="29"/>
      <c r="EU85" s="29"/>
      <c r="EV85" s="29"/>
      <c r="EW85" s="29"/>
      <c r="EX85" s="29"/>
      <c r="EY85" s="29"/>
      <c r="EZ85" s="29"/>
      <c r="FA85" s="29"/>
      <c r="FB85" s="29"/>
      <c r="FC85" s="29"/>
      <c r="FD85" s="29"/>
      <c r="FE85" s="29"/>
      <c r="FF85" s="29"/>
      <c r="FG85" s="29"/>
      <c r="FH85" s="29"/>
      <c r="FI85" s="29"/>
      <c r="FJ85" s="29"/>
      <c r="FK85" s="29"/>
      <c r="FL85" s="29"/>
      <c r="FM85" s="29"/>
      <c r="FN85" s="29"/>
      <c r="FO85" s="29"/>
      <c r="FP85" s="29"/>
      <c r="FQ85" s="29"/>
      <c r="FR85" s="29"/>
      <c r="FS85" s="29"/>
      <c r="FT85" s="29"/>
      <c r="FU85" s="29"/>
      <c r="FV85" s="29"/>
      <c r="FW85" s="29"/>
      <c r="FX85" s="29"/>
    </row>
    <row r="86" spans="1:180">
      <c r="A86" s="5" t="s">
        <v>63</v>
      </c>
      <c r="B86" s="5" t="s">
        <v>27</v>
      </c>
      <c r="C86" s="35">
        <v>43093</v>
      </c>
      <c r="D86" s="63">
        <v>4.6427140237066098</v>
      </c>
      <c r="E86" s="64">
        <v>-0.16632787699999962</v>
      </c>
      <c r="F86" s="64">
        <v>0.31126806287504999</v>
      </c>
      <c r="G86" s="64">
        <v>0.15500212000000002</v>
      </c>
      <c r="H86" s="64">
        <v>0.39207241880659</v>
      </c>
      <c r="I86" s="64">
        <v>0</v>
      </c>
      <c r="J86" s="64">
        <v>3.0567103072647099</v>
      </c>
      <c r="K86" s="64">
        <v>0.10876293859199998</v>
      </c>
      <c r="L86" s="64">
        <v>-2.6226900848489998E-2</v>
      </c>
      <c r="M86" s="64">
        <v>0.19597348999825448</v>
      </c>
      <c r="N86" s="64">
        <v>0.36163764136921378</v>
      </c>
      <c r="O86" s="64">
        <v>5.3750840000000001E-2</v>
      </c>
      <c r="P86" s="64">
        <v>0.18020042687580651</v>
      </c>
      <c r="Q86" s="64">
        <v>1.989055577346481E-2</v>
      </c>
      <c r="R86" s="64">
        <v>0</v>
      </c>
      <c r="S86" s="64">
        <v>4.6427140237066009</v>
      </c>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c r="EF86" s="29"/>
      <c r="EG86" s="29"/>
      <c r="EH86" s="29"/>
      <c r="EI86" s="29"/>
      <c r="EJ86" s="29"/>
      <c r="EK86" s="29"/>
      <c r="EL86" s="29"/>
      <c r="EM86" s="29"/>
      <c r="EN86" s="29"/>
      <c r="EO86" s="29"/>
      <c r="EP86" s="29"/>
      <c r="EQ86" s="29"/>
      <c r="ER86" s="29"/>
      <c r="ES86" s="29"/>
      <c r="ET86" s="29"/>
      <c r="EU86" s="29"/>
      <c r="EV86" s="29"/>
      <c r="EW86" s="29"/>
      <c r="EX86" s="29"/>
      <c r="EY86" s="29"/>
      <c r="EZ86" s="29"/>
      <c r="FA86" s="29"/>
      <c r="FB86" s="29"/>
      <c r="FC86" s="29"/>
      <c r="FD86" s="29"/>
      <c r="FE86" s="29"/>
      <c r="FF86" s="29"/>
      <c r="FG86" s="29"/>
      <c r="FH86" s="29"/>
      <c r="FI86" s="29"/>
      <c r="FJ86" s="29"/>
      <c r="FK86" s="29"/>
      <c r="FL86" s="29"/>
      <c r="FM86" s="29"/>
      <c r="FN86" s="29"/>
      <c r="FO86" s="29"/>
      <c r="FP86" s="29"/>
      <c r="FQ86" s="29"/>
      <c r="FR86" s="29"/>
      <c r="FS86" s="29"/>
      <c r="FT86" s="29"/>
      <c r="FU86" s="29"/>
      <c r="FV86" s="29"/>
      <c r="FW86" s="29"/>
      <c r="FX86" s="29"/>
    </row>
    <row r="87" spans="1:180">
      <c r="A87" s="5" t="s">
        <v>64</v>
      </c>
      <c r="B87" s="5" t="s">
        <v>27</v>
      </c>
      <c r="C87" s="35">
        <v>43094</v>
      </c>
      <c r="D87" s="63">
        <v>2.8612026855535957</v>
      </c>
      <c r="E87" s="64">
        <v>-9.1118954000000141E-2</v>
      </c>
      <c r="F87" s="64">
        <v>0.25557446928173</v>
      </c>
      <c r="G87" s="64">
        <v>0.16336964000000001</v>
      </c>
      <c r="H87" s="64">
        <v>1.3911870897093701</v>
      </c>
      <c r="I87" s="64">
        <v>0</v>
      </c>
      <c r="J87" s="64">
        <v>0</v>
      </c>
      <c r="K87" s="64">
        <v>0.100123538592</v>
      </c>
      <c r="L87" s="64">
        <v>7.8188006838E-3</v>
      </c>
      <c r="M87" s="64">
        <v>0.19800357741487448</v>
      </c>
      <c r="N87" s="64">
        <v>0.43145375293154931</v>
      </c>
      <c r="O87" s="64">
        <v>5.7818000000000001E-2</v>
      </c>
      <c r="P87" s="64">
        <v>0.29718660687580639</v>
      </c>
      <c r="Q87" s="64">
        <v>4.9786164064465732E-2</v>
      </c>
      <c r="R87" s="64">
        <v>0</v>
      </c>
      <c r="S87" s="64">
        <v>2.8612026855535961</v>
      </c>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c r="EF87" s="29"/>
      <c r="EG87" s="29"/>
      <c r="EH87" s="29"/>
      <c r="EI87" s="29"/>
      <c r="EJ87" s="29"/>
      <c r="EK87" s="29"/>
      <c r="EL87" s="29"/>
      <c r="EM87" s="29"/>
      <c r="EN87" s="29"/>
      <c r="EO87" s="29"/>
      <c r="EP87" s="29"/>
      <c r="EQ87" s="29"/>
      <c r="ER87" s="29"/>
      <c r="ES87" s="29"/>
      <c r="ET87" s="29"/>
      <c r="EU87" s="29"/>
      <c r="EV87" s="29"/>
      <c r="EW87" s="29"/>
      <c r="EX87" s="29"/>
      <c r="EY87" s="29"/>
      <c r="EZ87" s="29"/>
      <c r="FA87" s="29"/>
      <c r="FB87" s="29"/>
      <c r="FC87" s="29"/>
      <c r="FD87" s="29"/>
      <c r="FE87" s="29"/>
      <c r="FF87" s="29"/>
      <c r="FG87" s="29"/>
      <c r="FH87" s="29"/>
      <c r="FI87" s="29"/>
      <c r="FJ87" s="29"/>
      <c r="FK87" s="29"/>
      <c r="FL87" s="29"/>
      <c r="FM87" s="29"/>
      <c r="FN87" s="29"/>
      <c r="FO87" s="29"/>
      <c r="FP87" s="29"/>
      <c r="FQ87" s="29"/>
      <c r="FR87" s="29"/>
      <c r="FS87" s="29"/>
      <c r="FT87" s="29"/>
      <c r="FU87" s="29"/>
      <c r="FV87" s="29"/>
      <c r="FW87" s="29"/>
      <c r="FX87" s="29"/>
    </row>
    <row r="88" spans="1:180">
      <c r="A88" s="5" t="s">
        <v>64</v>
      </c>
      <c r="B88" s="5" t="s">
        <v>27</v>
      </c>
      <c r="C88" s="35">
        <v>43095</v>
      </c>
      <c r="D88" s="63">
        <v>2.8842112096552412</v>
      </c>
      <c r="E88" s="64">
        <v>0.17711768800000005</v>
      </c>
      <c r="F88" s="64">
        <v>0.27095453549651</v>
      </c>
      <c r="G88" s="64">
        <v>0.21503015000000003</v>
      </c>
      <c r="H88" s="64">
        <v>1.0501800989969101</v>
      </c>
      <c r="I88" s="64">
        <v>0</v>
      </c>
      <c r="J88" s="64">
        <v>0</v>
      </c>
      <c r="K88" s="64">
        <v>0.13218825859199998</v>
      </c>
      <c r="L88" s="64">
        <v>2.1909520603389999E-2</v>
      </c>
      <c r="M88" s="64">
        <v>0.25681877164238454</v>
      </c>
      <c r="N88" s="64">
        <v>0.34771799191205416</v>
      </c>
      <c r="O88" s="64">
        <v>4.6918410000000001E-2</v>
      </c>
      <c r="P88" s="64">
        <v>0.31142948687580652</v>
      </c>
      <c r="Q88" s="64">
        <v>5.3946297536186003E-2</v>
      </c>
      <c r="R88" s="64">
        <v>0</v>
      </c>
      <c r="S88" s="64">
        <v>2.8842112096552417</v>
      </c>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row>
    <row r="89" spans="1:180">
      <c r="A89" s="5" t="s">
        <v>64</v>
      </c>
      <c r="B89" s="5" t="s">
        <v>27</v>
      </c>
      <c r="C89" s="35">
        <v>43096</v>
      </c>
      <c r="D89" s="63">
        <v>2.7240157727556316</v>
      </c>
      <c r="E89" s="64">
        <v>0.13242441000000005</v>
      </c>
      <c r="F89" s="64">
        <v>0.26459974365145</v>
      </c>
      <c r="G89" s="64">
        <v>0.37712025999999998</v>
      </c>
      <c r="H89" s="64">
        <v>0.86878020804904998</v>
      </c>
      <c r="I89" s="64">
        <v>0</v>
      </c>
      <c r="J89" s="64">
        <v>0.11046272212105</v>
      </c>
      <c r="K89" s="64">
        <v>9.605973859200001E-2</v>
      </c>
      <c r="L89" s="64">
        <v>3.6025071910000003E-5</v>
      </c>
      <c r="M89" s="64">
        <v>0.26216802024115449</v>
      </c>
      <c r="N89" s="64">
        <v>0.34589715699271456</v>
      </c>
      <c r="O89" s="64">
        <v>3.3336410000000004E-2</v>
      </c>
      <c r="P89" s="64">
        <v>0.21415099687580652</v>
      </c>
      <c r="Q89" s="64">
        <v>1.89800811604862E-2</v>
      </c>
      <c r="R89" s="64">
        <v>0</v>
      </c>
      <c r="S89" s="64">
        <v>2.7240157727556218</v>
      </c>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c r="EF89" s="29"/>
      <c r="EG89" s="29"/>
      <c r="EH89" s="29"/>
      <c r="EI89" s="29"/>
      <c r="EJ89" s="29"/>
      <c r="EK89" s="29"/>
      <c r="EL89" s="29"/>
      <c r="EM89" s="29"/>
      <c r="EN89" s="29"/>
      <c r="EO89" s="29"/>
      <c r="EP89" s="29"/>
      <c r="EQ89" s="29"/>
      <c r="ER89" s="29"/>
      <c r="ES89" s="29"/>
      <c r="ET89" s="29"/>
      <c r="EU89" s="29"/>
      <c r="EV89" s="29"/>
      <c r="EW89" s="29"/>
      <c r="EX89" s="29"/>
      <c r="EY89" s="29"/>
      <c r="EZ89" s="29"/>
      <c r="FA89" s="29"/>
      <c r="FB89" s="29"/>
      <c r="FC89" s="29"/>
      <c r="FD89" s="29"/>
      <c r="FE89" s="29"/>
      <c r="FF89" s="29"/>
      <c r="FG89" s="29"/>
      <c r="FH89" s="29"/>
      <c r="FI89" s="29"/>
      <c r="FJ89" s="29"/>
      <c r="FK89" s="29"/>
      <c r="FL89" s="29"/>
      <c r="FM89" s="29"/>
      <c r="FN89" s="29"/>
      <c r="FO89" s="29"/>
      <c r="FP89" s="29"/>
      <c r="FQ89" s="29"/>
      <c r="FR89" s="29"/>
      <c r="FS89" s="29"/>
      <c r="FT89" s="29"/>
      <c r="FU89" s="29"/>
      <c r="FV89" s="29"/>
      <c r="FW89" s="29"/>
      <c r="FX89" s="29"/>
    </row>
    <row r="90" spans="1:180">
      <c r="A90" s="5" t="s">
        <v>64</v>
      </c>
      <c r="B90" s="5" t="s">
        <v>27</v>
      </c>
      <c r="C90" s="35">
        <v>43097</v>
      </c>
      <c r="D90" s="63">
        <v>1.8656720512741529</v>
      </c>
      <c r="E90" s="64">
        <v>3.7811089999999492E-3</v>
      </c>
      <c r="F90" s="64">
        <v>0.26769190851837998</v>
      </c>
      <c r="G90" s="64">
        <v>0.34940168909236996</v>
      </c>
      <c r="H90" s="64">
        <v>0.3080436517988</v>
      </c>
      <c r="I90" s="64">
        <v>0</v>
      </c>
      <c r="J90" s="64">
        <v>0</v>
      </c>
      <c r="K90" s="64">
        <v>4.1376985919999998E-3</v>
      </c>
      <c r="L90" s="64">
        <v>1.5367379999999999E-3</v>
      </c>
      <c r="M90" s="64">
        <v>0.2026779453795845</v>
      </c>
      <c r="N90" s="64">
        <v>0.34137739075807616</v>
      </c>
      <c r="O90" s="64">
        <v>0.11297894999999999</v>
      </c>
      <c r="P90" s="64">
        <v>0.23217703687580651</v>
      </c>
      <c r="Q90" s="64">
        <v>4.1867933259135695E-2</v>
      </c>
      <c r="R90" s="64">
        <v>0</v>
      </c>
      <c r="S90" s="64">
        <v>1.8656720512741525</v>
      </c>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c r="EF90" s="29"/>
      <c r="EG90" s="29"/>
      <c r="EH90" s="29"/>
      <c r="EI90" s="29"/>
      <c r="EJ90" s="29"/>
      <c r="EK90" s="29"/>
      <c r="EL90" s="29"/>
      <c r="EM90" s="29"/>
      <c r="EN90" s="29"/>
      <c r="EO90" s="29"/>
      <c r="EP90" s="29"/>
      <c r="EQ90" s="29"/>
      <c r="ER90" s="29"/>
      <c r="ES90" s="29"/>
      <c r="ET90" s="29"/>
      <c r="EU90" s="29"/>
      <c r="EV90" s="29"/>
      <c r="EW90" s="29"/>
      <c r="EX90" s="29"/>
      <c r="EY90" s="29"/>
      <c r="EZ90" s="29"/>
      <c r="FA90" s="29"/>
      <c r="FB90" s="29"/>
      <c r="FC90" s="29"/>
      <c r="FD90" s="29"/>
      <c r="FE90" s="29"/>
      <c r="FF90" s="29"/>
      <c r="FG90" s="29"/>
      <c r="FH90" s="29"/>
      <c r="FI90" s="29"/>
      <c r="FJ90" s="29"/>
      <c r="FK90" s="29"/>
      <c r="FL90" s="29"/>
      <c r="FM90" s="29"/>
      <c r="FN90" s="29"/>
      <c r="FO90" s="29"/>
      <c r="FP90" s="29"/>
      <c r="FQ90" s="29"/>
      <c r="FR90" s="29"/>
      <c r="FS90" s="29"/>
      <c r="FT90" s="29"/>
      <c r="FU90" s="29"/>
      <c r="FV90" s="29"/>
      <c r="FW90" s="29"/>
      <c r="FX90" s="29"/>
    </row>
    <row r="91" spans="1:180">
      <c r="A91" s="5" t="s">
        <v>64</v>
      </c>
      <c r="B91" s="5" t="s">
        <v>27</v>
      </c>
      <c r="C91" s="35">
        <v>43098</v>
      </c>
      <c r="D91" s="63">
        <v>2.2835058421856576</v>
      </c>
      <c r="E91" s="64">
        <v>0.38699602</v>
      </c>
      <c r="F91" s="64">
        <v>0.53341806347594001</v>
      </c>
      <c r="G91" s="64">
        <v>0.28777446000000001</v>
      </c>
      <c r="H91" s="64">
        <v>0.17741293562218061</v>
      </c>
      <c r="I91" s="64">
        <v>0</v>
      </c>
      <c r="J91" s="64">
        <v>0</v>
      </c>
      <c r="K91" s="64">
        <v>1.4492038592E-2</v>
      </c>
      <c r="L91" s="64">
        <v>1.735875E-3</v>
      </c>
      <c r="M91" s="64">
        <v>0.19059734287284449</v>
      </c>
      <c r="N91" s="64">
        <v>0.33087944986360973</v>
      </c>
      <c r="O91" s="64">
        <v>3.5710309999999995E-2</v>
      </c>
      <c r="P91" s="64">
        <v>0.24302319687580645</v>
      </c>
      <c r="Q91" s="64">
        <v>8.1466149883276065E-2</v>
      </c>
      <c r="R91" s="64">
        <v>0</v>
      </c>
      <c r="S91" s="64">
        <v>2.2835058421856576</v>
      </c>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c r="EF91" s="29"/>
      <c r="EG91" s="29"/>
      <c r="EH91" s="29"/>
      <c r="EI91" s="29"/>
      <c r="EJ91" s="29"/>
      <c r="EK91" s="29"/>
      <c r="EL91" s="29"/>
      <c r="EM91" s="29"/>
      <c r="EN91" s="29"/>
      <c r="EO91" s="29"/>
      <c r="EP91" s="29"/>
      <c r="EQ91" s="29"/>
      <c r="ER91" s="29"/>
      <c r="ES91" s="29"/>
      <c r="ET91" s="29"/>
      <c r="EU91" s="29"/>
      <c r="EV91" s="29"/>
      <c r="EW91" s="29"/>
      <c r="EX91" s="29"/>
      <c r="EY91" s="29"/>
      <c r="EZ91" s="29"/>
      <c r="FA91" s="29"/>
      <c r="FB91" s="29"/>
      <c r="FC91" s="29"/>
      <c r="FD91" s="29"/>
      <c r="FE91" s="29"/>
      <c r="FF91" s="29"/>
      <c r="FG91" s="29"/>
      <c r="FH91" s="29"/>
      <c r="FI91" s="29"/>
      <c r="FJ91" s="29"/>
      <c r="FK91" s="29"/>
      <c r="FL91" s="29"/>
      <c r="FM91" s="29"/>
      <c r="FN91" s="29"/>
      <c r="FO91" s="29"/>
      <c r="FP91" s="29"/>
      <c r="FQ91" s="29"/>
      <c r="FR91" s="29"/>
      <c r="FS91" s="29"/>
      <c r="FT91" s="29"/>
      <c r="FU91" s="29"/>
      <c r="FV91" s="29"/>
      <c r="FW91" s="29"/>
      <c r="FX91" s="29"/>
    </row>
    <row r="92" spans="1:180">
      <c r="A92" s="5" t="s">
        <v>64</v>
      </c>
      <c r="B92" s="5" t="s">
        <v>27</v>
      </c>
      <c r="C92" s="35">
        <v>43099</v>
      </c>
      <c r="D92" s="63">
        <v>3.0622123874350979</v>
      </c>
      <c r="E92" s="64">
        <v>0.86979559199999967</v>
      </c>
      <c r="F92" s="64">
        <v>0.32338414321109998</v>
      </c>
      <c r="G92" s="64">
        <v>0.32187351999999997</v>
      </c>
      <c r="H92" s="64">
        <v>0.34130936743599938</v>
      </c>
      <c r="I92" s="64">
        <v>0.21783885751391999</v>
      </c>
      <c r="J92" s="64">
        <v>0</v>
      </c>
      <c r="K92" s="64">
        <v>9.5788218592000027E-2</v>
      </c>
      <c r="L92" s="64">
        <v>5.0524567920000001E-5</v>
      </c>
      <c r="M92" s="64">
        <v>0.20819765085644451</v>
      </c>
      <c r="N92" s="64">
        <v>0.33236037577762173</v>
      </c>
      <c r="O92" s="64">
        <v>4.2896140000000006E-2</v>
      </c>
      <c r="P92" s="64">
        <v>0.23866823687580654</v>
      </c>
      <c r="Q92" s="64">
        <v>7.0049760604296102E-2</v>
      </c>
      <c r="R92" s="64">
        <v>0</v>
      </c>
      <c r="S92" s="64">
        <v>3.0622123874351077</v>
      </c>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row>
    <row r="93" spans="1:180">
      <c r="A93" s="5" t="s">
        <v>64</v>
      </c>
      <c r="B93" s="5" t="s">
        <v>27</v>
      </c>
      <c r="C93" s="35">
        <v>43100</v>
      </c>
      <c r="D93" s="63">
        <v>4.2389209361694355</v>
      </c>
      <c r="E93" s="64">
        <v>0.21621900400000005</v>
      </c>
      <c r="F93" s="64">
        <v>0.25186744999197186</v>
      </c>
      <c r="G93" s="64">
        <v>0.25997360172799999</v>
      </c>
      <c r="H93" s="64">
        <v>0.70460414696684759</v>
      </c>
      <c r="I93" s="64">
        <v>0.93985432096333998</v>
      </c>
      <c r="J93" s="64">
        <v>6.6341639728810006E-2</v>
      </c>
      <c r="K93" s="64">
        <v>0.13747187859200002</v>
      </c>
      <c r="L93" s="64">
        <v>4.7610664970200001E-2</v>
      </c>
      <c r="M93" s="64">
        <v>0.28460311134786453</v>
      </c>
      <c r="N93" s="64">
        <v>0.33059885373304893</v>
      </c>
      <c r="O93" s="64">
        <v>7.3566370000000006E-2</v>
      </c>
      <c r="P93" s="64">
        <v>0.21049408687580645</v>
      </c>
      <c r="Q93" s="64">
        <v>0.71571580727153639</v>
      </c>
      <c r="R93" s="64">
        <v>0</v>
      </c>
      <c r="S93" s="64">
        <v>4.2389209361694258</v>
      </c>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c r="EF93" s="29"/>
      <c r="EG93" s="29"/>
      <c r="EH93" s="29"/>
      <c r="EI93" s="29"/>
      <c r="EJ93" s="29"/>
      <c r="EK93" s="29"/>
      <c r="EL93" s="29"/>
      <c r="EM93" s="29"/>
      <c r="EN93" s="29"/>
      <c r="EO93" s="29"/>
      <c r="EP93" s="29"/>
      <c r="EQ93" s="29"/>
      <c r="ER93" s="29"/>
      <c r="ES93" s="29"/>
      <c r="ET93" s="29"/>
      <c r="EU93" s="29"/>
      <c r="EV93" s="29"/>
      <c r="EW93" s="29"/>
      <c r="EX93" s="29"/>
      <c r="EY93" s="29"/>
      <c r="EZ93" s="29"/>
      <c r="FA93" s="29"/>
      <c r="FB93" s="29"/>
      <c r="FC93" s="29"/>
      <c r="FD93" s="29"/>
      <c r="FE93" s="29"/>
      <c r="FF93" s="29"/>
      <c r="FG93" s="29"/>
      <c r="FH93" s="29"/>
      <c r="FI93" s="29"/>
      <c r="FJ93" s="29"/>
      <c r="FK93" s="29"/>
      <c r="FL93" s="29"/>
      <c r="FM93" s="29"/>
      <c r="FN93" s="29"/>
      <c r="FO93" s="29"/>
      <c r="FP93" s="29"/>
      <c r="FQ93" s="29"/>
      <c r="FR93" s="29"/>
      <c r="FS93" s="29"/>
      <c r="FT93" s="29"/>
      <c r="FU93" s="29"/>
      <c r="FV93" s="29"/>
      <c r="FW93" s="29"/>
      <c r="FX93" s="29"/>
    </row>
    <row r="94" spans="1:180">
      <c r="A94" s="5" t="s">
        <v>65</v>
      </c>
      <c r="B94" s="5" t="s">
        <v>28</v>
      </c>
      <c r="C94" s="35">
        <v>43101</v>
      </c>
      <c r="D94" s="63">
        <v>4.1082419646462505</v>
      </c>
      <c r="E94" s="64">
        <v>9.1976817000000155E-2</v>
      </c>
      <c r="F94" s="64">
        <v>0.38234954509320995</v>
      </c>
      <c r="G94" s="64">
        <v>0.21944779</v>
      </c>
      <c r="H94" s="64">
        <v>1.16196740847198</v>
      </c>
      <c r="I94" s="64">
        <v>0</v>
      </c>
      <c r="J94" s="64">
        <v>0</v>
      </c>
      <c r="K94" s="64">
        <v>0.14493769859200001</v>
      </c>
      <c r="L94" s="64">
        <v>0.63155478518867003</v>
      </c>
      <c r="M94" s="64">
        <v>0.29638571720487805</v>
      </c>
      <c r="N94" s="64">
        <v>0.79907663045770749</v>
      </c>
      <c r="O94" s="64">
        <v>4.9514500000000003E-2</v>
      </c>
      <c r="P94" s="64">
        <v>0.27851623687580646</v>
      </c>
      <c r="Q94" s="64">
        <v>5.2514835761997683E-2</v>
      </c>
      <c r="R94" s="64">
        <v>0</v>
      </c>
      <c r="S94" s="64">
        <v>4.1082419646462505</v>
      </c>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c r="EF94" s="29"/>
      <c r="EG94" s="29"/>
      <c r="EH94" s="29"/>
      <c r="EI94" s="29"/>
      <c r="EJ94" s="29"/>
      <c r="EK94" s="29"/>
      <c r="EL94" s="29"/>
      <c r="EM94" s="29"/>
      <c r="EN94" s="29"/>
      <c r="EO94" s="29"/>
      <c r="EP94" s="29"/>
      <c r="EQ94" s="29"/>
      <c r="ER94" s="29"/>
      <c r="ES94" s="29"/>
      <c r="ET94" s="29"/>
      <c r="EU94" s="29"/>
      <c r="EV94" s="29"/>
      <c r="EW94" s="29"/>
      <c r="EX94" s="29"/>
      <c r="EY94" s="29"/>
      <c r="EZ94" s="29"/>
      <c r="FA94" s="29"/>
      <c r="FB94" s="29"/>
      <c r="FC94" s="29"/>
      <c r="FD94" s="29"/>
      <c r="FE94" s="29"/>
      <c r="FF94" s="29"/>
      <c r="FG94" s="29"/>
      <c r="FH94" s="29"/>
      <c r="FI94" s="29"/>
      <c r="FJ94" s="29"/>
      <c r="FK94" s="29"/>
      <c r="FL94" s="29"/>
      <c r="FM94" s="29"/>
      <c r="FN94" s="29"/>
      <c r="FO94" s="29"/>
      <c r="FP94" s="29"/>
      <c r="FQ94" s="29"/>
      <c r="FR94" s="29"/>
      <c r="FS94" s="29"/>
      <c r="FT94" s="29"/>
      <c r="FU94" s="29"/>
      <c r="FV94" s="29"/>
      <c r="FW94" s="29"/>
      <c r="FX94" s="29"/>
    </row>
    <row r="95" spans="1:180">
      <c r="A95" s="5" t="s">
        <v>65</v>
      </c>
      <c r="B95" s="5" t="s">
        <v>28</v>
      </c>
      <c r="C95" s="35">
        <v>43102</v>
      </c>
      <c r="D95" s="63">
        <v>2.0032803521566116</v>
      </c>
      <c r="E95" s="64">
        <v>-0.44620499600000008</v>
      </c>
      <c r="F95" s="64">
        <v>0.5557330743351101</v>
      </c>
      <c r="G95" s="64">
        <v>0.29988899299999999</v>
      </c>
      <c r="H95" s="64">
        <v>0.46682520265992</v>
      </c>
      <c r="I95" s="64">
        <v>1.4031782E-2</v>
      </c>
      <c r="J95" s="64">
        <v>6.0701129039300002E-3</v>
      </c>
      <c r="K95" s="64">
        <v>4.1376985919999998E-3</v>
      </c>
      <c r="L95" s="64">
        <v>1.74184280251E-3</v>
      </c>
      <c r="M95" s="64">
        <v>0.34003034737150806</v>
      </c>
      <c r="N95" s="64">
        <v>0.34712427707974913</v>
      </c>
      <c r="O95" s="64">
        <v>7.0656999999999998E-2</v>
      </c>
      <c r="P95" s="64">
        <v>0.2488809768758064</v>
      </c>
      <c r="Q95" s="64">
        <v>9.436404053607779E-2</v>
      </c>
      <c r="R95" s="64">
        <v>0</v>
      </c>
      <c r="S95" s="64">
        <v>2.0032803521566116</v>
      </c>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c r="EF95" s="29"/>
      <c r="EG95" s="29"/>
      <c r="EH95" s="29"/>
      <c r="EI95" s="29"/>
      <c r="EJ95" s="29"/>
      <c r="EK95" s="29"/>
      <c r="EL95" s="29"/>
      <c r="EM95" s="29"/>
      <c r="EN95" s="29"/>
      <c r="EO95" s="29"/>
      <c r="EP95" s="29"/>
      <c r="EQ95" s="29"/>
      <c r="ER95" s="29"/>
      <c r="ES95" s="29"/>
      <c r="ET95" s="29"/>
      <c r="EU95" s="29"/>
      <c r="EV95" s="29"/>
      <c r="EW95" s="29"/>
      <c r="EX95" s="29"/>
      <c r="EY95" s="29"/>
      <c r="EZ95" s="29"/>
      <c r="FA95" s="29"/>
      <c r="FB95" s="29"/>
      <c r="FC95" s="29"/>
      <c r="FD95" s="29"/>
      <c r="FE95" s="29"/>
      <c r="FF95" s="29"/>
      <c r="FG95" s="29"/>
      <c r="FH95" s="29"/>
      <c r="FI95" s="29"/>
      <c r="FJ95" s="29"/>
      <c r="FK95" s="29"/>
      <c r="FL95" s="29"/>
      <c r="FM95" s="29"/>
      <c r="FN95" s="29"/>
      <c r="FO95" s="29"/>
      <c r="FP95" s="29"/>
      <c r="FQ95" s="29"/>
      <c r="FR95" s="29"/>
      <c r="FS95" s="29"/>
      <c r="FT95" s="29"/>
      <c r="FU95" s="29"/>
      <c r="FV95" s="29"/>
      <c r="FW95" s="29"/>
      <c r="FX95" s="29"/>
    </row>
    <row r="96" spans="1:180">
      <c r="A96" s="5" t="s">
        <v>65</v>
      </c>
      <c r="B96" s="5" t="s">
        <v>28</v>
      </c>
      <c r="C96" s="35">
        <v>43103</v>
      </c>
      <c r="D96" s="63">
        <v>2.0563116331653406</v>
      </c>
      <c r="E96" s="64">
        <v>-0.30847627700000008</v>
      </c>
      <c r="F96" s="64">
        <v>0.55368279821720001</v>
      </c>
      <c r="G96" s="64">
        <v>0.27343261999999996</v>
      </c>
      <c r="H96" s="64">
        <v>0.64881666991120002</v>
      </c>
      <c r="I96" s="64">
        <v>0</v>
      </c>
      <c r="J96" s="64">
        <v>4.271441382782E-2</v>
      </c>
      <c r="K96" s="64">
        <v>4.1376985919999998E-3</v>
      </c>
      <c r="L96" s="64">
        <v>-1.0505E-5</v>
      </c>
      <c r="M96" s="64">
        <v>0.19858245595475804</v>
      </c>
      <c r="N96" s="64">
        <v>0.32259015454001871</v>
      </c>
      <c r="O96" s="64">
        <v>4.5057930000000003E-2</v>
      </c>
      <c r="P96" s="64">
        <v>0.21473257687580646</v>
      </c>
      <c r="Q96" s="64">
        <v>6.1051097246547607E-2</v>
      </c>
      <c r="R96" s="64">
        <v>0</v>
      </c>
      <c r="S96" s="64">
        <v>2.0563116331653504</v>
      </c>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c r="EF96" s="29"/>
      <c r="EG96" s="29"/>
      <c r="EH96" s="29"/>
      <c r="EI96" s="29"/>
      <c r="EJ96" s="29"/>
      <c r="EK96" s="29"/>
      <c r="EL96" s="29"/>
      <c r="EM96" s="29"/>
      <c r="EN96" s="29"/>
      <c r="EO96" s="29"/>
      <c r="EP96" s="29"/>
      <c r="EQ96" s="29"/>
      <c r="ER96" s="29"/>
      <c r="ES96" s="29"/>
      <c r="ET96" s="29"/>
      <c r="EU96" s="29"/>
      <c r="EV96" s="29"/>
      <c r="EW96" s="29"/>
      <c r="EX96" s="29"/>
      <c r="EY96" s="29"/>
      <c r="EZ96" s="29"/>
      <c r="FA96" s="29"/>
      <c r="FB96" s="29"/>
      <c r="FC96" s="29"/>
      <c r="FD96" s="29"/>
      <c r="FE96" s="29"/>
      <c r="FF96" s="29"/>
      <c r="FG96" s="29"/>
      <c r="FH96" s="29"/>
      <c r="FI96" s="29"/>
      <c r="FJ96" s="29"/>
      <c r="FK96" s="29"/>
      <c r="FL96" s="29"/>
      <c r="FM96" s="29"/>
      <c r="FN96" s="29"/>
      <c r="FO96" s="29"/>
      <c r="FP96" s="29"/>
      <c r="FQ96" s="29"/>
      <c r="FR96" s="29"/>
      <c r="FS96" s="29"/>
      <c r="FT96" s="29"/>
      <c r="FU96" s="29"/>
      <c r="FV96" s="29"/>
      <c r="FW96" s="29"/>
      <c r="FX96" s="29"/>
    </row>
    <row r="97" spans="1:180">
      <c r="A97" s="5" t="s">
        <v>65</v>
      </c>
      <c r="B97" s="5" t="s">
        <v>28</v>
      </c>
      <c r="C97" s="35">
        <v>43104</v>
      </c>
      <c r="D97" s="63">
        <v>1.1464504415973669</v>
      </c>
      <c r="E97" s="64">
        <v>-0.41719032199999995</v>
      </c>
      <c r="F97" s="64">
        <v>0.21073612525572999</v>
      </c>
      <c r="G97" s="64">
        <v>0.28758893000000002</v>
      </c>
      <c r="H97" s="64">
        <v>7.3451396542929995E-2</v>
      </c>
      <c r="I97" s="64">
        <v>0</v>
      </c>
      <c r="J97" s="64">
        <v>0</v>
      </c>
      <c r="K97" s="64">
        <v>4.1376985919999998E-3</v>
      </c>
      <c r="L97" s="64">
        <v>2.8216000000000002E-5</v>
      </c>
      <c r="M97" s="64">
        <v>0.21785351939577807</v>
      </c>
      <c r="N97" s="64">
        <v>0.37860966661595435</v>
      </c>
      <c r="O97" s="64">
        <v>6.1680499999999999E-2</v>
      </c>
      <c r="P97" s="64">
        <v>0.25738094687580643</v>
      </c>
      <c r="Q97" s="64">
        <v>7.2173764319167957E-2</v>
      </c>
      <c r="R97" s="64">
        <v>0</v>
      </c>
      <c r="S97" s="64">
        <v>1.1464504415973669</v>
      </c>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c r="EF97" s="29"/>
      <c r="EG97" s="29"/>
      <c r="EH97" s="29"/>
      <c r="EI97" s="29"/>
      <c r="EJ97" s="29"/>
      <c r="EK97" s="29"/>
      <c r="EL97" s="29"/>
      <c r="EM97" s="29"/>
      <c r="EN97" s="29"/>
      <c r="EO97" s="29"/>
      <c r="EP97" s="29"/>
      <c r="EQ97" s="29"/>
      <c r="ER97" s="29"/>
      <c r="ES97" s="29"/>
      <c r="ET97" s="29"/>
      <c r="EU97" s="29"/>
      <c r="EV97" s="29"/>
      <c r="EW97" s="29"/>
      <c r="EX97" s="29"/>
      <c r="EY97" s="29"/>
      <c r="EZ97" s="29"/>
      <c r="FA97" s="29"/>
      <c r="FB97" s="29"/>
      <c r="FC97" s="29"/>
      <c r="FD97" s="29"/>
      <c r="FE97" s="29"/>
      <c r="FF97" s="29"/>
      <c r="FG97" s="29"/>
      <c r="FH97" s="29"/>
      <c r="FI97" s="29"/>
      <c r="FJ97" s="29"/>
      <c r="FK97" s="29"/>
      <c r="FL97" s="29"/>
      <c r="FM97" s="29"/>
      <c r="FN97" s="29"/>
      <c r="FO97" s="29"/>
      <c r="FP97" s="29"/>
      <c r="FQ97" s="29"/>
      <c r="FR97" s="29"/>
      <c r="FS97" s="29"/>
      <c r="FT97" s="29"/>
      <c r="FU97" s="29"/>
      <c r="FV97" s="29"/>
      <c r="FW97" s="29"/>
      <c r="FX97" s="29"/>
    </row>
    <row r="98" spans="1:180">
      <c r="A98" s="5" t="s">
        <v>65</v>
      </c>
      <c r="B98" s="5" t="s">
        <v>28</v>
      </c>
      <c r="C98" s="35">
        <v>43105</v>
      </c>
      <c r="D98" s="63">
        <v>1.4083617108199202</v>
      </c>
      <c r="E98" s="64">
        <v>-6.6870039999999964E-2</v>
      </c>
      <c r="F98" s="64">
        <v>0.21506477647231997</v>
      </c>
      <c r="G98" s="64">
        <v>0.35394598917248998</v>
      </c>
      <c r="H98" s="64">
        <v>1.7953294747229998E-2</v>
      </c>
      <c r="I98" s="64">
        <v>6.3323900000000002E-3</v>
      </c>
      <c r="J98" s="64">
        <v>0</v>
      </c>
      <c r="K98" s="64">
        <v>4.1376985919999998E-3</v>
      </c>
      <c r="L98" s="64">
        <v>8.1692631199999999E-5</v>
      </c>
      <c r="M98" s="64">
        <v>0.23793301266315808</v>
      </c>
      <c r="N98" s="64">
        <v>0.32905935970112787</v>
      </c>
      <c r="O98" s="64">
        <v>3.3819920000000003E-2</v>
      </c>
      <c r="P98" s="64">
        <v>0.22023367687580644</v>
      </c>
      <c r="Q98" s="64">
        <v>5.6669939964587898E-2</v>
      </c>
      <c r="R98" s="64">
        <v>0</v>
      </c>
      <c r="S98" s="64">
        <v>1.40836171081992</v>
      </c>
      <c r="T98" s="29"/>
      <c r="U98" s="29"/>
      <c r="V98" s="29"/>
      <c r="W98" s="29"/>
      <c r="X98" s="29"/>
      <c r="Y98" s="29"/>
      <c r="Z98" s="29"/>
      <c r="AA98" s="29"/>
      <c r="AB98" s="29"/>
      <c r="AC98" s="29"/>
      <c r="AD98" s="29"/>
      <c r="AE98" s="29"/>
      <c r="AF98" s="29"/>
      <c r="AG98" s="29"/>
      <c r="AH98" s="29"/>
      <c r="AI98" s="29"/>
      <c r="AJ98" s="29"/>
      <c r="AK98" s="29"/>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c r="EF98" s="29"/>
      <c r="EG98" s="29"/>
      <c r="EH98" s="29"/>
      <c r="EI98" s="29"/>
      <c r="EJ98" s="29"/>
      <c r="EK98" s="29"/>
      <c r="EL98" s="29"/>
      <c r="EM98" s="29"/>
      <c r="EN98" s="29"/>
      <c r="EO98" s="29"/>
      <c r="EP98" s="29"/>
      <c r="EQ98" s="29"/>
      <c r="ER98" s="29"/>
      <c r="ES98" s="29"/>
      <c r="ET98" s="29"/>
      <c r="EU98" s="29"/>
      <c r="EV98" s="29"/>
      <c r="EW98" s="29"/>
      <c r="EX98" s="29"/>
      <c r="EY98" s="29"/>
      <c r="EZ98" s="29"/>
      <c r="FA98" s="29"/>
      <c r="FB98" s="29"/>
      <c r="FC98" s="29"/>
      <c r="FD98" s="29"/>
      <c r="FE98" s="29"/>
      <c r="FF98" s="29"/>
      <c r="FG98" s="29"/>
      <c r="FH98" s="29"/>
      <c r="FI98" s="29"/>
      <c r="FJ98" s="29"/>
      <c r="FK98" s="29"/>
      <c r="FL98" s="29"/>
      <c r="FM98" s="29"/>
      <c r="FN98" s="29"/>
      <c r="FO98" s="29"/>
      <c r="FP98" s="29"/>
      <c r="FQ98" s="29"/>
      <c r="FR98" s="29"/>
      <c r="FS98" s="29"/>
      <c r="FT98" s="29"/>
      <c r="FU98" s="29"/>
      <c r="FV98" s="29"/>
      <c r="FW98" s="29"/>
      <c r="FX98" s="29"/>
    </row>
    <row r="99" spans="1:180">
      <c r="A99" s="5" t="s">
        <v>65</v>
      </c>
      <c r="B99" s="5" t="s">
        <v>28</v>
      </c>
      <c r="C99" s="35">
        <v>43106</v>
      </c>
      <c r="D99" s="63">
        <v>2.0533503643102562</v>
      </c>
      <c r="E99" s="64">
        <v>-5.7809330000000436E-3</v>
      </c>
      <c r="F99" s="64">
        <v>0.37805069401235009</v>
      </c>
      <c r="G99" s="64">
        <v>0.30956723999999997</v>
      </c>
      <c r="H99" s="64">
        <v>0.16735615631458001</v>
      </c>
      <c r="I99" s="64">
        <v>0.36094042610881999</v>
      </c>
      <c r="J99" s="64">
        <v>0</v>
      </c>
      <c r="K99" s="64">
        <v>1.5168438591999999E-2</v>
      </c>
      <c r="L99" s="64">
        <v>9.676999999999999E-6</v>
      </c>
      <c r="M99" s="64">
        <v>0.21474794991477808</v>
      </c>
      <c r="N99" s="64">
        <v>0.31716653579502391</v>
      </c>
      <c r="O99" s="64">
        <v>5.5602070000000003E-2</v>
      </c>
      <c r="P99" s="64">
        <v>0.19254710687580653</v>
      </c>
      <c r="Q99" s="64">
        <v>4.797500269688771E-2</v>
      </c>
      <c r="R99" s="64">
        <v>0</v>
      </c>
      <c r="S99" s="64">
        <v>2.053350364310246</v>
      </c>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c r="EF99" s="29"/>
      <c r="EG99" s="29"/>
      <c r="EH99" s="29"/>
      <c r="EI99" s="29"/>
      <c r="EJ99" s="29"/>
      <c r="EK99" s="29"/>
      <c r="EL99" s="29"/>
      <c r="EM99" s="29"/>
      <c r="EN99" s="29"/>
      <c r="EO99" s="29"/>
      <c r="EP99" s="29"/>
      <c r="EQ99" s="29"/>
      <c r="ER99" s="29"/>
      <c r="ES99" s="29"/>
      <c r="ET99" s="29"/>
      <c r="EU99" s="29"/>
      <c r="EV99" s="29"/>
      <c r="EW99" s="29"/>
      <c r="EX99" s="29"/>
      <c r="EY99" s="29"/>
      <c r="EZ99" s="29"/>
      <c r="FA99" s="29"/>
      <c r="FB99" s="29"/>
      <c r="FC99" s="29"/>
      <c r="FD99" s="29"/>
      <c r="FE99" s="29"/>
      <c r="FF99" s="29"/>
      <c r="FG99" s="29"/>
      <c r="FH99" s="29"/>
      <c r="FI99" s="29"/>
      <c r="FJ99" s="29"/>
      <c r="FK99" s="29"/>
      <c r="FL99" s="29"/>
      <c r="FM99" s="29"/>
      <c r="FN99" s="29"/>
      <c r="FO99" s="29"/>
      <c r="FP99" s="29"/>
      <c r="FQ99" s="29"/>
      <c r="FR99" s="29"/>
      <c r="FS99" s="29"/>
      <c r="FT99" s="29"/>
      <c r="FU99" s="29"/>
      <c r="FV99" s="29"/>
      <c r="FW99" s="29"/>
      <c r="FX99" s="29"/>
    </row>
    <row r="100" spans="1:180">
      <c r="A100" s="5" t="s">
        <v>65</v>
      </c>
      <c r="B100" s="5" t="s">
        <v>28</v>
      </c>
      <c r="C100" s="35">
        <v>43107</v>
      </c>
      <c r="D100" s="63">
        <v>1.6841037974765922</v>
      </c>
      <c r="E100" s="64">
        <v>-5.5074277000000116E-2</v>
      </c>
      <c r="F100" s="64">
        <v>0.39481368546644002</v>
      </c>
      <c r="G100" s="64">
        <v>0.17847196489782999</v>
      </c>
      <c r="H100" s="64">
        <v>0.20792407180879</v>
      </c>
      <c r="I100" s="64">
        <v>0</v>
      </c>
      <c r="J100" s="64">
        <v>0</v>
      </c>
      <c r="K100" s="64">
        <v>9.2965878591999992E-2</v>
      </c>
      <c r="L100" s="64">
        <v>1.9933589782699999E-3</v>
      </c>
      <c r="M100" s="64">
        <v>0.22503878169391806</v>
      </c>
      <c r="N100" s="64">
        <v>0.29239641110863995</v>
      </c>
      <c r="O100" s="64">
        <v>4.3788420000000002E-2</v>
      </c>
      <c r="P100" s="64">
        <v>0.24399014687580647</v>
      </c>
      <c r="Q100" s="64">
        <v>5.7795355054887809E-2</v>
      </c>
      <c r="R100" s="64">
        <v>0</v>
      </c>
      <c r="S100" s="64">
        <v>1.6841037974765822</v>
      </c>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c r="EF100" s="29"/>
      <c r="EG100" s="29"/>
      <c r="EH100" s="29"/>
      <c r="EI100" s="29"/>
      <c r="EJ100" s="29"/>
      <c r="EK100" s="29"/>
      <c r="EL100" s="29"/>
      <c r="EM100" s="29"/>
      <c r="EN100" s="29"/>
      <c r="EO100" s="29"/>
      <c r="EP100" s="29"/>
      <c r="EQ100" s="29"/>
      <c r="ER100" s="29"/>
      <c r="ES100" s="29"/>
      <c r="ET100" s="29"/>
      <c r="EU100" s="29"/>
      <c r="EV100" s="29"/>
      <c r="EW100" s="29"/>
      <c r="EX100" s="29"/>
      <c r="EY100" s="29"/>
      <c r="EZ100" s="29"/>
      <c r="FA100" s="29"/>
      <c r="FB100" s="29"/>
      <c r="FC100" s="29"/>
      <c r="FD100" s="29"/>
      <c r="FE100" s="29"/>
      <c r="FF100" s="29"/>
      <c r="FG100" s="29"/>
      <c r="FH100" s="29"/>
      <c r="FI100" s="29"/>
      <c r="FJ100" s="29"/>
      <c r="FK100" s="29"/>
      <c r="FL100" s="29"/>
      <c r="FM100" s="29"/>
      <c r="FN100" s="29"/>
      <c r="FO100" s="29"/>
      <c r="FP100" s="29"/>
      <c r="FQ100" s="29"/>
      <c r="FR100" s="29"/>
      <c r="FS100" s="29"/>
      <c r="FT100" s="29"/>
      <c r="FU100" s="29"/>
      <c r="FV100" s="29"/>
      <c r="FW100" s="29"/>
      <c r="FX100" s="29"/>
    </row>
    <row r="101" spans="1:180">
      <c r="A101" s="5" t="s">
        <v>66</v>
      </c>
      <c r="B101" s="5" t="s">
        <v>28</v>
      </c>
      <c r="C101" s="35">
        <v>43108</v>
      </c>
      <c r="D101" s="63">
        <v>2.0346379772970349</v>
      </c>
      <c r="E101" s="64">
        <v>7.5694797000000036E-2</v>
      </c>
      <c r="F101" s="64">
        <v>0.40089216235637998</v>
      </c>
      <c r="G101" s="64">
        <v>0.38378823000000001</v>
      </c>
      <c r="H101" s="64">
        <v>0.16686407196596997</v>
      </c>
      <c r="I101" s="64">
        <v>4.6716602961269997E-2</v>
      </c>
      <c r="J101" s="64">
        <v>0</v>
      </c>
      <c r="K101" s="64">
        <v>4.1376985919999998E-3</v>
      </c>
      <c r="L101" s="64">
        <v>4.1900578119600006E-3</v>
      </c>
      <c r="M101" s="64">
        <v>0.33515316328238809</v>
      </c>
      <c r="N101" s="64">
        <v>0.29575225419046247</v>
      </c>
      <c r="O101" s="64">
        <v>3.1481620000000002E-2</v>
      </c>
      <c r="P101" s="64">
        <v>0.19101116687580649</v>
      </c>
      <c r="Q101" s="64">
        <v>9.8956152260797695E-2</v>
      </c>
      <c r="R101" s="64">
        <v>0</v>
      </c>
      <c r="S101" s="64">
        <v>2.0346379772970349</v>
      </c>
      <c r="T101" s="29"/>
      <c r="U101" s="29"/>
      <c r="V101" s="29"/>
      <c r="W101" s="29"/>
      <c r="X101" s="29"/>
      <c r="Y101" s="29"/>
      <c r="Z101" s="29"/>
      <c r="AA101" s="29"/>
      <c r="AB101" s="29"/>
      <c r="AC101" s="29"/>
      <c r="AD101" s="29"/>
      <c r="AE101" s="29"/>
      <c r="AF101" s="29"/>
      <c r="AG101" s="29"/>
      <c r="AH101" s="29"/>
      <c r="AI101" s="29"/>
      <c r="AJ101" s="29"/>
      <c r="AK101" s="29"/>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row>
    <row r="102" spans="1:180">
      <c r="A102" s="5" t="s">
        <v>66</v>
      </c>
      <c r="B102" s="5" t="s">
        <v>28</v>
      </c>
      <c r="C102" s="35">
        <v>43109</v>
      </c>
      <c r="D102" s="63">
        <v>2.0298712392744132</v>
      </c>
      <c r="E102" s="64">
        <v>0.15415713500000006</v>
      </c>
      <c r="F102" s="64">
        <v>0.48138402417951004</v>
      </c>
      <c r="G102" s="64">
        <v>0.29487328799999996</v>
      </c>
      <c r="H102" s="64">
        <v>6.1902497940860002E-2</v>
      </c>
      <c r="I102" s="64">
        <v>0</v>
      </c>
      <c r="J102" s="64">
        <v>0.18013609520738</v>
      </c>
      <c r="K102" s="64">
        <v>4.1376985919999998E-3</v>
      </c>
      <c r="L102" s="64">
        <v>1.2615530758899999E-3</v>
      </c>
      <c r="M102" s="64">
        <v>0.30634265428501806</v>
      </c>
      <c r="N102" s="64">
        <v>0.29936518751682079</v>
      </c>
      <c r="O102" s="64">
        <v>3.7398609999999999E-2</v>
      </c>
      <c r="P102" s="64">
        <v>0.20538586687580637</v>
      </c>
      <c r="Q102" s="64">
        <v>3.526628601117892E-3</v>
      </c>
      <c r="R102" s="64">
        <v>0</v>
      </c>
      <c r="S102" s="64">
        <v>2.0298712392744034</v>
      </c>
      <c r="T102" s="29"/>
      <c r="U102" s="29"/>
      <c r="V102" s="29"/>
      <c r="W102" s="29"/>
      <c r="X102" s="29"/>
      <c r="Y102" s="29"/>
      <c r="Z102" s="29"/>
      <c r="AA102" s="29"/>
      <c r="AB102" s="29"/>
      <c r="AC102" s="29"/>
      <c r="AD102" s="29"/>
      <c r="AE102" s="29"/>
      <c r="AF102" s="29"/>
      <c r="AG102" s="29"/>
      <c r="AH102" s="29"/>
      <c r="AI102" s="29"/>
      <c r="AJ102" s="29"/>
      <c r="AK102" s="29"/>
      <c r="AL102" s="29"/>
      <c r="AM102" s="29"/>
      <c r="AN102" s="29"/>
      <c r="AO102" s="29"/>
      <c r="AP102" s="29"/>
      <c r="AQ102" s="29"/>
      <c r="AR102" s="29"/>
      <c r="AS102" s="29"/>
      <c r="AT102" s="29"/>
      <c r="AU102" s="29"/>
      <c r="AV102" s="29"/>
      <c r="AW102" s="29"/>
      <c r="AX102" s="29"/>
      <c r="AY102" s="29"/>
      <c r="AZ102" s="29"/>
      <c r="BA102" s="29"/>
      <c r="BB102" s="29"/>
      <c r="BC102" s="29"/>
      <c r="BD102" s="29"/>
      <c r="BE102" s="29"/>
      <c r="BF102" s="29"/>
      <c r="BG102" s="29"/>
      <c r="BH102" s="29"/>
      <c r="BI102" s="29"/>
      <c r="BJ102" s="29"/>
      <c r="BK102" s="29"/>
      <c r="BL102" s="29"/>
      <c r="BM102" s="29"/>
      <c r="BN102" s="29"/>
      <c r="BO102" s="29"/>
      <c r="BP102" s="29"/>
      <c r="BQ102" s="29"/>
      <c r="BR102" s="29"/>
      <c r="BS102" s="29"/>
      <c r="BT102" s="29"/>
      <c r="BU102" s="29"/>
      <c r="BV102" s="29"/>
      <c r="BW102" s="29"/>
      <c r="BX102" s="29"/>
      <c r="BY102" s="29"/>
      <c r="BZ102" s="29"/>
      <c r="CA102" s="29"/>
      <c r="CB102" s="29"/>
      <c r="CC102" s="29"/>
      <c r="CD102" s="29"/>
      <c r="CE102" s="29"/>
      <c r="CF102" s="29"/>
      <c r="CG102" s="29"/>
      <c r="CH102" s="29"/>
      <c r="CI102" s="29"/>
      <c r="CJ102" s="29"/>
      <c r="CK102" s="29"/>
      <c r="CL102" s="29"/>
      <c r="CM102" s="29"/>
      <c r="CN102" s="29"/>
      <c r="CO102" s="29"/>
      <c r="CP102" s="29"/>
      <c r="CQ102" s="29"/>
      <c r="CR102" s="29"/>
      <c r="CS102" s="29"/>
      <c r="CT102" s="29"/>
      <c r="CU102" s="29"/>
      <c r="CV102" s="29"/>
      <c r="CW102" s="29"/>
      <c r="CX102" s="29"/>
      <c r="CY102" s="29"/>
      <c r="CZ102" s="29"/>
      <c r="DA102" s="29"/>
      <c r="DB102" s="29"/>
      <c r="DC102" s="29"/>
      <c r="DD102" s="29"/>
      <c r="DE102" s="29"/>
      <c r="DF102" s="29"/>
      <c r="DG102" s="29"/>
      <c r="DH102" s="29"/>
      <c r="DI102" s="29"/>
      <c r="DJ102" s="29"/>
      <c r="DK102" s="29"/>
      <c r="DL102" s="29"/>
      <c r="DM102" s="29"/>
      <c r="DN102" s="29"/>
      <c r="DO102" s="29"/>
      <c r="DP102" s="29"/>
      <c r="DQ102" s="29"/>
      <c r="DR102" s="29"/>
      <c r="DS102" s="29"/>
      <c r="DT102" s="29"/>
      <c r="DU102" s="29"/>
      <c r="DV102" s="29"/>
      <c r="DW102" s="29"/>
      <c r="DX102" s="29"/>
      <c r="DY102" s="29"/>
      <c r="DZ102" s="29"/>
      <c r="EA102" s="29"/>
      <c r="EB102" s="29"/>
      <c r="EC102" s="29"/>
      <c r="ED102" s="29"/>
      <c r="EE102" s="29"/>
      <c r="EF102" s="29"/>
      <c r="EG102" s="29"/>
      <c r="EH102" s="29"/>
      <c r="EI102" s="29"/>
      <c r="EJ102" s="29"/>
      <c r="EK102" s="29"/>
      <c r="EL102" s="29"/>
      <c r="EM102" s="29"/>
      <c r="EN102" s="29"/>
      <c r="EO102" s="29"/>
      <c r="EP102" s="29"/>
      <c r="EQ102" s="29"/>
      <c r="ER102" s="29"/>
      <c r="ES102" s="29"/>
      <c r="ET102" s="29"/>
      <c r="EU102" s="29"/>
      <c r="EV102" s="29"/>
      <c r="EW102" s="29"/>
      <c r="EX102" s="29"/>
      <c r="EY102" s="29"/>
      <c r="EZ102" s="29"/>
      <c r="FA102" s="29"/>
      <c r="FB102" s="29"/>
      <c r="FC102" s="29"/>
      <c r="FD102" s="29"/>
      <c r="FE102" s="29"/>
      <c r="FF102" s="29"/>
      <c r="FG102" s="29"/>
      <c r="FH102" s="29"/>
      <c r="FI102" s="29"/>
      <c r="FJ102" s="29"/>
      <c r="FK102" s="29"/>
      <c r="FL102" s="29"/>
      <c r="FM102" s="29"/>
      <c r="FN102" s="29"/>
      <c r="FO102" s="29"/>
      <c r="FP102" s="29"/>
      <c r="FQ102" s="29"/>
      <c r="FR102" s="29"/>
      <c r="FS102" s="29"/>
      <c r="FT102" s="29"/>
      <c r="FU102" s="29"/>
      <c r="FV102" s="29"/>
      <c r="FW102" s="29"/>
      <c r="FX102" s="29"/>
    </row>
    <row r="103" spans="1:180">
      <c r="A103" s="5" t="s">
        <v>66</v>
      </c>
      <c r="B103" s="5" t="s">
        <v>28</v>
      </c>
      <c r="C103" s="35">
        <v>43110</v>
      </c>
      <c r="D103" s="63">
        <v>0.74260031202096344</v>
      </c>
      <c r="E103" s="64">
        <v>-0.60248766799999998</v>
      </c>
      <c r="F103" s="64">
        <v>0.18541570037095001</v>
      </c>
      <c r="G103" s="64">
        <v>0.27869126</v>
      </c>
      <c r="H103" s="64">
        <v>0</v>
      </c>
      <c r="I103" s="64">
        <v>0</v>
      </c>
      <c r="J103" s="64">
        <v>0</v>
      </c>
      <c r="K103" s="64">
        <v>1.9787698591999997E-2</v>
      </c>
      <c r="L103" s="64">
        <v>0</v>
      </c>
      <c r="M103" s="64">
        <v>0.22234509883870807</v>
      </c>
      <c r="N103" s="64">
        <v>0.30570619280600114</v>
      </c>
      <c r="O103" s="64">
        <v>3.1664810000000002E-2</v>
      </c>
      <c r="P103" s="64">
        <v>0.23149482687580641</v>
      </c>
      <c r="Q103" s="64">
        <v>6.9982392537497842E-2</v>
      </c>
      <c r="R103" s="64">
        <v>0</v>
      </c>
      <c r="S103" s="64">
        <v>0.74260031202096344</v>
      </c>
      <c r="T103" s="29"/>
      <c r="U103" s="29"/>
      <c r="V103" s="29"/>
      <c r="W103" s="29"/>
      <c r="X103" s="29"/>
      <c r="Y103" s="29"/>
      <c r="Z103" s="29"/>
      <c r="AA103" s="29"/>
      <c r="AB103" s="29"/>
      <c r="AC103" s="29"/>
      <c r="AD103" s="29"/>
      <c r="AE103" s="29"/>
      <c r="AF103" s="29"/>
      <c r="AG103" s="29"/>
      <c r="AH103" s="29"/>
      <c r="AI103" s="29"/>
      <c r="AJ103" s="29"/>
      <c r="AK103" s="29"/>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29"/>
      <c r="BK103" s="29"/>
      <c r="BL103" s="29"/>
      <c r="BM103" s="29"/>
      <c r="BN103" s="29"/>
      <c r="BO103" s="29"/>
      <c r="BP103" s="29"/>
      <c r="BQ103" s="29"/>
      <c r="BR103" s="29"/>
      <c r="BS103" s="29"/>
      <c r="BT103" s="29"/>
      <c r="BU103" s="29"/>
      <c r="BV103" s="29"/>
      <c r="BW103" s="29"/>
      <c r="BX103" s="29"/>
      <c r="BY103" s="29"/>
      <c r="BZ103" s="29"/>
      <c r="CA103" s="29"/>
      <c r="CB103" s="29"/>
      <c r="CC103" s="29"/>
      <c r="CD103" s="29"/>
      <c r="CE103" s="29"/>
      <c r="CF103" s="29"/>
      <c r="CG103" s="29"/>
      <c r="CH103" s="29"/>
      <c r="CI103" s="29"/>
      <c r="CJ103" s="29"/>
      <c r="CK103" s="29"/>
      <c r="CL103" s="29"/>
      <c r="CM103" s="29"/>
      <c r="CN103" s="29"/>
      <c r="CO103" s="29"/>
      <c r="CP103" s="29"/>
      <c r="CQ103" s="29"/>
      <c r="CR103" s="29"/>
      <c r="CS103" s="29"/>
      <c r="CT103" s="29"/>
      <c r="CU103" s="29"/>
      <c r="CV103" s="29"/>
      <c r="CW103" s="29"/>
      <c r="CX103" s="29"/>
      <c r="CY103" s="29"/>
      <c r="CZ103" s="29"/>
      <c r="DA103" s="29"/>
      <c r="DB103" s="29"/>
      <c r="DC103" s="29"/>
      <c r="DD103" s="29"/>
      <c r="DE103" s="29"/>
      <c r="DF103" s="29"/>
      <c r="DG103" s="29"/>
      <c r="DH103" s="29"/>
      <c r="DI103" s="29"/>
      <c r="DJ103" s="29"/>
      <c r="DK103" s="29"/>
      <c r="DL103" s="29"/>
      <c r="DM103" s="29"/>
      <c r="DN103" s="29"/>
      <c r="DO103" s="29"/>
      <c r="DP103" s="29"/>
      <c r="DQ103" s="29"/>
      <c r="DR103" s="29"/>
      <c r="DS103" s="29"/>
      <c r="DT103" s="29"/>
      <c r="DU103" s="29"/>
      <c r="DV103" s="29"/>
      <c r="DW103" s="29"/>
      <c r="DX103" s="29"/>
      <c r="DY103" s="29"/>
      <c r="DZ103" s="29"/>
      <c r="EA103" s="29"/>
      <c r="EB103" s="29"/>
      <c r="EC103" s="29"/>
      <c r="ED103" s="29"/>
      <c r="EE103" s="29"/>
      <c r="EF103" s="29"/>
      <c r="EG103" s="29"/>
      <c r="EH103" s="29"/>
      <c r="EI103" s="29"/>
      <c r="EJ103" s="29"/>
      <c r="EK103" s="29"/>
      <c r="EL103" s="29"/>
      <c r="EM103" s="29"/>
      <c r="EN103" s="29"/>
      <c r="EO103" s="29"/>
      <c r="EP103" s="29"/>
      <c r="EQ103" s="29"/>
      <c r="ER103" s="29"/>
      <c r="ES103" s="29"/>
      <c r="ET103" s="29"/>
      <c r="EU103" s="29"/>
      <c r="EV103" s="29"/>
      <c r="EW103" s="29"/>
      <c r="EX103" s="29"/>
      <c r="EY103" s="29"/>
      <c r="EZ103" s="29"/>
      <c r="FA103" s="29"/>
      <c r="FB103" s="29"/>
      <c r="FC103" s="29"/>
      <c r="FD103" s="29"/>
      <c r="FE103" s="29"/>
      <c r="FF103" s="29"/>
      <c r="FG103" s="29"/>
      <c r="FH103" s="29"/>
      <c r="FI103" s="29"/>
      <c r="FJ103" s="29"/>
      <c r="FK103" s="29"/>
      <c r="FL103" s="29"/>
      <c r="FM103" s="29"/>
      <c r="FN103" s="29"/>
      <c r="FO103" s="29"/>
      <c r="FP103" s="29"/>
      <c r="FQ103" s="29"/>
      <c r="FR103" s="29"/>
      <c r="FS103" s="29"/>
      <c r="FT103" s="29"/>
      <c r="FU103" s="29"/>
      <c r="FV103" s="29"/>
      <c r="FW103" s="29"/>
      <c r="FX103" s="29"/>
    </row>
    <row r="104" spans="1:180">
      <c r="A104" s="5" t="s">
        <v>66</v>
      </c>
      <c r="B104" s="5" t="s">
        <v>28</v>
      </c>
      <c r="C104" s="35">
        <v>43111</v>
      </c>
      <c r="D104" s="63">
        <v>1.3718966771773762</v>
      </c>
      <c r="E104" s="64">
        <v>-0.17848320100000004</v>
      </c>
      <c r="F104" s="64">
        <v>0.37410774214152998</v>
      </c>
      <c r="G104" s="64">
        <v>0.29589301051806999</v>
      </c>
      <c r="H104" s="64">
        <v>0</v>
      </c>
      <c r="I104" s="64">
        <v>0</v>
      </c>
      <c r="J104" s="64">
        <v>0</v>
      </c>
      <c r="K104" s="64">
        <v>2.9337698591999996E-2</v>
      </c>
      <c r="L104" s="64">
        <v>1.2238078249099998E-3</v>
      </c>
      <c r="M104" s="64">
        <v>0.19214231821393807</v>
      </c>
      <c r="N104" s="64">
        <v>0.32464886288063394</v>
      </c>
      <c r="O104" s="64">
        <v>5.7592000000000004E-2</v>
      </c>
      <c r="P104" s="64">
        <v>0.22280266687580649</v>
      </c>
      <c r="Q104" s="64">
        <v>5.2631771130487712E-2</v>
      </c>
      <c r="R104" s="64">
        <v>0</v>
      </c>
      <c r="S104" s="64">
        <v>1.3718966771773764</v>
      </c>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29"/>
      <c r="CK104" s="29"/>
      <c r="CL104" s="29"/>
      <c r="CM104" s="29"/>
      <c r="CN104" s="29"/>
      <c r="CO104" s="29"/>
      <c r="CP104" s="29"/>
      <c r="CQ104" s="29"/>
      <c r="CR104" s="29"/>
      <c r="CS104" s="29"/>
      <c r="CT104" s="29"/>
      <c r="CU104" s="29"/>
      <c r="CV104" s="29"/>
      <c r="CW104" s="29"/>
      <c r="CX104" s="29"/>
      <c r="CY104" s="29"/>
      <c r="CZ104" s="29"/>
      <c r="DA104" s="29"/>
      <c r="DB104" s="29"/>
      <c r="DC104" s="29"/>
      <c r="DD104" s="29"/>
      <c r="DE104" s="29"/>
      <c r="DF104" s="29"/>
      <c r="DG104" s="29"/>
      <c r="DH104" s="29"/>
      <c r="DI104" s="29"/>
      <c r="DJ104" s="29"/>
      <c r="DK104" s="29"/>
      <c r="DL104" s="29"/>
      <c r="DM104" s="29"/>
      <c r="DN104" s="29"/>
      <c r="DO104" s="29"/>
      <c r="DP104" s="29"/>
      <c r="DQ104" s="29"/>
      <c r="DR104" s="29"/>
      <c r="DS104" s="29"/>
      <c r="DT104" s="29"/>
      <c r="DU104" s="29"/>
      <c r="DV104" s="29"/>
      <c r="DW104" s="29"/>
      <c r="DX104" s="29"/>
      <c r="DY104" s="29"/>
      <c r="DZ104" s="29"/>
      <c r="EA104" s="29"/>
      <c r="EB104" s="29"/>
      <c r="EC104" s="29"/>
      <c r="ED104" s="29"/>
      <c r="EE104" s="29"/>
      <c r="EF104" s="29"/>
      <c r="EG104" s="29"/>
      <c r="EH104" s="29"/>
      <c r="EI104" s="29"/>
      <c r="EJ104" s="29"/>
      <c r="EK104" s="29"/>
      <c r="EL104" s="29"/>
      <c r="EM104" s="29"/>
      <c r="EN104" s="29"/>
      <c r="EO104" s="29"/>
      <c r="EP104" s="29"/>
      <c r="EQ104" s="29"/>
      <c r="ER104" s="29"/>
      <c r="ES104" s="29"/>
      <c r="ET104" s="29"/>
      <c r="EU104" s="29"/>
      <c r="EV104" s="29"/>
      <c r="EW104" s="29"/>
      <c r="EX104" s="29"/>
      <c r="EY104" s="29"/>
      <c r="EZ104" s="29"/>
      <c r="FA104" s="29"/>
      <c r="FB104" s="29"/>
      <c r="FC104" s="29"/>
      <c r="FD104" s="29"/>
      <c r="FE104" s="29"/>
      <c r="FF104" s="29"/>
      <c r="FG104" s="29"/>
      <c r="FH104" s="29"/>
      <c r="FI104" s="29"/>
      <c r="FJ104" s="29"/>
      <c r="FK104" s="29"/>
      <c r="FL104" s="29"/>
      <c r="FM104" s="29"/>
      <c r="FN104" s="29"/>
      <c r="FO104" s="29"/>
      <c r="FP104" s="29"/>
      <c r="FQ104" s="29"/>
      <c r="FR104" s="29"/>
      <c r="FS104" s="29"/>
      <c r="FT104" s="29"/>
      <c r="FU104" s="29"/>
      <c r="FV104" s="29"/>
      <c r="FW104" s="29"/>
      <c r="FX104" s="29"/>
    </row>
    <row r="105" spans="1:180">
      <c r="A105" s="5" t="s">
        <v>66</v>
      </c>
      <c r="B105" s="5" t="s">
        <v>28</v>
      </c>
      <c r="C105" s="35">
        <v>43112</v>
      </c>
      <c r="D105" s="63">
        <v>0.8429115338787363</v>
      </c>
      <c r="E105" s="64">
        <v>-0.47576195700000007</v>
      </c>
      <c r="F105" s="64">
        <v>2.6830259302049998E-2</v>
      </c>
      <c r="G105" s="64">
        <v>0.29169024000000005</v>
      </c>
      <c r="H105" s="64">
        <v>0.23084556298136</v>
      </c>
      <c r="I105" s="64">
        <v>0</v>
      </c>
      <c r="J105" s="64">
        <v>0</v>
      </c>
      <c r="K105" s="64">
        <v>2.9137698591999998E-2</v>
      </c>
      <c r="L105" s="64">
        <v>0</v>
      </c>
      <c r="M105" s="64">
        <v>0.17790661239111807</v>
      </c>
      <c r="N105" s="64">
        <v>0.30663984802998395</v>
      </c>
      <c r="O105" s="64">
        <v>3.3013020000000004E-2</v>
      </c>
      <c r="P105" s="64">
        <v>0.18194427687580642</v>
      </c>
      <c r="Q105" s="64">
        <v>4.0665972706417725E-2</v>
      </c>
      <c r="R105" s="64">
        <v>0</v>
      </c>
      <c r="S105" s="64">
        <v>0.84291153387873619</v>
      </c>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29"/>
      <c r="CK105" s="29"/>
      <c r="CL105" s="29"/>
      <c r="CM105" s="29"/>
      <c r="CN105" s="29"/>
      <c r="CO105" s="29"/>
      <c r="CP105" s="29"/>
      <c r="CQ105" s="29"/>
      <c r="CR105" s="29"/>
      <c r="CS105" s="29"/>
      <c r="CT105" s="29"/>
      <c r="CU105" s="29"/>
      <c r="CV105" s="29"/>
      <c r="CW105" s="29"/>
      <c r="CX105" s="29"/>
      <c r="CY105" s="29"/>
      <c r="CZ105" s="29"/>
      <c r="DA105" s="29"/>
      <c r="DB105" s="29"/>
      <c r="DC105" s="29"/>
      <c r="DD105" s="29"/>
      <c r="DE105" s="29"/>
      <c r="DF105" s="29"/>
      <c r="DG105" s="29"/>
      <c r="DH105" s="29"/>
      <c r="DI105" s="29"/>
      <c r="DJ105" s="29"/>
      <c r="DK105" s="29"/>
      <c r="DL105" s="29"/>
      <c r="DM105" s="29"/>
      <c r="DN105" s="29"/>
      <c r="DO105" s="29"/>
      <c r="DP105" s="29"/>
      <c r="DQ105" s="29"/>
      <c r="DR105" s="29"/>
      <c r="DS105" s="29"/>
      <c r="DT105" s="29"/>
      <c r="DU105" s="29"/>
      <c r="DV105" s="29"/>
      <c r="DW105" s="29"/>
      <c r="DX105" s="29"/>
      <c r="DY105" s="29"/>
      <c r="DZ105" s="29"/>
      <c r="EA105" s="29"/>
      <c r="EB105" s="29"/>
      <c r="EC105" s="29"/>
      <c r="ED105" s="29"/>
      <c r="EE105" s="29"/>
      <c r="EF105" s="29"/>
      <c r="EG105" s="29"/>
      <c r="EH105" s="29"/>
      <c r="EI105" s="29"/>
      <c r="EJ105" s="29"/>
      <c r="EK105" s="29"/>
      <c r="EL105" s="29"/>
      <c r="EM105" s="29"/>
      <c r="EN105" s="29"/>
      <c r="EO105" s="29"/>
      <c r="EP105" s="29"/>
      <c r="EQ105" s="29"/>
      <c r="ER105" s="29"/>
      <c r="ES105" s="29"/>
      <c r="ET105" s="29"/>
      <c r="EU105" s="29"/>
      <c r="EV105" s="29"/>
      <c r="EW105" s="29"/>
      <c r="EX105" s="29"/>
      <c r="EY105" s="29"/>
      <c r="EZ105" s="29"/>
      <c r="FA105" s="29"/>
      <c r="FB105" s="29"/>
      <c r="FC105" s="29"/>
      <c r="FD105" s="29"/>
      <c r="FE105" s="29"/>
      <c r="FF105" s="29"/>
      <c r="FG105" s="29"/>
      <c r="FH105" s="29"/>
      <c r="FI105" s="29"/>
      <c r="FJ105" s="29"/>
      <c r="FK105" s="29"/>
      <c r="FL105" s="29"/>
      <c r="FM105" s="29"/>
      <c r="FN105" s="29"/>
      <c r="FO105" s="29"/>
      <c r="FP105" s="29"/>
      <c r="FQ105" s="29"/>
      <c r="FR105" s="29"/>
      <c r="FS105" s="29"/>
      <c r="FT105" s="29"/>
      <c r="FU105" s="29"/>
      <c r="FV105" s="29"/>
      <c r="FW105" s="29"/>
      <c r="FX105" s="29"/>
    </row>
    <row r="106" spans="1:180">
      <c r="A106" s="5" t="s">
        <v>66</v>
      </c>
      <c r="B106" s="5" t="s">
        <v>28</v>
      </c>
      <c r="C106" s="35">
        <v>43113</v>
      </c>
      <c r="D106" s="63">
        <v>1.3721339444247553</v>
      </c>
      <c r="E106" s="64">
        <v>-0.33660262000000007</v>
      </c>
      <c r="F106" s="64">
        <v>6.8201882805330002E-2</v>
      </c>
      <c r="G106" s="64">
        <v>0.36511320546495996</v>
      </c>
      <c r="H106" s="64">
        <v>0.49857108670923</v>
      </c>
      <c r="I106" s="64">
        <v>0</v>
      </c>
      <c r="J106" s="64">
        <v>7.6607420622699998E-3</v>
      </c>
      <c r="K106" s="64">
        <v>4.1376985919999998E-3</v>
      </c>
      <c r="L106" s="64">
        <v>0</v>
      </c>
      <c r="M106" s="64">
        <v>0.19138887705132809</v>
      </c>
      <c r="N106" s="64">
        <v>0.31146032254818318</v>
      </c>
      <c r="O106" s="64">
        <v>3.8566530000000002E-2</v>
      </c>
      <c r="P106" s="64">
        <v>0.19629733687580644</v>
      </c>
      <c r="Q106" s="64">
        <v>2.7338882315647565E-2</v>
      </c>
      <c r="R106" s="64">
        <v>0</v>
      </c>
      <c r="S106" s="64">
        <v>1.3721339444247551</v>
      </c>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29"/>
      <c r="CA106" s="29"/>
      <c r="CB106" s="29"/>
      <c r="CC106" s="29"/>
      <c r="CD106" s="29"/>
      <c r="CE106" s="29"/>
      <c r="CF106" s="29"/>
      <c r="CG106" s="29"/>
      <c r="CH106" s="29"/>
      <c r="CI106" s="29"/>
      <c r="CJ106" s="29"/>
      <c r="CK106" s="29"/>
      <c r="CL106" s="29"/>
      <c r="CM106" s="29"/>
      <c r="CN106" s="29"/>
      <c r="CO106" s="29"/>
      <c r="CP106" s="29"/>
      <c r="CQ106" s="29"/>
      <c r="CR106" s="29"/>
      <c r="CS106" s="29"/>
      <c r="CT106" s="29"/>
      <c r="CU106" s="29"/>
      <c r="CV106" s="29"/>
      <c r="CW106" s="29"/>
      <c r="CX106" s="29"/>
      <c r="CY106" s="29"/>
      <c r="CZ106" s="29"/>
      <c r="DA106" s="29"/>
      <c r="DB106" s="29"/>
      <c r="DC106" s="29"/>
      <c r="DD106" s="29"/>
      <c r="DE106" s="29"/>
      <c r="DF106" s="29"/>
      <c r="DG106" s="29"/>
      <c r="DH106" s="29"/>
      <c r="DI106" s="29"/>
      <c r="DJ106" s="29"/>
      <c r="DK106" s="29"/>
      <c r="DL106" s="29"/>
      <c r="DM106" s="29"/>
      <c r="DN106" s="29"/>
      <c r="DO106" s="29"/>
      <c r="DP106" s="29"/>
      <c r="DQ106" s="29"/>
      <c r="DR106" s="29"/>
      <c r="DS106" s="29"/>
      <c r="DT106" s="29"/>
      <c r="DU106" s="29"/>
      <c r="DV106" s="29"/>
      <c r="DW106" s="29"/>
      <c r="DX106" s="29"/>
      <c r="DY106" s="29"/>
      <c r="DZ106" s="29"/>
      <c r="EA106" s="29"/>
      <c r="EB106" s="29"/>
      <c r="EC106" s="29"/>
      <c r="ED106" s="29"/>
      <c r="EE106" s="29"/>
      <c r="EF106" s="29"/>
      <c r="EG106" s="29"/>
      <c r="EH106" s="29"/>
      <c r="EI106" s="29"/>
      <c r="EJ106" s="29"/>
      <c r="EK106" s="29"/>
      <c r="EL106" s="29"/>
      <c r="EM106" s="29"/>
      <c r="EN106" s="29"/>
      <c r="EO106" s="29"/>
      <c r="EP106" s="29"/>
      <c r="EQ106" s="29"/>
      <c r="ER106" s="29"/>
      <c r="ES106" s="29"/>
      <c r="ET106" s="29"/>
      <c r="EU106" s="29"/>
      <c r="EV106" s="29"/>
      <c r="EW106" s="29"/>
      <c r="EX106" s="29"/>
      <c r="EY106" s="29"/>
      <c r="EZ106" s="29"/>
      <c r="FA106" s="29"/>
      <c r="FB106" s="29"/>
      <c r="FC106" s="29"/>
      <c r="FD106" s="29"/>
      <c r="FE106" s="29"/>
      <c r="FF106" s="29"/>
      <c r="FG106" s="29"/>
      <c r="FH106" s="29"/>
      <c r="FI106" s="29"/>
      <c r="FJ106" s="29"/>
      <c r="FK106" s="29"/>
      <c r="FL106" s="29"/>
      <c r="FM106" s="29"/>
      <c r="FN106" s="29"/>
      <c r="FO106" s="29"/>
      <c r="FP106" s="29"/>
      <c r="FQ106" s="29"/>
      <c r="FR106" s="29"/>
      <c r="FS106" s="29"/>
      <c r="FT106" s="29"/>
      <c r="FU106" s="29"/>
      <c r="FV106" s="29"/>
      <c r="FW106" s="29"/>
      <c r="FX106" s="29"/>
    </row>
    <row r="107" spans="1:180">
      <c r="A107" s="5" t="s">
        <v>66</v>
      </c>
      <c r="B107" s="5" t="s">
        <v>28</v>
      </c>
      <c r="C107" s="35">
        <v>43114</v>
      </c>
      <c r="D107" s="63">
        <v>2.7438398272930113</v>
      </c>
      <c r="E107" s="64">
        <v>-0.73168252000000011</v>
      </c>
      <c r="F107" s="64">
        <v>0.15263499759233001</v>
      </c>
      <c r="G107" s="64">
        <v>0.23140062604420997</v>
      </c>
      <c r="H107" s="64">
        <v>1.9538728886301899</v>
      </c>
      <c r="I107" s="64">
        <v>0</v>
      </c>
      <c r="J107" s="64">
        <v>0</v>
      </c>
      <c r="K107" s="64">
        <v>4.1376985919999998E-3</v>
      </c>
      <c r="L107" s="64">
        <v>2.243640702069E-2</v>
      </c>
      <c r="M107" s="64">
        <v>0.29675977088038807</v>
      </c>
      <c r="N107" s="64">
        <v>0.31320478887057918</v>
      </c>
      <c r="O107" s="64">
        <v>5.20645E-2</v>
      </c>
      <c r="P107" s="64">
        <v>0.21792396687580648</v>
      </c>
      <c r="Q107" s="64">
        <v>0.23108670278681745</v>
      </c>
      <c r="R107" s="64">
        <v>0</v>
      </c>
      <c r="S107" s="64">
        <v>2.7438398272930113</v>
      </c>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29"/>
      <c r="CA107" s="29"/>
      <c r="CB107" s="29"/>
      <c r="CC107" s="29"/>
      <c r="CD107" s="29"/>
      <c r="CE107" s="29"/>
      <c r="CF107" s="29"/>
      <c r="CG107" s="29"/>
      <c r="CH107" s="29"/>
      <c r="CI107" s="29"/>
      <c r="CJ107" s="29"/>
      <c r="CK107" s="29"/>
      <c r="CL107" s="29"/>
      <c r="CM107" s="29"/>
      <c r="CN107" s="29"/>
      <c r="CO107" s="29"/>
      <c r="CP107" s="29"/>
      <c r="CQ107" s="29"/>
      <c r="CR107" s="29"/>
      <c r="CS107" s="29"/>
      <c r="CT107" s="29"/>
      <c r="CU107" s="29"/>
      <c r="CV107" s="29"/>
      <c r="CW107" s="29"/>
      <c r="CX107" s="29"/>
      <c r="CY107" s="29"/>
      <c r="CZ107" s="29"/>
      <c r="DA107" s="29"/>
      <c r="DB107" s="29"/>
      <c r="DC107" s="29"/>
      <c r="DD107" s="29"/>
      <c r="DE107" s="29"/>
      <c r="DF107" s="29"/>
      <c r="DG107" s="29"/>
      <c r="DH107" s="29"/>
      <c r="DI107" s="29"/>
      <c r="DJ107" s="29"/>
      <c r="DK107" s="29"/>
      <c r="DL107" s="29"/>
      <c r="DM107" s="29"/>
      <c r="DN107" s="29"/>
      <c r="DO107" s="29"/>
      <c r="DP107" s="29"/>
      <c r="DQ107" s="29"/>
      <c r="DR107" s="29"/>
      <c r="DS107" s="29"/>
      <c r="DT107" s="29"/>
      <c r="DU107" s="29"/>
      <c r="DV107" s="29"/>
      <c r="DW107" s="29"/>
      <c r="DX107" s="29"/>
      <c r="DY107" s="29"/>
      <c r="DZ107" s="29"/>
      <c r="EA107" s="29"/>
      <c r="EB107" s="29"/>
      <c r="EC107" s="29"/>
      <c r="ED107" s="29"/>
      <c r="EE107" s="29"/>
      <c r="EF107" s="29"/>
      <c r="EG107" s="29"/>
      <c r="EH107" s="29"/>
      <c r="EI107" s="29"/>
      <c r="EJ107" s="29"/>
      <c r="EK107" s="29"/>
      <c r="EL107" s="29"/>
      <c r="EM107" s="29"/>
      <c r="EN107" s="29"/>
      <c r="EO107" s="29"/>
      <c r="EP107" s="29"/>
      <c r="EQ107" s="29"/>
      <c r="ER107" s="29"/>
      <c r="ES107" s="29"/>
      <c r="ET107" s="29"/>
      <c r="EU107" s="29"/>
      <c r="EV107" s="29"/>
      <c r="EW107" s="29"/>
      <c r="EX107" s="29"/>
      <c r="EY107" s="29"/>
      <c r="EZ107" s="29"/>
      <c r="FA107" s="29"/>
      <c r="FB107" s="29"/>
      <c r="FC107" s="29"/>
      <c r="FD107" s="29"/>
      <c r="FE107" s="29"/>
      <c r="FF107" s="29"/>
      <c r="FG107" s="29"/>
      <c r="FH107" s="29"/>
      <c r="FI107" s="29"/>
      <c r="FJ107" s="29"/>
      <c r="FK107" s="29"/>
      <c r="FL107" s="29"/>
      <c r="FM107" s="29"/>
      <c r="FN107" s="29"/>
      <c r="FO107" s="29"/>
      <c r="FP107" s="29"/>
      <c r="FQ107" s="29"/>
      <c r="FR107" s="29"/>
      <c r="FS107" s="29"/>
      <c r="FT107" s="29"/>
      <c r="FU107" s="29"/>
      <c r="FV107" s="29"/>
      <c r="FW107" s="29"/>
      <c r="FX107" s="29"/>
    </row>
    <row r="108" spans="1:180">
      <c r="A108" s="5" t="s">
        <v>67</v>
      </c>
      <c r="B108" s="5" t="s">
        <v>28</v>
      </c>
      <c r="C108" s="35">
        <v>43115</v>
      </c>
      <c r="D108" s="63">
        <v>3.3937165726987555</v>
      </c>
      <c r="E108" s="64">
        <v>0.40477965099999991</v>
      </c>
      <c r="F108" s="64">
        <v>0.19165161355744001</v>
      </c>
      <c r="G108" s="64">
        <v>0.35745881306173</v>
      </c>
      <c r="H108" s="64">
        <v>1.46109697319538</v>
      </c>
      <c r="I108" s="64">
        <v>0</v>
      </c>
      <c r="J108" s="64">
        <v>2.7454893013519999E-2</v>
      </c>
      <c r="K108" s="64">
        <v>4.1376985919999998E-3</v>
      </c>
      <c r="L108" s="64">
        <v>3.4878378349999998E-5</v>
      </c>
      <c r="M108" s="64">
        <v>0.33968193548549808</v>
      </c>
      <c r="N108" s="64">
        <v>0.33431786502440319</v>
      </c>
      <c r="O108" s="64">
        <v>3.929001E-2</v>
      </c>
      <c r="P108" s="64">
        <v>0.21320764687580651</v>
      </c>
      <c r="Q108" s="64">
        <v>2.0604594514617748E-2</v>
      </c>
      <c r="R108" s="64">
        <v>0</v>
      </c>
      <c r="S108" s="64">
        <v>3.3937165726987453</v>
      </c>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c r="CA108" s="29"/>
      <c r="CB108" s="29"/>
      <c r="CC108" s="29"/>
      <c r="CD108" s="29"/>
      <c r="CE108" s="29"/>
      <c r="CF108" s="29"/>
      <c r="CG108" s="29"/>
      <c r="CH108" s="29"/>
      <c r="CI108" s="29"/>
      <c r="CJ108" s="29"/>
      <c r="CK108" s="29"/>
      <c r="CL108" s="29"/>
      <c r="CM108" s="29"/>
      <c r="CN108" s="29"/>
      <c r="CO108" s="29"/>
      <c r="CP108" s="29"/>
      <c r="CQ108" s="29"/>
      <c r="CR108" s="29"/>
      <c r="CS108" s="29"/>
      <c r="CT108" s="29"/>
      <c r="CU108" s="29"/>
      <c r="CV108" s="29"/>
      <c r="CW108" s="29"/>
      <c r="CX108" s="29"/>
      <c r="CY108" s="29"/>
      <c r="CZ108" s="29"/>
      <c r="DA108" s="29"/>
      <c r="DB108" s="29"/>
      <c r="DC108" s="29"/>
      <c r="DD108" s="29"/>
      <c r="DE108" s="29"/>
      <c r="DF108" s="29"/>
      <c r="DG108" s="29"/>
      <c r="DH108" s="29"/>
      <c r="DI108" s="29"/>
      <c r="DJ108" s="29"/>
      <c r="DK108" s="29"/>
      <c r="DL108" s="29"/>
      <c r="DM108" s="29"/>
      <c r="DN108" s="29"/>
      <c r="DO108" s="29"/>
      <c r="DP108" s="29"/>
      <c r="DQ108" s="29"/>
      <c r="DR108" s="29"/>
      <c r="DS108" s="29"/>
      <c r="DT108" s="29"/>
      <c r="DU108" s="29"/>
      <c r="DV108" s="29"/>
      <c r="DW108" s="29"/>
      <c r="DX108" s="29"/>
      <c r="DY108" s="29"/>
      <c r="DZ108" s="29"/>
      <c r="EA108" s="29"/>
      <c r="EB108" s="29"/>
      <c r="EC108" s="29"/>
      <c r="ED108" s="29"/>
      <c r="EE108" s="29"/>
      <c r="EF108" s="29"/>
      <c r="EG108" s="29"/>
      <c r="EH108" s="29"/>
      <c r="EI108" s="29"/>
      <c r="EJ108" s="29"/>
      <c r="EK108" s="29"/>
      <c r="EL108" s="29"/>
      <c r="EM108" s="29"/>
      <c r="EN108" s="29"/>
      <c r="EO108" s="29"/>
      <c r="EP108" s="29"/>
      <c r="EQ108" s="29"/>
      <c r="ER108" s="29"/>
      <c r="ES108" s="29"/>
      <c r="ET108" s="29"/>
      <c r="EU108" s="29"/>
      <c r="EV108" s="29"/>
      <c r="EW108" s="29"/>
      <c r="EX108" s="29"/>
      <c r="EY108" s="29"/>
      <c r="EZ108" s="29"/>
      <c r="FA108" s="29"/>
      <c r="FB108" s="29"/>
      <c r="FC108" s="29"/>
      <c r="FD108" s="29"/>
      <c r="FE108" s="29"/>
      <c r="FF108" s="29"/>
      <c r="FG108" s="29"/>
      <c r="FH108" s="29"/>
      <c r="FI108" s="29"/>
      <c r="FJ108" s="29"/>
      <c r="FK108" s="29"/>
      <c r="FL108" s="29"/>
      <c r="FM108" s="29"/>
      <c r="FN108" s="29"/>
      <c r="FO108" s="29"/>
      <c r="FP108" s="29"/>
      <c r="FQ108" s="29"/>
      <c r="FR108" s="29"/>
      <c r="FS108" s="29"/>
      <c r="FT108" s="29"/>
      <c r="FU108" s="29"/>
      <c r="FV108" s="29"/>
      <c r="FW108" s="29"/>
      <c r="FX108" s="29"/>
    </row>
    <row r="109" spans="1:180">
      <c r="A109" s="5" t="s">
        <v>67</v>
      </c>
      <c r="B109" s="5" t="s">
        <v>28</v>
      </c>
      <c r="C109" s="35">
        <v>43116</v>
      </c>
      <c r="D109" s="63">
        <v>2.7474053288768743</v>
      </c>
      <c r="E109" s="64">
        <v>0.684188252</v>
      </c>
      <c r="F109" s="64">
        <v>0.47021415624728996</v>
      </c>
      <c r="G109" s="64">
        <v>0.28033531186858002</v>
      </c>
      <c r="H109" s="64">
        <v>0.19470770944309998</v>
      </c>
      <c r="I109" s="64">
        <v>0</v>
      </c>
      <c r="J109" s="64">
        <v>8.3222486018929995E-2</v>
      </c>
      <c r="K109" s="64">
        <v>3.2813698592000021E-2</v>
      </c>
      <c r="L109" s="64">
        <v>0.127883415</v>
      </c>
      <c r="M109" s="64">
        <v>0.25726106812828808</v>
      </c>
      <c r="N109" s="64">
        <v>0.34560394149502155</v>
      </c>
      <c r="O109" s="64">
        <v>4.6119350000000003E-2</v>
      </c>
      <c r="P109" s="64">
        <v>0.18791744687580647</v>
      </c>
      <c r="Q109" s="64">
        <v>3.7138493207857996E-2</v>
      </c>
      <c r="R109" s="64">
        <v>0</v>
      </c>
      <c r="S109" s="64">
        <v>2.7474053288768743</v>
      </c>
      <c r="T109" s="29"/>
      <c r="U109" s="29"/>
      <c r="V109" s="29"/>
      <c r="W109" s="29"/>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29"/>
      <c r="CA109" s="29"/>
      <c r="CB109" s="29"/>
      <c r="CC109" s="29"/>
      <c r="CD109" s="29"/>
      <c r="CE109" s="29"/>
      <c r="CF109" s="29"/>
      <c r="CG109" s="29"/>
      <c r="CH109" s="29"/>
      <c r="CI109" s="29"/>
      <c r="CJ109" s="29"/>
      <c r="CK109" s="29"/>
      <c r="CL109" s="29"/>
      <c r="CM109" s="29"/>
      <c r="CN109" s="29"/>
      <c r="CO109" s="29"/>
      <c r="CP109" s="29"/>
      <c r="CQ109" s="29"/>
      <c r="CR109" s="29"/>
      <c r="CS109" s="29"/>
      <c r="CT109" s="29"/>
      <c r="CU109" s="29"/>
      <c r="CV109" s="29"/>
      <c r="CW109" s="29"/>
      <c r="CX109" s="29"/>
      <c r="CY109" s="29"/>
      <c r="CZ109" s="29"/>
      <c r="DA109" s="29"/>
      <c r="DB109" s="29"/>
      <c r="DC109" s="29"/>
      <c r="DD109" s="29"/>
      <c r="DE109" s="29"/>
      <c r="DF109" s="29"/>
      <c r="DG109" s="29"/>
      <c r="DH109" s="29"/>
      <c r="DI109" s="29"/>
      <c r="DJ109" s="29"/>
      <c r="DK109" s="29"/>
      <c r="DL109" s="29"/>
      <c r="DM109" s="29"/>
      <c r="DN109" s="29"/>
      <c r="DO109" s="29"/>
      <c r="DP109" s="29"/>
      <c r="DQ109" s="29"/>
      <c r="DR109" s="29"/>
      <c r="DS109" s="29"/>
      <c r="DT109" s="29"/>
      <c r="DU109" s="29"/>
      <c r="DV109" s="29"/>
      <c r="DW109" s="29"/>
      <c r="DX109" s="29"/>
      <c r="DY109" s="29"/>
      <c r="DZ109" s="29"/>
      <c r="EA109" s="29"/>
      <c r="EB109" s="29"/>
      <c r="EC109" s="29"/>
      <c r="ED109" s="29"/>
      <c r="EE109" s="29"/>
      <c r="EF109" s="29"/>
      <c r="EG109" s="29"/>
      <c r="EH109" s="29"/>
      <c r="EI109" s="29"/>
      <c r="EJ109" s="29"/>
      <c r="EK109" s="29"/>
      <c r="EL109" s="29"/>
      <c r="EM109" s="29"/>
      <c r="EN109" s="29"/>
      <c r="EO109" s="29"/>
      <c r="EP109" s="29"/>
      <c r="EQ109" s="29"/>
      <c r="ER109" s="29"/>
      <c r="ES109" s="29"/>
      <c r="ET109" s="29"/>
      <c r="EU109" s="29"/>
      <c r="EV109" s="29"/>
      <c r="EW109" s="29"/>
      <c r="EX109" s="29"/>
      <c r="EY109" s="29"/>
      <c r="EZ109" s="29"/>
      <c r="FA109" s="29"/>
      <c r="FB109" s="29"/>
      <c r="FC109" s="29"/>
      <c r="FD109" s="29"/>
      <c r="FE109" s="29"/>
      <c r="FF109" s="29"/>
      <c r="FG109" s="29"/>
      <c r="FH109" s="29"/>
      <c r="FI109" s="29"/>
      <c r="FJ109" s="29"/>
      <c r="FK109" s="29"/>
      <c r="FL109" s="29"/>
      <c r="FM109" s="29"/>
      <c r="FN109" s="29"/>
      <c r="FO109" s="29"/>
      <c r="FP109" s="29"/>
      <c r="FQ109" s="29"/>
      <c r="FR109" s="29"/>
      <c r="FS109" s="29"/>
      <c r="FT109" s="29"/>
      <c r="FU109" s="29"/>
      <c r="FV109" s="29"/>
      <c r="FW109" s="29"/>
      <c r="FX109" s="29"/>
    </row>
    <row r="110" spans="1:180">
      <c r="A110" s="5" t="s">
        <v>67</v>
      </c>
      <c r="B110" s="5" t="s">
        <v>28</v>
      </c>
      <c r="C110" s="35">
        <v>43117</v>
      </c>
      <c r="D110" s="63">
        <v>2.2667499993187361</v>
      </c>
      <c r="E110" s="64">
        <v>0.21118027099999997</v>
      </c>
      <c r="F110" s="64">
        <v>0.22175473595723999</v>
      </c>
      <c r="G110" s="64">
        <v>0.33152083722122994</v>
      </c>
      <c r="H110" s="64">
        <v>7.6758773706250005E-2</v>
      </c>
      <c r="I110" s="64">
        <v>0</v>
      </c>
      <c r="J110" s="64">
        <v>0.55518147738565005</v>
      </c>
      <c r="K110" s="64">
        <v>4.1376985919999998E-3</v>
      </c>
      <c r="L110" s="64">
        <v>4.4704249925299998E-3</v>
      </c>
      <c r="M110" s="64">
        <v>0.24792946441944808</v>
      </c>
      <c r="N110" s="64">
        <v>0.34095641577746394</v>
      </c>
      <c r="O110" s="64">
        <v>3.758715E-2</v>
      </c>
      <c r="P110" s="64">
        <v>0.20629217687580645</v>
      </c>
      <c r="Q110" s="64">
        <v>2.8980573391107801E-2</v>
      </c>
      <c r="R110" s="64">
        <v>0</v>
      </c>
      <c r="S110" s="64">
        <v>2.2667499993187259</v>
      </c>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row>
    <row r="111" spans="1:180">
      <c r="A111" s="5" t="s">
        <v>67</v>
      </c>
      <c r="B111" s="5" t="s">
        <v>28</v>
      </c>
      <c r="C111" s="35">
        <v>43118</v>
      </c>
      <c r="D111" s="63">
        <v>2.1003418979956834</v>
      </c>
      <c r="E111" s="64">
        <v>0.4159685489999998</v>
      </c>
      <c r="F111" s="64">
        <v>0.24243835255014998</v>
      </c>
      <c r="G111" s="64">
        <v>0.37021433316493996</v>
      </c>
      <c r="H111" s="64">
        <v>8.4195388130999999E-2</v>
      </c>
      <c r="I111" s="64">
        <v>0</v>
      </c>
      <c r="J111" s="64">
        <v>0</v>
      </c>
      <c r="K111" s="64">
        <v>4.1376985919999998E-3</v>
      </c>
      <c r="L111" s="64">
        <v>2.5915630000000003E-3</v>
      </c>
      <c r="M111" s="64">
        <v>0.3427862050598981</v>
      </c>
      <c r="N111" s="64">
        <v>0.29903510584989118</v>
      </c>
      <c r="O111" s="64">
        <v>4.4197010000000002E-2</v>
      </c>
      <c r="P111" s="64">
        <v>0.22272158687580648</v>
      </c>
      <c r="Q111" s="64">
        <v>7.2056105771997836E-2</v>
      </c>
      <c r="R111" s="64">
        <v>0</v>
      </c>
      <c r="S111" s="64">
        <v>2.1003418979956834</v>
      </c>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29"/>
      <c r="CK111" s="29"/>
      <c r="CL111" s="29"/>
      <c r="CM111" s="29"/>
      <c r="CN111" s="29"/>
      <c r="CO111" s="29"/>
      <c r="CP111" s="29"/>
      <c r="CQ111" s="29"/>
      <c r="CR111" s="29"/>
      <c r="CS111" s="29"/>
      <c r="CT111" s="29"/>
      <c r="CU111" s="29"/>
      <c r="CV111" s="29"/>
      <c r="CW111" s="29"/>
      <c r="CX111" s="29"/>
      <c r="CY111" s="29"/>
      <c r="CZ111" s="29"/>
      <c r="DA111" s="29"/>
      <c r="DB111" s="29"/>
      <c r="DC111" s="29"/>
      <c r="DD111" s="29"/>
      <c r="DE111" s="29"/>
      <c r="DF111" s="29"/>
      <c r="DG111" s="29"/>
      <c r="DH111" s="29"/>
      <c r="DI111" s="29"/>
      <c r="DJ111" s="29"/>
      <c r="DK111" s="29"/>
      <c r="DL111" s="29"/>
      <c r="DM111" s="29"/>
      <c r="DN111" s="29"/>
      <c r="DO111" s="29"/>
      <c r="DP111" s="29"/>
      <c r="DQ111" s="29"/>
      <c r="DR111" s="29"/>
      <c r="DS111" s="29"/>
      <c r="DT111" s="29"/>
      <c r="DU111" s="29"/>
      <c r="DV111" s="29"/>
      <c r="DW111" s="29"/>
      <c r="DX111" s="29"/>
      <c r="DY111" s="29"/>
      <c r="DZ111" s="29"/>
      <c r="EA111" s="29"/>
      <c r="EB111" s="29"/>
      <c r="EC111" s="29"/>
      <c r="ED111" s="29"/>
      <c r="EE111" s="29"/>
      <c r="EF111" s="29"/>
      <c r="EG111" s="29"/>
      <c r="EH111" s="29"/>
      <c r="EI111" s="29"/>
      <c r="EJ111" s="29"/>
      <c r="EK111" s="29"/>
      <c r="EL111" s="29"/>
      <c r="EM111" s="29"/>
      <c r="EN111" s="29"/>
      <c r="EO111" s="29"/>
      <c r="EP111" s="29"/>
      <c r="EQ111" s="29"/>
      <c r="ER111" s="29"/>
      <c r="ES111" s="29"/>
      <c r="ET111" s="29"/>
      <c r="EU111" s="29"/>
      <c r="EV111" s="29"/>
      <c r="EW111" s="29"/>
      <c r="EX111" s="29"/>
      <c r="EY111" s="29"/>
      <c r="EZ111" s="29"/>
      <c r="FA111" s="29"/>
      <c r="FB111" s="29"/>
      <c r="FC111" s="29"/>
      <c r="FD111" s="29"/>
      <c r="FE111" s="29"/>
      <c r="FF111" s="29"/>
      <c r="FG111" s="29"/>
      <c r="FH111" s="29"/>
      <c r="FI111" s="29"/>
      <c r="FJ111" s="29"/>
      <c r="FK111" s="29"/>
      <c r="FL111" s="29"/>
      <c r="FM111" s="29"/>
      <c r="FN111" s="29"/>
      <c r="FO111" s="29"/>
      <c r="FP111" s="29"/>
      <c r="FQ111" s="29"/>
      <c r="FR111" s="29"/>
      <c r="FS111" s="29"/>
      <c r="FT111" s="29"/>
      <c r="FU111" s="29"/>
      <c r="FV111" s="29"/>
      <c r="FW111" s="29"/>
      <c r="FX111" s="29"/>
    </row>
    <row r="112" spans="1:180">
      <c r="A112" s="5" t="s">
        <v>67</v>
      </c>
      <c r="B112" s="5" t="s">
        <v>28</v>
      </c>
      <c r="C112" s="35">
        <v>43119</v>
      </c>
      <c r="D112" s="63">
        <v>1.6541695102109317</v>
      </c>
      <c r="E112" s="64">
        <v>0.100092713</v>
      </c>
      <c r="F112" s="64">
        <v>0.19924349152798002</v>
      </c>
      <c r="G112" s="64">
        <v>0.33610590299999998</v>
      </c>
      <c r="H112" s="64">
        <v>8.0739106363700006E-2</v>
      </c>
      <c r="I112" s="64">
        <v>0</v>
      </c>
      <c r="J112" s="64">
        <v>0</v>
      </c>
      <c r="K112" s="64">
        <v>4.1376985919999998E-3</v>
      </c>
      <c r="L112" s="64">
        <v>1.956437753154E-2</v>
      </c>
      <c r="M112" s="64">
        <v>0.25457079966529811</v>
      </c>
      <c r="N112" s="64">
        <v>0.30792300265142913</v>
      </c>
      <c r="O112" s="64">
        <v>6.8576659999999998E-2</v>
      </c>
      <c r="P112" s="64">
        <v>0.22793442687580645</v>
      </c>
      <c r="Q112" s="64">
        <v>5.5281331003177947E-2</v>
      </c>
      <c r="R112" s="64">
        <v>0</v>
      </c>
      <c r="S112" s="64">
        <v>1.6541695102109315</v>
      </c>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c r="CA112" s="29"/>
      <c r="CB112" s="29"/>
      <c r="CC112" s="29"/>
      <c r="CD112" s="29"/>
      <c r="CE112" s="29"/>
      <c r="CF112" s="29"/>
      <c r="CG112" s="29"/>
      <c r="CH112" s="29"/>
      <c r="CI112" s="29"/>
      <c r="CJ112" s="29"/>
      <c r="CK112" s="29"/>
      <c r="CL112" s="29"/>
      <c r="CM112" s="29"/>
      <c r="CN112" s="29"/>
      <c r="CO112" s="29"/>
      <c r="CP112" s="29"/>
      <c r="CQ112" s="29"/>
      <c r="CR112" s="29"/>
      <c r="CS112" s="29"/>
      <c r="CT112" s="29"/>
      <c r="CU112" s="29"/>
      <c r="CV112" s="29"/>
      <c r="CW112" s="29"/>
      <c r="CX112" s="29"/>
      <c r="CY112" s="29"/>
      <c r="CZ112" s="29"/>
      <c r="DA112" s="29"/>
      <c r="DB112" s="29"/>
      <c r="DC112" s="29"/>
      <c r="DD112" s="29"/>
      <c r="DE112" s="29"/>
      <c r="DF112" s="29"/>
      <c r="DG112" s="29"/>
      <c r="DH112" s="29"/>
      <c r="DI112" s="29"/>
      <c r="DJ112" s="29"/>
      <c r="DK112" s="29"/>
      <c r="DL112" s="29"/>
      <c r="DM112" s="29"/>
      <c r="DN112" s="29"/>
      <c r="DO112" s="29"/>
      <c r="DP112" s="29"/>
      <c r="DQ112" s="29"/>
      <c r="DR112" s="29"/>
      <c r="DS112" s="29"/>
      <c r="DT112" s="29"/>
      <c r="DU112" s="29"/>
      <c r="DV112" s="29"/>
      <c r="DW112" s="29"/>
      <c r="DX112" s="29"/>
      <c r="DY112" s="29"/>
      <c r="DZ112" s="29"/>
      <c r="EA112" s="29"/>
      <c r="EB112" s="29"/>
      <c r="EC112" s="29"/>
      <c r="ED112" s="29"/>
      <c r="EE112" s="29"/>
      <c r="EF112" s="29"/>
      <c r="EG112" s="29"/>
      <c r="EH112" s="29"/>
      <c r="EI112" s="29"/>
      <c r="EJ112" s="29"/>
      <c r="EK112" s="29"/>
      <c r="EL112" s="29"/>
      <c r="EM112" s="29"/>
      <c r="EN112" s="29"/>
      <c r="EO112" s="29"/>
      <c r="EP112" s="29"/>
      <c r="EQ112" s="29"/>
      <c r="ER112" s="29"/>
      <c r="ES112" s="29"/>
      <c r="ET112" s="29"/>
      <c r="EU112" s="29"/>
      <c r="EV112" s="29"/>
      <c r="EW112" s="29"/>
      <c r="EX112" s="29"/>
      <c r="EY112" s="29"/>
      <c r="EZ112" s="29"/>
      <c r="FA112" s="29"/>
      <c r="FB112" s="29"/>
      <c r="FC112" s="29"/>
      <c r="FD112" s="29"/>
      <c r="FE112" s="29"/>
      <c r="FF112" s="29"/>
      <c r="FG112" s="29"/>
      <c r="FH112" s="29"/>
      <c r="FI112" s="29"/>
      <c r="FJ112" s="29"/>
      <c r="FK112" s="29"/>
      <c r="FL112" s="29"/>
      <c r="FM112" s="29"/>
      <c r="FN112" s="29"/>
      <c r="FO112" s="29"/>
      <c r="FP112" s="29"/>
      <c r="FQ112" s="29"/>
      <c r="FR112" s="29"/>
      <c r="FS112" s="29"/>
      <c r="FT112" s="29"/>
      <c r="FU112" s="29"/>
      <c r="FV112" s="29"/>
      <c r="FW112" s="29"/>
      <c r="FX112" s="29"/>
    </row>
    <row r="113" spans="1:180">
      <c r="A113" s="5" t="s">
        <v>67</v>
      </c>
      <c r="B113" s="5" t="s">
        <v>28</v>
      </c>
      <c r="C113" s="35">
        <v>43120</v>
      </c>
      <c r="D113" s="63">
        <v>1.8852220802052106</v>
      </c>
      <c r="E113" s="64">
        <v>-4.2858695999999918E-2</v>
      </c>
      <c r="F113" s="64">
        <v>0.55301642694444808</v>
      </c>
      <c r="G113" s="64">
        <v>0.32368842999999997</v>
      </c>
      <c r="H113" s="64">
        <v>8.4356394927000004E-4</v>
      </c>
      <c r="I113" s="64">
        <v>0</v>
      </c>
      <c r="J113" s="64">
        <v>0</v>
      </c>
      <c r="K113" s="64">
        <v>4.1376985919999998E-3</v>
      </c>
      <c r="L113" s="64">
        <v>1.8788540000000001E-3</v>
      </c>
      <c r="M113" s="64">
        <v>0.23723549525878804</v>
      </c>
      <c r="N113" s="64">
        <v>0.30691926464997993</v>
      </c>
      <c r="O113" s="64">
        <v>9.3379170000000011E-2</v>
      </c>
      <c r="P113" s="64">
        <v>0.31094939687580647</v>
      </c>
      <c r="Q113" s="64">
        <v>9.6032475934918038E-2</v>
      </c>
      <c r="R113" s="64">
        <v>0</v>
      </c>
      <c r="S113" s="64">
        <v>1.8852220802052104</v>
      </c>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29"/>
      <c r="CA113" s="29"/>
      <c r="CB113" s="29"/>
      <c r="CC113" s="29"/>
      <c r="CD113" s="29"/>
      <c r="CE113" s="29"/>
      <c r="CF113" s="29"/>
      <c r="CG113" s="29"/>
      <c r="CH113" s="29"/>
      <c r="CI113" s="29"/>
      <c r="CJ113" s="29"/>
      <c r="CK113" s="29"/>
      <c r="CL113" s="29"/>
      <c r="CM113" s="29"/>
      <c r="CN113" s="29"/>
      <c r="CO113" s="29"/>
      <c r="CP113" s="29"/>
      <c r="CQ113" s="29"/>
      <c r="CR113" s="29"/>
      <c r="CS113" s="29"/>
      <c r="CT113" s="29"/>
      <c r="CU113" s="29"/>
      <c r="CV113" s="29"/>
      <c r="CW113" s="29"/>
      <c r="CX113" s="29"/>
      <c r="CY113" s="29"/>
      <c r="CZ113" s="29"/>
      <c r="DA113" s="29"/>
      <c r="DB113" s="29"/>
      <c r="DC113" s="29"/>
      <c r="DD113" s="29"/>
      <c r="DE113" s="29"/>
      <c r="DF113" s="29"/>
      <c r="DG113" s="29"/>
      <c r="DH113" s="29"/>
      <c r="DI113" s="29"/>
      <c r="DJ113" s="29"/>
      <c r="DK113" s="29"/>
      <c r="DL113" s="29"/>
      <c r="DM113" s="29"/>
      <c r="DN113" s="29"/>
      <c r="DO113" s="29"/>
      <c r="DP113" s="29"/>
      <c r="DQ113" s="29"/>
      <c r="DR113" s="29"/>
      <c r="DS113" s="29"/>
      <c r="DT113" s="29"/>
      <c r="DU113" s="29"/>
      <c r="DV113" s="29"/>
      <c r="DW113" s="29"/>
      <c r="DX113" s="29"/>
      <c r="DY113" s="29"/>
      <c r="DZ113" s="29"/>
      <c r="EA113" s="29"/>
      <c r="EB113" s="29"/>
      <c r="EC113" s="29"/>
      <c r="ED113" s="29"/>
      <c r="EE113" s="29"/>
      <c r="EF113" s="29"/>
      <c r="EG113" s="29"/>
      <c r="EH113" s="29"/>
      <c r="EI113" s="29"/>
      <c r="EJ113" s="29"/>
      <c r="EK113" s="29"/>
      <c r="EL113" s="29"/>
      <c r="EM113" s="29"/>
      <c r="EN113" s="29"/>
      <c r="EO113" s="29"/>
      <c r="EP113" s="29"/>
      <c r="EQ113" s="29"/>
      <c r="ER113" s="29"/>
      <c r="ES113" s="29"/>
      <c r="ET113" s="29"/>
      <c r="EU113" s="29"/>
      <c r="EV113" s="29"/>
      <c r="EW113" s="29"/>
      <c r="EX113" s="29"/>
      <c r="EY113" s="29"/>
      <c r="EZ113" s="29"/>
      <c r="FA113" s="29"/>
      <c r="FB113" s="29"/>
      <c r="FC113" s="29"/>
      <c r="FD113" s="29"/>
      <c r="FE113" s="29"/>
      <c r="FF113" s="29"/>
      <c r="FG113" s="29"/>
      <c r="FH113" s="29"/>
      <c r="FI113" s="29"/>
      <c r="FJ113" s="29"/>
      <c r="FK113" s="29"/>
      <c r="FL113" s="29"/>
      <c r="FM113" s="29"/>
      <c r="FN113" s="29"/>
      <c r="FO113" s="29"/>
      <c r="FP113" s="29"/>
      <c r="FQ113" s="29"/>
      <c r="FR113" s="29"/>
      <c r="FS113" s="29"/>
      <c r="FT113" s="29"/>
      <c r="FU113" s="29"/>
      <c r="FV113" s="29"/>
      <c r="FW113" s="29"/>
      <c r="FX113" s="29"/>
    </row>
    <row r="114" spans="1:180">
      <c r="A114" s="5" t="s">
        <v>67</v>
      </c>
      <c r="B114" s="5" t="s">
        <v>28</v>
      </c>
      <c r="C114" s="35">
        <v>43121</v>
      </c>
      <c r="D114" s="63">
        <v>1.861166915887674</v>
      </c>
      <c r="E114" s="64">
        <v>0.30969910499999986</v>
      </c>
      <c r="F114" s="64">
        <v>0.31880217920884835</v>
      </c>
      <c r="G114" s="64">
        <v>0.24144821999999999</v>
      </c>
      <c r="H114" s="64">
        <v>3.8357074553220002E-2</v>
      </c>
      <c r="I114" s="64">
        <v>7.4581835999999999E-2</v>
      </c>
      <c r="J114" s="64">
        <v>0</v>
      </c>
      <c r="K114" s="64">
        <v>4.1376985919999998E-3</v>
      </c>
      <c r="L114" s="64">
        <v>4.2985668240699999E-3</v>
      </c>
      <c r="M114" s="64">
        <v>0.23300735588233806</v>
      </c>
      <c r="N114" s="64">
        <v>0.30551381689498314</v>
      </c>
      <c r="O114" s="64">
        <v>3.6644969999999999E-2</v>
      </c>
      <c r="P114" s="64">
        <v>0.26302832687580652</v>
      </c>
      <c r="Q114" s="64">
        <v>3.1647766056407893E-2</v>
      </c>
      <c r="R114" s="64">
        <v>0</v>
      </c>
      <c r="S114" s="64">
        <v>1.8611669158876738</v>
      </c>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9"/>
      <c r="BL114" s="29"/>
      <c r="BM114" s="29"/>
      <c r="BN114" s="29"/>
      <c r="BO114" s="29"/>
      <c r="BP114" s="29"/>
      <c r="BQ114" s="29"/>
      <c r="BR114" s="29"/>
      <c r="BS114" s="29"/>
      <c r="BT114" s="29"/>
      <c r="BU114" s="29"/>
      <c r="BV114" s="29"/>
      <c r="BW114" s="29"/>
      <c r="BX114" s="29"/>
      <c r="BY114" s="29"/>
      <c r="BZ114" s="29"/>
      <c r="CA114" s="29"/>
      <c r="CB114" s="29"/>
      <c r="CC114" s="29"/>
      <c r="CD114" s="29"/>
      <c r="CE114" s="29"/>
      <c r="CF114" s="29"/>
      <c r="CG114" s="29"/>
      <c r="CH114" s="29"/>
      <c r="CI114" s="29"/>
      <c r="CJ114" s="29"/>
      <c r="CK114" s="29"/>
      <c r="CL114" s="29"/>
      <c r="CM114" s="29"/>
      <c r="CN114" s="29"/>
      <c r="CO114" s="29"/>
      <c r="CP114" s="29"/>
      <c r="CQ114" s="29"/>
      <c r="CR114" s="29"/>
      <c r="CS114" s="29"/>
      <c r="CT114" s="29"/>
      <c r="CU114" s="29"/>
      <c r="CV114" s="29"/>
      <c r="CW114" s="29"/>
      <c r="CX114" s="29"/>
      <c r="CY114" s="29"/>
      <c r="CZ114" s="29"/>
      <c r="DA114" s="29"/>
      <c r="DB114" s="29"/>
      <c r="DC114" s="29"/>
      <c r="DD114" s="29"/>
      <c r="DE114" s="29"/>
      <c r="DF114" s="29"/>
      <c r="DG114" s="29"/>
      <c r="DH114" s="29"/>
      <c r="DI114" s="29"/>
      <c r="DJ114" s="29"/>
      <c r="DK114" s="29"/>
      <c r="DL114" s="29"/>
      <c r="DM114" s="29"/>
      <c r="DN114" s="29"/>
      <c r="DO114" s="29"/>
      <c r="DP114" s="29"/>
      <c r="DQ114" s="29"/>
      <c r="DR114" s="29"/>
      <c r="DS114" s="29"/>
      <c r="DT114" s="29"/>
      <c r="DU114" s="29"/>
      <c r="DV114" s="29"/>
      <c r="DW114" s="29"/>
      <c r="DX114" s="29"/>
      <c r="DY114" s="29"/>
      <c r="DZ114" s="29"/>
      <c r="EA114" s="29"/>
      <c r="EB114" s="29"/>
      <c r="EC114" s="29"/>
      <c r="ED114" s="29"/>
      <c r="EE114" s="29"/>
      <c r="EF114" s="29"/>
      <c r="EG114" s="29"/>
      <c r="EH114" s="29"/>
      <c r="EI114" s="29"/>
      <c r="EJ114" s="29"/>
      <c r="EK114" s="29"/>
      <c r="EL114" s="29"/>
      <c r="EM114" s="29"/>
      <c r="EN114" s="29"/>
      <c r="EO114" s="29"/>
      <c r="EP114" s="29"/>
      <c r="EQ114" s="29"/>
      <c r="ER114" s="29"/>
      <c r="ES114" s="29"/>
      <c r="ET114" s="29"/>
      <c r="EU114" s="29"/>
      <c r="EV114" s="29"/>
      <c r="EW114" s="29"/>
      <c r="EX114" s="29"/>
      <c r="EY114" s="29"/>
      <c r="EZ114" s="29"/>
      <c r="FA114" s="29"/>
      <c r="FB114" s="29"/>
      <c r="FC114" s="29"/>
      <c r="FD114" s="29"/>
      <c r="FE114" s="29"/>
      <c r="FF114" s="29"/>
      <c r="FG114" s="29"/>
      <c r="FH114" s="29"/>
      <c r="FI114" s="29"/>
      <c r="FJ114" s="29"/>
      <c r="FK114" s="29"/>
      <c r="FL114" s="29"/>
      <c r="FM114" s="29"/>
      <c r="FN114" s="29"/>
      <c r="FO114" s="29"/>
      <c r="FP114" s="29"/>
      <c r="FQ114" s="29"/>
      <c r="FR114" s="29"/>
      <c r="FS114" s="29"/>
      <c r="FT114" s="29"/>
      <c r="FU114" s="29"/>
      <c r="FV114" s="29"/>
      <c r="FW114" s="29"/>
      <c r="FX114" s="29"/>
    </row>
    <row r="115" spans="1:180">
      <c r="A115" s="5" t="s">
        <v>68</v>
      </c>
      <c r="B115" s="5" t="s">
        <v>28</v>
      </c>
      <c r="C115" s="35">
        <v>43122</v>
      </c>
      <c r="D115" s="63">
        <v>1.0773200839888675</v>
      </c>
      <c r="E115" s="64">
        <v>-0.49949432599999999</v>
      </c>
      <c r="F115" s="64">
        <v>6.5017223863940002E-2</v>
      </c>
      <c r="G115" s="64">
        <v>0.27191681000000001</v>
      </c>
      <c r="H115" s="64">
        <v>0.29211953387816003</v>
      </c>
      <c r="I115" s="64">
        <v>0</v>
      </c>
      <c r="J115" s="64">
        <v>2.5042689475699999E-3</v>
      </c>
      <c r="K115" s="64">
        <v>4.1376985919999998E-3</v>
      </c>
      <c r="L115" s="64">
        <v>1.3595834286999999E-4</v>
      </c>
      <c r="M115" s="64">
        <v>0.27465681240623807</v>
      </c>
      <c r="N115" s="64">
        <v>0.32598793707861512</v>
      </c>
      <c r="O115" s="64">
        <v>5.2120770000000004E-2</v>
      </c>
      <c r="P115" s="64">
        <v>0.19338860687580636</v>
      </c>
      <c r="Q115" s="64">
        <v>9.4828790003677887E-2</v>
      </c>
      <c r="R115" s="64">
        <v>0</v>
      </c>
      <c r="S115" s="64">
        <v>1.0773200839888775</v>
      </c>
      <c r="T115" s="29"/>
      <c r="U115" s="29"/>
      <c r="V115" s="29"/>
      <c r="W115" s="29"/>
      <c r="X115" s="29"/>
      <c r="Y115" s="29"/>
      <c r="Z115" s="29"/>
      <c r="AA115" s="29"/>
      <c r="AB115" s="29"/>
      <c r="AC115" s="29"/>
      <c r="AD115" s="29"/>
      <c r="AE115" s="29"/>
      <c r="AF115" s="29"/>
      <c r="AG115" s="29"/>
      <c r="AH115" s="29"/>
      <c r="AI115" s="29"/>
      <c r="AJ115" s="29"/>
      <c r="AK115" s="29"/>
      <c r="AL115" s="29"/>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29"/>
      <c r="BK115" s="29"/>
      <c r="BL115" s="29"/>
      <c r="BM115" s="29"/>
      <c r="BN115" s="29"/>
      <c r="BO115" s="29"/>
      <c r="BP115" s="29"/>
      <c r="BQ115" s="29"/>
      <c r="BR115" s="29"/>
      <c r="BS115" s="29"/>
      <c r="BT115" s="29"/>
      <c r="BU115" s="29"/>
      <c r="BV115" s="29"/>
      <c r="BW115" s="29"/>
      <c r="BX115" s="29"/>
      <c r="BY115" s="29"/>
      <c r="BZ115" s="29"/>
      <c r="CA115" s="29"/>
      <c r="CB115" s="29"/>
      <c r="CC115" s="29"/>
      <c r="CD115" s="29"/>
      <c r="CE115" s="29"/>
      <c r="CF115" s="29"/>
      <c r="CG115" s="29"/>
      <c r="CH115" s="29"/>
      <c r="CI115" s="29"/>
      <c r="CJ115" s="29"/>
      <c r="CK115" s="29"/>
      <c r="CL115" s="29"/>
      <c r="CM115" s="29"/>
      <c r="CN115" s="29"/>
      <c r="CO115" s="29"/>
      <c r="CP115" s="29"/>
      <c r="CQ115" s="29"/>
      <c r="CR115" s="29"/>
      <c r="CS115" s="29"/>
      <c r="CT115" s="29"/>
      <c r="CU115" s="29"/>
      <c r="CV115" s="29"/>
      <c r="CW115" s="29"/>
      <c r="CX115" s="29"/>
      <c r="CY115" s="29"/>
      <c r="CZ115" s="29"/>
      <c r="DA115" s="29"/>
      <c r="DB115" s="29"/>
      <c r="DC115" s="29"/>
      <c r="DD115" s="29"/>
      <c r="DE115" s="29"/>
      <c r="DF115" s="29"/>
      <c r="DG115" s="29"/>
      <c r="DH115" s="29"/>
      <c r="DI115" s="29"/>
      <c r="DJ115" s="29"/>
      <c r="DK115" s="29"/>
      <c r="DL115" s="29"/>
      <c r="DM115" s="29"/>
      <c r="DN115" s="29"/>
      <c r="DO115" s="29"/>
      <c r="DP115" s="29"/>
      <c r="DQ115" s="29"/>
      <c r="DR115" s="29"/>
      <c r="DS115" s="29"/>
      <c r="DT115" s="29"/>
      <c r="DU115" s="29"/>
      <c r="DV115" s="29"/>
      <c r="DW115" s="29"/>
      <c r="DX115" s="29"/>
      <c r="DY115" s="29"/>
      <c r="DZ115" s="29"/>
      <c r="EA115" s="29"/>
      <c r="EB115" s="29"/>
      <c r="EC115" s="29"/>
      <c r="ED115" s="29"/>
      <c r="EE115" s="29"/>
      <c r="EF115" s="29"/>
      <c r="EG115" s="29"/>
      <c r="EH115" s="29"/>
      <c r="EI115" s="29"/>
      <c r="EJ115" s="29"/>
      <c r="EK115" s="29"/>
      <c r="EL115" s="29"/>
      <c r="EM115" s="29"/>
      <c r="EN115" s="29"/>
      <c r="EO115" s="29"/>
      <c r="EP115" s="29"/>
      <c r="EQ115" s="29"/>
      <c r="ER115" s="29"/>
      <c r="ES115" s="29"/>
      <c r="ET115" s="29"/>
      <c r="EU115" s="29"/>
      <c r="EV115" s="29"/>
      <c r="EW115" s="29"/>
      <c r="EX115" s="29"/>
      <c r="EY115" s="29"/>
      <c r="EZ115" s="29"/>
      <c r="FA115" s="29"/>
      <c r="FB115" s="29"/>
      <c r="FC115" s="29"/>
      <c r="FD115" s="29"/>
      <c r="FE115" s="29"/>
      <c r="FF115" s="29"/>
      <c r="FG115" s="29"/>
      <c r="FH115" s="29"/>
      <c r="FI115" s="29"/>
      <c r="FJ115" s="29"/>
      <c r="FK115" s="29"/>
      <c r="FL115" s="29"/>
      <c r="FM115" s="29"/>
      <c r="FN115" s="29"/>
      <c r="FO115" s="29"/>
      <c r="FP115" s="29"/>
      <c r="FQ115" s="29"/>
      <c r="FR115" s="29"/>
      <c r="FS115" s="29"/>
      <c r="FT115" s="29"/>
      <c r="FU115" s="29"/>
      <c r="FV115" s="29"/>
      <c r="FW115" s="29"/>
      <c r="FX115" s="29"/>
    </row>
    <row r="116" spans="1:180">
      <c r="A116" s="5" t="s">
        <v>68</v>
      </c>
      <c r="B116" s="5" t="s">
        <v>28</v>
      </c>
      <c r="C116" s="35">
        <v>43123</v>
      </c>
      <c r="D116" s="63">
        <v>3.2946566629101315</v>
      </c>
      <c r="E116" s="64">
        <v>-0.45042671100000042</v>
      </c>
      <c r="F116" s="64">
        <v>0.36825394270043998</v>
      </c>
      <c r="G116" s="64">
        <v>0.27372635999999995</v>
      </c>
      <c r="H116" s="64">
        <v>2.0250097987498399</v>
      </c>
      <c r="I116" s="64">
        <v>0</v>
      </c>
      <c r="J116" s="64">
        <v>0.14535035595090001</v>
      </c>
      <c r="K116" s="64">
        <v>4.1376985919999998E-3</v>
      </c>
      <c r="L116" s="64">
        <v>8.7302413317299991E-3</v>
      </c>
      <c r="M116" s="64">
        <v>0.29839745695660802</v>
      </c>
      <c r="N116" s="64">
        <v>0.34934998744860912</v>
      </c>
      <c r="O116" s="64">
        <v>4.7584660000000008E-2</v>
      </c>
      <c r="P116" s="64">
        <v>0.19443215687580642</v>
      </c>
      <c r="Q116" s="64">
        <v>3.0110715304198107E-2</v>
      </c>
      <c r="R116" s="64">
        <v>0</v>
      </c>
      <c r="S116" s="64">
        <v>3.2946566629101315</v>
      </c>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29"/>
      <c r="CK116" s="29"/>
      <c r="CL116" s="29"/>
      <c r="CM116" s="29"/>
      <c r="CN116" s="29"/>
      <c r="CO116" s="29"/>
      <c r="CP116" s="29"/>
      <c r="CQ116" s="29"/>
      <c r="CR116" s="29"/>
      <c r="CS116" s="29"/>
      <c r="CT116" s="29"/>
      <c r="CU116" s="29"/>
      <c r="CV116" s="29"/>
      <c r="CW116" s="29"/>
      <c r="CX116" s="29"/>
      <c r="CY116" s="29"/>
      <c r="CZ116" s="29"/>
      <c r="DA116" s="29"/>
      <c r="DB116" s="29"/>
      <c r="DC116" s="29"/>
      <c r="DD116" s="29"/>
      <c r="DE116" s="29"/>
      <c r="DF116" s="29"/>
      <c r="DG116" s="29"/>
      <c r="DH116" s="29"/>
      <c r="DI116" s="29"/>
      <c r="DJ116" s="29"/>
      <c r="DK116" s="29"/>
      <c r="DL116" s="29"/>
      <c r="DM116" s="29"/>
      <c r="DN116" s="29"/>
      <c r="DO116" s="29"/>
      <c r="DP116" s="29"/>
      <c r="DQ116" s="29"/>
      <c r="DR116" s="29"/>
      <c r="DS116" s="29"/>
      <c r="DT116" s="29"/>
      <c r="DU116" s="29"/>
      <c r="DV116" s="29"/>
      <c r="DW116" s="29"/>
      <c r="DX116" s="29"/>
      <c r="DY116" s="29"/>
      <c r="DZ116" s="29"/>
      <c r="EA116" s="29"/>
      <c r="EB116" s="29"/>
      <c r="EC116" s="29"/>
      <c r="ED116" s="29"/>
      <c r="EE116" s="29"/>
      <c r="EF116" s="29"/>
      <c r="EG116" s="29"/>
      <c r="EH116" s="29"/>
      <c r="EI116" s="29"/>
      <c r="EJ116" s="29"/>
      <c r="EK116" s="29"/>
      <c r="EL116" s="29"/>
      <c r="EM116" s="29"/>
      <c r="EN116" s="29"/>
      <c r="EO116" s="29"/>
      <c r="EP116" s="29"/>
      <c r="EQ116" s="29"/>
      <c r="ER116" s="29"/>
      <c r="ES116" s="29"/>
      <c r="ET116" s="29"/>
      <c r="EU116" s="29"/>
      <c r="EV116" s="29"/>
      <c r="EW116" s="29"/>
      <c r="EX116" s="29"/>
      <c r="EY116" s="29"/>
      <c r="EZ116" s="29"/>
      <c r="FA116" s="29"/>
      <c r="FB116" s="29"/>
      <c r="FC116" s="29"/>
      <c r="FD116" s="29"/>
      <c r="FE116" s="29"/>
      <c r="FF116" s="29"/>
      <c r="FG116" s="29"/>
      <c r="FH116" s="29"/>
      <c r="FI116" s="29"/>
      <c r="FJ116" s="29"/>
      <c r="FK116" s="29"/>
      <c r="FL116" s="29"/>
      <c r="FM116" s="29"/>
      <c r="FN116" s="29"/>
      <c r="FO116" s="29"/>
      <c r="FP116" s="29"/>
      <c r="FQ116" s="29"/>
      <c r="FR116" s="29"/>
      <c r="FS116" s="29"/>
      <c r="FT116" s="29"/>
      <c r="FU116" s="29"/>
      <c r="FV116" s="29"/>
      <c r="FW116" s="29"/>
      <c r="FX116" s="29"/>
    </row>
    <row r="117" spans="1:180">
      <c r="A117" s="5" t="s">
        <v>68</v>
      </c>
      <c r="B117" s="5" t="s">
        <v>28</v>
      </c>
      <c r="C117" s="35">
        <v>43124</v>
      </c>
      <c r="D117" s="63">
        <v>5.6989861922892961</v>
      </c>
      <c r="E117" s="64">
        <v>0.66324279800000063</v>
      </c>
      <c r="F117" s="64">
        <v>0.39415226853200003</v>
      </c>
      <c r="G117" s="64">
        <v>0.39001522231948998</v>
      </c>
      <c r="H117" s="64">
        <v>0.69872619624851007</v>
      </c>
      <c r="I117" s="64">
        <v>2.39536714195805</v>
      </c>
      <c r="J117" s="64">
        <v>0.22145758016336997</v>
      </c>
      <c r="K117" s="64">
        <v>1.0172848592000001E-2</v>
      </c>
      <c r="L117" s="64">
        <v>2.4425619999999997E-3</v>
      </c>
      <c r="M117" s="64">
        <v>0.30406421274724804</v>
      </c>
      <c r="N117" s="64">
        <v>0.37255927260128391</v>
      </c>
      <c r="O117" s="64">
        <v>4.6335380000000002E-2</v>
      </c>
      <c r="P117" s="64">
        <v>0.17902168687580641</v>
      </c>
      <c r="Q117" s="64">
        <v>2.1429022251547129E-2</v>
      </c>
      <c r="R117" s="64">
        <v>0</v>
      </c>
      <c r="S117" s="64">
        <v>5.698986192289305</v>
      </c>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29"/>
      <c r="CK117" s="29"/>
      <c r="CL117" s="29"/>
      <c r="CM117" s="29"/>
      <c r="CN117" s="29"/>
      <c r="CO117" s="29"/>
      <c r="CP117" s="29"/>
      <c r="CQ117" s="29"/>
      <c r="CR117" s="29"/>
      <c r="CS117" s="29"/>
      <c r="CT117" s="29"/>
      <c r="CU117" s="29"/>
      <c r="CV117" s="29"/>
      <c r="CW117" s="29"/>
      <c r="CX117" s="29"/>
      <c r="CY117" s="29"/>
      <c r="CZ117" s="29"/>
      <c r="DA117" s="29"/>
      <c r="DB117" s="29"/>
      <c r="DC117" s="29"/>
      <c r="DD117" s="29"/>
      <c r="DE117" s="29"/>
      <c r="DF117" s="29"/>
      <c r="DG117" s="29"/>
      <c r="DH117" s="29"/>
      <c r="DI117" s="29"/>
      <c r="DJ117" s="29"/>
      <c r="DK117" s="29"/>
      <c r="DL117" s="29"/>
      <c r="DM117" s="29"/>
      <c r="DN117" s="29"/>
      <c r="DO117" s="29"/>
      <c r="DP117" s="29"/>
      <c r="DQ117" s="29"/>
      <c r="DR117" s="29"/>
      <c r="DS117" s="29"/>
      <c r="DT117" s="29"/>
      <c r="DU117" s="29"/>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29"/>
      <c r="ER117" s="29"/>
      <c r="ES117" s="29"/>
      <c r="ET117" s="29"/>
      <c r="EU117" s="29"/>
      <c r="EV117" s="29"/>
      <c r="EW117" s="29"/>
      <c r="EX117" s="29"/>
      <c r="EY117" s="29"/>
      <c r="EZ117" s="29"/>
      <c r="FA117" s="29"/>
      <c r="FB117" s="29"/>
      <c r="FC117" s="29"/>
      <c r="FD117" s="29"/>
      <c r="FE117" s="29"/>
      <c r="FF117" s="29"/>
      <c r="FG117" s="29"/>
      <c r="FH117" s="29"/>
      <c r="FI117" s="29"/>
      <c r="FJ117" s="29"/>
      <c r="FK117" s="29"/>
      <c r="FL117" s="29"/>
      <c r="FM117" s="29"/>
      <c r="FN117" s="29"/>
      <c r="FO117" s="29"/>
      <c r="FP117" s="29"/>
      <c r="FQ117" s="29"/>
      <c r="FR117" s="29"/>
      <c r="FS117" s="29"/>
      <c r="FT117" s="29"/>
      <c r="FU117" s="29"/>
      <c r="FV117" s="29"/>
      <c r="FW117" s="29"/>
      <c r="FX117" s="29"/>
    </row>
    <row r="118" spans="1:180">
      <c r="A118" s="5" t="s">
        <v>68</v>
      </c>
      <c r="B118" s="5" t="s">
        <v>28</v>
      </c>
      <c r="C118" s="35">
        <v>43125</v>
      </c>
      <c r="D118" s="63">
        <v>2.2866625009129504</v>
      </c>
      <c r="E118" s="64">
        <v>0.16322607700000002</v>
      </c>
      <c r="F118" s="64">
        <v>0.20166544271712</v>
      </c>
      <c r="G118" s="64">
        <v>0.33991058105236005</v>
      </c>
      <c r="H118" s="64">
        <v>0.32185648516304</v>
      </c>
      <c r="I118" s="64">
        <v>0.227766994</v>
      </c>
      <c r="J118" s="64">
        <v>0</v>
      </c>
      <c r="K118" s="64">
        <v>4.1376985919999998E-3</v>
      </c>
      <c r="L118" s="64">
        <v>0</v>
      </c>
      <c r="M118" s="64">
        <v>0.32878774241592801</v>
      </c>
      <c r="N118" s="64">
        <v>0.33339809135739834</v>
      </c>
      <c r="O118" s="64">
        <v>0.11369767</v>
      </c>
      <c r="P118" s="64">
        <v>0.18123900687580652</v>
      </c>
      <c r="Q118" s="64">
        <v>7.0976711739297316E-2</v>
      </c>
      <c r="R118" s="64">
        <v>0</v>
      </c>
      <c r="S118" s="64">
        <v>2.2866625009129504</v>
      </c>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c r="CA118" s="29"/>
      <c r="CB118" s="29"/>
      <c r="CC118" s="29"/>
      <c r="CD118" s="29"/>
      <c r="CE118" s="29"/>
      <c r="CF118" s="29"/>
      <c r="CG118" s="29"/>
      <c r="CH118" s="29"/>
      <c r="CI118" s="29"/>
      <c r="CJ118" s="29"/>
      <c r="CK118" s="29"/>
      <c r="CL118" s="29"/>
      <c r="CM118" s="29"/>
      <c r="CN118" s="29"/>
      <c r="CO118" s="29"/>
      <c r="CP118" s="29"/>
      <c r="CQ118" s="29"/>
      <c r="CR118" s="29"/>
      <c r="CS118" s="29"/>
      <c r="CT118" s="29"/>
      <c r="CU118" s="29"/>
      <c r="CV118" s="29"/>
      <c r="CW118" s="29"/>
      <c r="CX118" s="29"/>
      <c r="CY118" s="29"/>
      <c r="CZ118" s="29"/>
      <c r="DA118" s="29"/>
      <c r="DB118" s="29"/>
      <c r="DC118" s="29"/>
      <c r="DD118" s="29"/>
      <c r="DE118" s="29"/>
      <c r="DF118" s="29"/>
      <c r="DG118" s="29"/>
      <c r="DH118" s="29"/>
      <c r="DI118" s="29"/>
      <c r="DJ118" s="29"/>
      <c r="DK118" s="29"/>
      <c r="DL118" s="29"/>
      <c r="DM118" s="29"/>
      <c r="DN118" s="29"/>
      <c r="DO118" s="29"/>
      <c r="DP118" s="29"/>
      <c r="DQ118" s="29"/>
      <c r="DR118" s="29"/>
      <c r="DS118" s="29"/>
      <c r="DT118" s="29"/>
      <c r="DU118" s="29"/>
      <c r="DV118" s="29"/>
      <c r="DW118" s="29"/>
      <c r="DX118" s="29"/>
      <c r="DY118" s="29"/>
      <c r="DZ118" s="29"/>
      <c r="EA118" s="29"/>
      <c r="EB118" s="29"/>
      <c r="EC118" s="29"/>
      <c r="ED118" s="29"/>
      <c r="EE118" s="29"/>
      <c r="EF118" s="29"/>
      <c r="EG118" s="29"/>
      <c r="EH118" s="29"/>
      <c r="EI118" s="29"/>
      <c r="EJ118" s="29"/>
      <c r="EK118" s="29"/>
      <c r="EL118" s="29"/>
      <c r="EM118" s="29"/>
      <c r="EN118" s="29"/>
      <c r="EO118" s="29"/>
      <c r="EP118" s="29"/>
      <c r="EQ118" s="29"/>
      <c r="ER118" s="29"/>
      <c r="ES118" s="29"/>
      <c r="ET118" s="29"/>
      <c r="EU118" s="29"/>
      <c r="EV118" s="29"/>
      <c r="EW118" s="29"/>
      <c r="EX118" s="29"/>
      <c r="EY118" s="29"/>
      <c r="EZ118" s="29"/>
      <c r="FA118" s="29"/>
      <c r="FB118" s="29"/>
      <c r="FC118" s="29"/>
      <c r="FD118" s="29"/>
      <c r="FE118" s="29"/>
      <c r="FF118" s="29"/>
      <c r="FG118" s="29"/>
      <c r="FH118" s="29"/>
      <c r="FI118" s="29"/>
      <c r="FJ118" s="29"/>
      <c r="FK118" s="29"/>
      <c r="FL118" s="29"/>
      <c r="FM118" s="29"/>
      <c r="FN118" s="29"/>
      <c r="FO118" s="29"/>
      <c r="FP118" s="29"/>
      <c r="FQ118" s="29"/>
      <c r="FR118" s="29"/>
      <c r="FS118" s="29"/>
      <c r="FT118" s="29"/>
      <c r="FU118" s="29"/>
      <c r="FV118" s="29"/>
      <c r="FW118" s="29"/>
      <c r="FX118" s="29"/>
    </row>
    <row r="119" spans="1:180">
      <c r="A119" s="5" t="s">
        <v>68</v>
      </c>
      <c r="B119" s="5" t="s">
        <v>28</v>
      </c>
      <c r="C119" s="35">
        <v>43126</v>
      </c>
      <c r="D119" s="63">
        <v>0.8031236429641857</v>
      </c>
      <c r="E119" s="64">
        <v>-0.49661838099999994</v>
      </c>
      <c r="F119" s="64">
        <v>0.10044105584969999</v>
      </c>
      <c r="G119" s="64">
        <v>0.29841194999999998</v>
      </c>
      <c r="H119" s="64">
        <v>0</v>
      </c>
      <c r="I119" s="64">
        <v>2.1820573736339999E-2</v>
      </c>
      <c r="J119" s="64">
        <v>4.1211371533670001E-2</v>
      </c>
      <c r="K119" s="64">
        <v>4.1376985919999998E-3</v>
      </c>
      <c r="L119" s="64">
        <v>5.8963132374400002E-3</v>
      </c>
      <c r="M119" s="64">
        <v>0.22135778055899807</v>
      </c>
      <c r="N119" s="64">
        <v>0.29887408112934355</v>
      </c>
      <c r="O119" s="64">
        <v>3.433402E-2</v>
      </c>
      <c r="P119" s="64">
        <v>0.21352847687580642</v>
      </c>
      <c r="Q119" s="64">
        <v>5.9728702450897495E-2</v>
      </c>
      <c r="R119" s="64">
        <v>0</v>
      </c>
      <c r="S119" s="64">
        <v>0.80312364296419547</v>
      </c>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A119" s="29"/>
      <c r="CB119" s="29"/>
      <c r="CC119" s="29"/>
      <c r="CD119" s="29"/>
      <c r="CE119" s="29"/>
      <c r="CF119" s="29"/>
      <c r="CG119" s="29"/>
      <c r="CH119" s="29"/>
      <c r="CI119" s="29"/>
      <c r="CJ119" s="29"/>
      <c r="CK119" s="29"/>
      <c r="CL119" s="29"/>
      <c r="CM119" s="29"/>
      <c r="CN119" s="29"/>
      <c r="CO119" s="29"/>
      <c r="CP119" s="29"/>
      <c r="CQ119" s="29"/>
      <c r="CR119" s="29"/>
      <c r="CS119" s="29"/>
      <c r="CT119" s="29"/>
      <c r="CU119" s="29"/>
      <c r="CV119" s="29"/>
      <c r="CW119" s="29"/>
      <c r="CX119" s="29"/>
      <c r="CY119" s="29"/>
      <c r="CZ119" s="29"/>
      <c r="DA119" s="29"/>
      <c r="DB119" s="29"/>
      <c r="DC119" s="29"/>
      <c r="DD119" s="29"/>
      <c r="DE119" s="29"/>
      <c r="DF119" s="29"/>
      <c r="DG119" s="29"/>
      <c r="DH119" s="29"/>
      <c r="DI119" s="29"/>
      <c r="DJ119" s="29"/>
      <c r="DK119" s="29"/>
      <c r="DL119" s="29"/>
      <c r="DM119" s="29"/>
      <c r="DN119" s="29"/>
      <c r="DO119" s="29"/>
      <c r="DP119" s="29"/>
      <c r="DQ119" s="29"/>
      <c r="DR119" s="29"/>
      <c r="DS119" s="29"/>
      <c r="DT119" s="29"/>
      <c r="DU119" s="29"/>
      <c r="DV119" s="29"/>
      <c r="DW119" s="29"/>
      <c r="DX119" s="29"/>
      <c r="DY119" s="29"/>
      <c r="DZ119" s="29"/>
      <c r="EA119" s="29"/>
      <c r="EB119" s="29"/>
      <c r="EC119" s="29"/>
      <c r="ED119" s="29"/>
      <c r="EE119" s="29"/>
      <c r="EF119" s="29"/>
      <c r="EG119" s="29"/>
      <c r="EH119" s="29"/>
      <c r="EI119" s="29"/>
      <c r="EJ119" s="29"/>
      <c r="EK119" s="29"/>
      <c r="EL119" s="29"/>
      <c r="EM119" s="29"/>
      <c r="EN119" s="29"/>
      <c r="EO119" s="29"/>
      <c r="EP119" s="29"/>
      <c r="EQ119" s="29"/>
      <c r="ER119" s="29"/>
      <c r="ES119" s="29"/>
      <c r="ET119" s="29"/>
      <c r="EU119" s="29"/>
      <c r="EV119" s="29"/>
      <c r="EW119" s="29"/>
      <c r="EX119" s="29"/>
      <c r="EY119" s="29"/>
      <c r="EZ119" s="29"/>
      <c r="FA119" s="29"/>
      <c r="FB119" s="29"/>
      <c r="FC119" s="29"/>
      <c r="FD119" s="29"/>
      <c r="FE119" s="29"/>
      <c r="FF119" s="29"/>
      <c r="FG119" s="29"/>
      <c r="FH119" s="29"/>
      <c r="FI119" s="29"/>
      <c r="FJ119" s="29"/>
      <c r="FK119" s="29"/>
      <c r="FL119" s="29"/>
      <c r="FM119" s="29"/>
      <c r="FN119" s="29"/>
      <c r="FO119" s="29"/>
      <c r="FP119" s="29"/>
      <c r="FQ119" s="29"/>
      <c r="FR119" s="29"/>
      <c r="FS119" s="29"/>
      <c r="FT119" s="29"/>
      <c r="FU119" s="29"/>
      <c r="FV119" s="29"/>
      <c r="FW119" s="29"/>
      <c r="FX119" s="29"/>
    </row>
    <row r="120" spans="1:180">
      <c r="A120" s="5" t="s">
        <v>68</v>
      </c>
      <c r="B120" s="5" t="s">
        <v>28</v>
      </c>
      <c r="C120" s="35">
        <v>43127</v>
      </c>
      <c r="D120" s="63">
        <v>5.6905242046710978</v>
      </c>
      <c r="E120" s="64">
        <v>-0.19023923799999976</v>
      </c>
      <c r="F120" s="64">
        <v>0.38820633358183998</v>
      </c>
      <c r="G120" s="64">
        <v>0.27828709930099998</v>
      </c>
      <c r="H120" s="64">
        <v>0.16830187968635002</v>
      </c>
      <c r="I120" s="64">
        <v>2.5659115036645801</v>
      </c>
      <c r="J120" s="64">
        <v>1.66639055833009</v>
      </c>
      <c r="K120" s="64">
        <v>4.1376985919999998E-3</v>
      </c>
      <c r="L120" s="64">
        <v>3.6516622808799998E-3</v>
      </c>
      <c r="M120" s="64">
        <v>0.27395831778955809</v>
      </c>
      <c r="N120" s="64">
        <v>0.29191372703823554</v>
      </c>
      <c r="O120" s="64">
        <v>3.9043849999999998E-2</v>
      </c>
      <c r="P120" s="64">
        <v>0.16222850687580651</v>
      </c>
      <c r="Q120" s="64">
        <v>3.8732305530756565E-2</v>
      </c>
      <c r="R120" s="64">
        <v>0</v>
      </c>
      <c r="S120" s="64">
        <v>5.6905242046710987</v>
      </c>
      <c r="T120" s="29"/>
      <c r="U120" s="29"/>
      <c r="V120" s="29"/>
      <c r="W120" s="29"/>
      <c r="X120" s="29"/>
      <c r="Y120" s="29"/>
      <c r="Z120" s="29"/>
      <c r="AA120" s="29"/>
      <c r="AB120" s="29"/>
      <c r="AC120" s="29"/>
      <c r="AD120" s="29"/>
      <c r="AE120" s="29"/>
      <c r="AF120" s="29"/>
      <c r="AG120" s="29"/>
      <c r="AH120" s="29"/>
      <c r="AI120" s="29"/>
      <c r="AJ120" s="29"/>
      <c r="AK120" s="29"/>
      <c r="AL120" s="29"/>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c r="CA120" s="29"/>
      <c r="CB120" s="29"/>
      <c r="CC120" s="29"/>
      <c r="CD120" s="29"/>
      <c r="CE120" s="29"/>
      <c r="CF120" s="29"/>
      <c r="CG120" s="29"/>
      <c r="CH120" s="29"/>
      <c r="CI120" s="29"/>
      <c r="CJ120" s="29"/>
      <c r="CK120" s="29"/>
      <c r="CL120" s="29"/>
      <c r="CM120" s="29"/>
      <c r="CN120" s="29"/>
      <c r="CO120" s="29"/>
      <c r="CP120" s="29"/>
      <c r="CQ120" s="29"/>
      <c r="CR120" s="29"/>
      <c r="CS120" s="29"/>
      <c r="CT120" s="29"/>
      <c r="CU120" s="29"/>
      <c r="CV120" s="29"/>
      <c r="CW120" s="29"/>
      <c r="CX120" s="29"/>
      <c r="CY120" s="29"/>
      <c r="CZ120" s="29"/>
      <c r="DA120" s="29"/>
      <c r="DB120" s="29"/>
      <c r="DC120" s="29"/>
      <c r="DD120" s="29"/>
      <c r="DE120" s="29"/>
      <c r="DF120" s="29"/>
      <c r="DG120" s="29"/>
      <c r="DH120" s="29"/>
      <c r="DI120" s="29"/>
      <c r="DJ120" s="29"/>
      <c r="DK120" s="29"/>
      <c r="DL120" s="29"/>
      <c r="DM120" s="29"/>
      <c r="DN120" s="29"/>
      <c r="DO120" s="29"/>
      <c r="DP120" s="29"/>
      <c r="DQ120" s="29"/>
      <c r="DR120" s="29"/>
      <c r="DS120" s="29"/>
      <c r="DT120" s="29"/>
      <c r="DU120" s="29"/>
      <c r="DV120" s="29"/>
      <c r="DW120" s="29"/>
      <c r="DX120" s="29"/>
      <c r="DY120" s="29"/>
      <c r="DZ120" s="29"/>
      <c r="EA120" s="29"/>
      <c r="EB120" s="29"/>
      <c r="EC120" s="29"/>
      <c r="ED120" s="29"/>
      <c r="EE120" s="29"/>
      <c r="EF120" s="29"/>
      <c r="EG120" s="29"/>
      <c r="EH120" s="29"/>
      <c r="EI120" s="29"/>
      <c r="EJ120" s="29"/>
      <c r="EK120" s="29"/>
      <c r="EL120" s="29"/>
      <c r="EM120" s="29"/>
      <c r="EN120" s="29"/>
      <c r="EO120" s="29"/>
      <c r="EP120" s="29"/>
      <c r="EQ120" s="29"/>
      <c r="ER120" s="29"/>
      <c r="ES120" s="29"/>
      <c r="ET120" s="29"/>
      <c r="EU120" s="29"/>
      <c r="EV120" s="29"/>
      <c r="EW120" s="29"/>
      <c r="EX120" s="29"/>
      <c r="EY120" s="29"/>
      <c r="EZ120" s="29"/>
      <c r="FA120" s="29"/>
      <c r="FB120" s="29"/>
      <c r="FC120" s="29"/>
      <c r="FD120" s="29"/>
      <c r="FE120" s="29"/>
      <c r="FF120" s="29"/>
      <c r="FG120" s="29"/>
      <c r="FH120" s="29"/>
      <c r="FI120" s="29"/>
      <c r="FJ120" s="29"/>
      <c r="FK120" s="29"/>
      <c r="FL120" s="29"/>
      <c r="FM120" s="29"/>
      <c r="FN120" s="29"/>
      <c r="FO120" s="29"/>
      <c r="FP120" s="29"/>
      <c r="FQ120" s="29"/>
      <c r="FR120" s="29"/>
      <c r="FS120" s="29"/>
      <c r="FT120" s="29"/>
      <c r="FU120" s="29"/>
      <c r="FV120" s="29"/>
      <c r="FW120" s="29"/>
      <c r="FX120" s="29"/>
    </row>
    <row r="121" spans="1:180">
      <c r="A121" s="5" t="s">
        <v>68</v>
      </c>
      <c r="B121" s="5" t="s">
        <v>28</v>
      </c>
      <c r="C121" s="35">
        <v>43128</v>
      </c>
      <c r="D121" s="63">
        <v>4.5556088153212544</v>
      </c>
      <c r="E121" s="64">
        <v>-3.2964271000000434E-2</v>
      </c>
      <c r="F121" s="64">
        <v>0.22940305037956002</v>
      </c>
      <c r="G121" s="64">
        <v>0.17185106829541999</v>
      </c>
      <c r="H121" s="64">
        <v>0.67317485609992</v>
      </c>
      <c r="I121" s="64">
        <v>2.5381987001041</v>
      </c>
      <c r="J121" s="64">
        <v>0.19637251933509001</v>
      </c>
      <c r="K121" s="64">
        <v>4.1376985919999998E-3</v>
      </c>
      <c r="L121" s="64">
        <v>6.9102218300000001E-6</v>
      </c>
      <c r="M121" s="64">
        <v>0.18187310961250802</v>
      </c>
      <c r="N121" s="64">
        <v>0.31422040591823236</v>
      </c>
      <c r="O121" s="64">
        <v>5.2585930000000003E-2</v>
      </c>
      <c r="P121" s="64">
        <v>0.20892572687580641</v>
      </c>
      <c r="Q121" s="64">
        <v>1.7823110886778206E-2</v>
      </c>
      <c r="R121" s="64">
        <v>0</v>
      </c>
      <c r="S121" s="64">
        <v>4.5556088153212437</v>
      </c>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29"/>
      <c r="CA121" s="29"/>
      <c r="CB121" s="29"/>
      <c r="CC121" s="29"/>
      <c r="CD121" s="29"/>
      <c r="CE121" s="29"/>
      <c r="CF121" s="29"/>
      <c r="CG121" s="29"/>
      <c r="CH121" s="29"/>
      <c r="CI121" s="29"/>
      <c r="CJ121" s="29"/>
      <c r="CK121" s="29"/>
      <c r="CL121" s="29"/>
      <c r="CM121" s="29"/>
      <c r="CN121" s="29"/>
      <c r="CO121" s="29"/>
      <c r="CP121" s="29"/>
      <c r="CQ121" s="29"/>
      <c r="CR121" s="29"/>
      <c r="CS121" s="29"/>
      <c r="CT121" s="29"/>
      <c r="CU121" s="29"/>
      <c r="CV121" s="29"/>
      <c r="CW121" s="29"/>
      <c r="CX121" s="29"/>
      <c r="CY121" s="29"/>
      <c r="CZ121" s="29"/>
      <c r="DA121" s="29"/>
      <c r="DB121" s="29"/>
      <c r="DC121" s="29"/>
      <c r="DD121" s="29"/>
      <c r="DE121" s="29"/>
      <c r="DF121" s="29"/>
      <c r="DG121" s="29"/>
      <c r="DH121" s="29"/>
      <c r="DI121" s="29"/>
      <c r="DJ121" s="29"/>
      <c r="DK121" s="29"/>
      <c r="DL121" s="29"/>
      <c r="DM121" s="29"/>
      <c r="DN121" s="29"/>
      <c r="DO121" s="29"/>
      <c r="DP121" s="29"/>
      <c r="DQ121" s="29"/>
      <c r="DR121" s="29"/>
      <c r="DS121" s="29"/>
      <c r="DT121" s="29"/>
      <c r="DU121" s="29"/>
      <c r="DV121" s="29"/>
      <c r="DW121" s="29"/>
      <c r="DX121" s="29"/>
      <c r="DY121" s="29"/>
      <c r="DZ121" s="29"/>
      <c r="EA121" s="29"/>
      <c r="EB121" s="29"/>
      <c r="EC121" s="29"/>
      <c r="ED121" s="29"/>
      <c r="EE121" s="29"/>
      <c r="EF121" s="29"/>
      <c r="EG121" s="29"/>
      <c r="EH121" s="29"/>
      <c r="EI121" s="29"/>
      <c r="EJ121" s="29"/>
      <c r="EK121" s="29"/>
      <c r="EL121" s="29"/>
      <c r="EM121" s="29"/>
      <c r="EN121" s="29"/>
      <c r="EO121" s="29"/>
      <c r="EP121" s="29"/>
      <c r="EQ121" s="29"/>
      <c r="ER121" s="29"/>
      <c r="ES121" s="29"/>
      <c r="ET121" s="29"/>
      <c r="EU121" s="29"/>
      <c r="EV121" s="29"/>
      <c r="EW121" s="29"/>
      <c r="EX121" s="29"/>
      <c r="EY121" s="29"/>
      <c r="EZ121" s="29"/>
      <c r="FA121" s="29"/>
      <c r="FB121" s="29"/>
      <c r="FC121" s="29"/>
      <c r="FD121" s="29"/>
      <c r="FE121" s="29"/>
      <c r="FF121" s="29"/>
      <c r="FG121" s="29"/>
      <c r="FH121" s="29"/>
      <c r="FI121" s="29"/>
      <c r="FJ121" s="29"/>
      <c r="FK121" s="29"/>
      <c r="FL121" s="29"/>
      <c r="FM121" s="29"/>
      <c r="FN121" s="29"/>
      <c r="FO121" s="29"/>
      <c r="FP121" s="29"/>
      <c r="FQ121" s="29"/>
      <c r="FR121" s="29"/>
      <c r="FS121" s="29"/>
      <c r="FT121" s="29"/>
      <c r="FU121" s="29"/>
      <c r="FV121" s="29"/>
      <c r="FW121" s="29"/>
      <c r="FX121" s="29"/>
    </row>
    <row r="122" spans="1:180">
      <c r="A122" s="5" t="s">
        <v>69</v>
      </c>
      <c r="B122" s="5" t="s">
        <v>28</v>
      </c>
      <c r="C122" s="35">
        <v>43129</v>
      </c>
      <c r="D122" s="63">
        <v>3.7362441999184548</v>
      </c>
      <c r="E122" s="64">
        <v>-0.11456392199999987</v>
      </c>
      <c r="F122" s="64">
        <v>6.5032671462610006E-2</v>
      </c>
      <c r="G122" s="64">
        <v>0.37471482064561001</v>
      </c>
      <c r="H122" s="64">
        <v>0.27883435990980998</v>
      </c>
      <c r="I122" s="64">
        <v>2.15829935161132</v>
      </c>
      <c r="J122" s="64">
        <v>0</v>
      </c>
      <c r="K122" s="64">
        <v>4.1376985919999998E-3</v>
      </c>
      <c r="L122" s="64">
        <v>0</v>
      </c>
      <c r="M122" s="64">
        <v>0.29952598140672804</v>
      </c>
      <c r="N122" s="64">
        <v>0.34605523235938235</v>
      </c>
      <c r="O122" s="64">
        <v>3.4114579999999999E-2</v>
      </c>
      <c r="P122" s="64">
        <v>0.19216154687580653</v>
      </c>
      <c r="Q122" s="64">
        <v>9.7931879055187576E-2</v>
      </c>
      <c r="R122" s="64">
        <v>0</v>
      </c>
      <c r="S122" s="64">
        <v>3.7362441999184544</v>
      </c>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29"/>
      <c r="CA122" s="29"/>
      <c r="CB122" s="29"/>
      <c r="CC122" s="29"/>
      <c r="CD122" s="29"/>
      <c r="CE122" s="29"/>
      <c r="CF122" s="29"/>
      <c r="CG122" s="29"/>
      <c r="CH122" s="29"/>
      <c r="CI122" s="29"/>
      <c r="CJ122" s="29"/>
      <c r="CK122" s="29"/>
      <c r="CL122" s="29"/>
      <c r="CM122" s="29"/>
      <c r="CN122" s="29"/>
      <c r="CO122" s="29"/>
      <c r="CP122" s="29"/>
      <c r="CQ122" s="29"/>
      <c r="CR122" s="29"/>
      <c r="CS122" s="29"/>
      <c r="CT122" s="29"/>
      <c r="CU122" s="29"/>
      <c r="CV122" s="29"/>
      <c r="CW122" s="29"/>
      <c r="CX122" s="29"/>
      <c r="CY122" s="29"/>
      <c r="CZ122" s="29"/>
      <c r="DA122" s="29"/>
      <c r="DB122" s="29"/>
      <c r="DC122" s="29"/>
      <c r="DD122" s="29"/>
      <c r="DE122" s="29"/>
      <c r="DF122" s="29"/>
      <c r="DG122" s="29"/>
      <c r="DH122" s="29"/>
      <c r="DI122" s="29"/>
      <c r="DJ122" s="29"/>
      <c r="DK122" s="29"/>
      <c r="DL122" s="29"/>
      <c r="DM122" s="29"/>
      <c r="DN122" s="29"/>
      <c r="DO122" s="29"/>
      <c r="DP122" s="29"/>
      <c r="DQ122" s="29"/>
      <c r="DR122" s="29"/>
      <c r="DS122" s="29"/>
      <c r="DT122" s="29"/>
      <c r="DU122" s="29"/>
      <c r="DV122" s="29"/>
      <c r="DW122" s="29"/>
      <c r="DX122" s="29"/>
      <c r="DY122" s="29"/>
      <c r="DZ122" s="29"/>
      <c r="EA122" s="29"/>
      <c r="EB122" s="29"/>
      <c r="EC122" s="29"/>
      <c r="ED122" s="29"/>
      <c r="EE122" s="29"/>
      <c r="EF122" s="29"/>
      <c r="EG122" s="29"/>
      <c r="EH122" s="29"/>
      <c r="EI122" s="29"/>
      <c r="EJ122" s="29"/>
      <c r="EK122" s="29"/>
      <c r="EL122" s="29"/>
      <c r="EM122" s="29"/>
      <c r="EN122" s="29"/>
      <c r="EO122" s="29"/>
      <c r="EP122" s="29"/>
      <c r="EQ122" s="29"/>
      <c r="ER122" s="29"/>
      <c r="ES122" s="29"/>
      <c r="ET122" s="29"/>
      <c r="EU122" s="29"/>
      <c r="EV122" s="29"/>
      <c r="EW122" s="29"/>
      <c r="EX122" s="29"/>
      <c r="EY122" s="29"/>
      <c r="EZ122" s="29"/>
      <c r="FA122" s="29"/>
      <c r="FB122" s="29"/>
      <c r="FC122" s="29"/>
      <c r="FD122" s="29"/>
      <c r="FE122" s="29"/>
      <c r="FF122" s="29"/>
      <c r="FG122" s="29"/>
      <c r="FH122" s="29"/>
      <c r="FI122" s="29"/>
      <c r="FJ122" s="29"/>
      <c r="FK122" s="29"/>
      <c r="FL122" s="29"/>
      <c r="FM122" s="29"/>
      <c r="FN122" s="29"/>
      <c r="FO122" s="29"/>
      <c r="FP122" s="29"/>
      <c r="FQ122" s="29"/>
      <c r="FR122" s="29"/>
      <c r="FS122" s="29"/>
      <c r="FT122" s="29"/>
      <c r="FU122" s="29"/>
      <c r="FV122" s="29"/>
      <c r="FW122" s="29"/>
      <c r="FX122" s="29"/>
    </row>
    <row r="123" spans="1:180">
      <c r="A123" s="5" t="s">
        <v>69</v>
      </c>
      <c r="B123" s="5" t="s">
        <v>28</v>
      </c>
      <c r="C123" s="35">
        <v>43130</v>
      </c>
      <c r="D123" s="63">
        <v>3.0177476435089026</v>
      </c>
      <c r="E123" s="64">
        <v>-9.7435664000000033E-2</v>
      </c>
      <c r="F123" s="64">
        <v>0.12755518059258</v>
      </c>
      <c r="G123" s="64">
        <v>0.34625109349726008</v>
      </c>
      <c r="H123" s="64">
        <v>8.3719089935009997E-2</v>
      </c>
      <c r="I123" s="64">
        <v>1.5390154345439899</v>
      </c>
      <c r="J123" s="64">
        <v>0.16013747646867998</v>
      </c>
      <c r="K123" s="64">
        <v>4.1376985919999998E-3</v>
      </c>
      <c r="L123" s="64">
        <v>0</v>
      </c>
      <c r="M123" s="64">
        <v>0.26993471903654809</v>
      </c>
      <c r="N123" s="64">
        <v>0.28543205364022034</v>
      </c>
      <c r="O123" s="64">
        <v>8.774904E-2</v>
      </c>
      <c r="P123" s="64">
        <v>0.16977328687580653</v>
      </c>
      <c r="Q123" s="64">
        <v>4.1478234326817298E-2</v>
      </c>
      <c r="R123" s="64">
        <v>0</v>
      </c>
      <c r="S123" s="64">
        <v>3.0177476435089119</v>
      </c>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29"/>
      <c r="CK123" s="29"/>
      <c r="CL123" s="29"/>
      <c r="CM123" s="29"/>
      <c r="CN123" s="29"/>
      <c r="CO123" s="29"/>
      <c r="CP123" s="29"/>
      <c r="CQ123" s="29"/>
      <c r="CR123" s="29"/>
      <c r="CS123" s="29"/>
      <c r="CT123" s="29"/>
      <c r="CU123" s="29"/>
      <c r="CV123" s="29"/>
      <c r="CW123" s="29"/>
      <c r="CX123" s="29"/>
      <c r="CY123" s="29"/>
      <c r="CZ123" s="29"/>
      <c r="DA123" s="29"/>
      <c r="DB123" s="29"/>
      <c r="DC123" s="29"/>
      <c r="DD123" s="29"/>
      <c r="DE123" s="29"/>
      <c r="DF123" s="29"/>
      <c r="DG123" s="29"/>
      <c r="DH123" s="29"/>
      <c r="DI123" s="29"/>
      <c r="DJ123" s="29"/>
      <c r="DK123" s="29"/>
      <c r="DL123" s="29"/>
      <c r="DM123" s="29"/>
      <c r="DN123" s="29"/>
      <c r="DO123" s="29"/>
      <c r="DP123" s="29"/>
      <c r="DQ123" s="29"/>
      <c r="DR123" s="29"/>
      <c r="DS123" s="29"/>
      <c r="DT123" s="29"/>
      <c r="DU123" s="29"/>
      <c r="DV123" s="29"/>
      <c r="DW123" s="29"/>
      <c r="DX123" s="29"/>
      <c r="DY123" s="29"/>
      <c r="DZ123" s="29"/>
      <c r="EA123" s="29"/>
      <c r="EB123" s="29"/>
      <c r="EC123" s="29"/>
      <c r="ED123" s="29"/>
      <c r="EE123" s="29"/>
      <c r="EF123" s="29"/>
      <c r="EG123" s="29"/>
      <c r="EH123" s="29"/>
      <c r="EI123" s="29"/>
      <c r="EJ123" s="29"/>
      <c r="EK123" s="29"/>
      <c r="EL123" s="29"/>
      <c r="EM123" s="29"/>
      <c r="EN123" s="29"/>
      <c r="EO123" s="29"/>
      <c r="EP123" s="29"/>
      <c r="EQ123" s="29"/>
      <c r="ER123" s="29"/>
      <c r="ES123" s="29"/>
      <c r="ET123" s="29"/>
      <c r="EU123" s="29"/>
      <c r="EV123" s="29"/>
      <c r="EW123" s="29"/>
      <c r="EX123" s="29"/>
      <c r="EY123" s="29"/>
      <c r="EZ123" s="29"/>
      <c r="FA123" s="29"/>
      <c r="FB123" s="29"/>
      <c r="FC123" s="29"/>
      <c r="FD123" s="29"/>
      <c r="FE123" s="29"/>
      <c r="FF123" s="29"/>
      <c r="FG123" s="29"/>
      <c r="FH123" s="29"/>
      <c r="FI123" s="29"/>
      <c r="FJ123" s="29"/>
      <c r="FK123" s="29"/>
      <c r="FL123" s="29"/>
      <c r="FM123" s="29"/>
      <c r="FN123" s="29"/>
      <c r="FO123" s="29"/>
      <c r="FP123" s="29"/>
      <c r="FQ123" s="29"/>
      <c r="FR123" s="29"/>
      <c r="FS123" s="29"/>
      <c r="FT123" s="29"/>
      <c r="FU123" s="29"/>
      <c r="FV123" s="29"/>
      <c r="FW123" s="29"/>
      <c r="FX123" s="29"/>
    </row>
    <row r="124" spans="1:180">
      <c r="A124" s="5" t="s">
        <v>69</v>
      </c>
      <c r="B124" s="5" t="s">
        <v>28</v>
      </c>
      <c r="C124" s="35">
        <v>43131</v>
      </c>
      <c r="D124" s="63">
        <v>3.9289323853929665</v>
      </c>
      <c r="E124" s="64">
        <v>0.32528478700000019</v>
      </c>
      <c r="F124" s="64">
        <v>0.10316828726659001</v>
      </c>
      <c r="G124" s="64">
        <v>0.37214451523217007</v>
      </c>
      <c r="H124" s="64">
        <v>0.18617416664524</v>
      </c>
      <c r="I124" s="64">
        <v>0</v>
      </c>
      <c r="J124" s="64">
        <v>2.0601444153990798</v>
      </c>
      <c r="K124" s="64">
        <v>4.1376985919999998E-3</v>
      </c>
      <c r="L124" s="64">
        <v>2.6735681273289999E-2</v>
      </c>
      <c r="M124" s="64">
        <v>0.27763710873161807</v>
      </c>
      <c r="N124" s="64">
        <v>0.32064015767614429</v>
      </c>
      <c r="O124" s="64">
        <v>5.1630809999999999E-2</v>
      </c>
      <c r="P124" s="64">
        <v>0.14399458687580644</v>
      </c>
      <c r="Q124" s="64">
        <v>5.7240170701027521E-2</v>
      </c>
      <c r="R124" s="64">
        <v>0</v>
      </c>
      <c r="S124" s="64">
        <v>3.9289323853929665</v>
      </c>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29"/>
      <c r="CK124" s="29"/>
      <c r="CL124" s="29"/>
      <c r="CM124" s="29"/>
      <c r="CN124" s="29"/>
      <c r="CO124" s="29"/>
      <c r="CP124" s="29"/>
      <c r="CQ124" s="29"/>
      <c r="CR124" s="29"/>
      <c r="CS124" s="29"/>
      <c r="CT124" s="29"/>
      <c r="CU124" s="29"/>
      <c r="CV124" s="29"/>
      <c r="CW124" s="29"/>
      <c r="CX124" s="29"/>
      <c r="CY124" s="29"/>
      <c r="CZ124" s="29"/>
      <c r="DA124" s="29"/>
      <c r="DB124" s="29"/>
      <c r="DC124" s="29"/>
      <c r="DD124" s="29"/>
      <c r="DE124" s="29"/>
      <c r="DF124" s="29"/>
      <c r="DG124" s="29"/>
      <c r="DH124" s="29"/>
      <c r="DI124" s="29"/>
      <c r="DJ124" s="29"/>
      <c r="DK124" s="29"/>
      <c r="DL124" s="29"/>
      <c r="DM124" s="29"/>
      <c r="DN124" s="29"/>
      <c r="DO124" s="29"/>
      <c r="DP124" s="29"/>
      <c r="DQ124" s="29"/>
      <c r="DR124" s="29"/>
      <c r="DS124" s="29"/>
      <c r="DT124" s="29"/>
      <c r="DU124" s="29"/>
      <c r="DV124" s="29"/>
      <c r="DW124" s="29"/>
      <c r="DX124" s="29"/>
      <c r="DY124" s="29"/>
      <c r="DZ124" s="29"/>
      <c r="EA124" s="29"/>
      <c r="EB124" s="29"/>
      <c r="EC124" s="29"/>
      <c r="ED124" s="29"/>
      <c r="EE124" s="29"/>
      <c r="EF124" s="29"/>
      <c r="EG124" s="29"/>
      <c r="EH124" s="29"/>
      <c r="EI124" s="29"/>
      <c r="EJ124" s="29"/>
      <c r="EK124" s="29"/>
      <c r="EL124" s="29"/>
      <c r="EM124" s="29"/>
      <c r="EN124" s="29"/>
      <c r="EO124" s="29"/>
      <c r="EP124" s="29"/>
      <c r="EQ124" s="29"/>
      <c r="ER124" s="29"/>
      <c r="ES124" s="29"/>
      <c r="ET124" s="29"/>
      <c r="EU124" s="29"/>
      <c r="EV124" s="29"/>
      <c r="EW124" s="29"/>
      <c r="EX124" s="29"/>
      <c r="EY124" s="29"/>
      <c r="EZ124" s="29"/>
      <c r="FA124" s="29"/>
      <c r="FB124" s="29"/>
      <c r="FC124" s="29"/>
      <c r="FD124" s="29"/>
      <c r="FE124" s="29"/>
      <c r="FF124" s="29"/>
      <c r="FG124" s="29"/>
      <c r="FH124" s="29"/>
      <c r="FI124" s="29"/>
      <c r="FJ124" s="29"/>
      <c r="FK124" s="29"/>
      <c r="FL124" s="29"/>
      <c r="FM124" s="29"/>
      <c r="FN124" s="29"/>
      <c r="FO124" s="29"/>
      <c r="FP124" s="29"/>
      <c r="FQ124" s="29"/>
      <c r="FR124" s="29"/>
      <c r="FS124" s="29"/>
      <c r="FT124" s="29"/>
      <c r="FU124" s="29"/>
      <c r="FV124" s="29"/>
      <c r="FW124" s="29"/>
      <c r="FX124" s="29"/>
    </row>
    <row r="125" spans="1:180">
      <c r="A125" s="5" t="s">
        <v>69</v>
      </c>
      <c r="B125" s="5" t="s">
        <v>29</v>
      </c>
      <c r="C125" s="35">
        <v>43132</v>
      </c>
      <c r="D125" s="63">
        <v>3.9740343377974128</v>
      </c>
      <c r="E125" s="64">
        <v>6.2539371999999815E-2</v>
      </c>
      <c r="F125" s="64">
        <v>0.13718193484374</v>
      </c>
      <c r="G125" s="64">
        <v>0.35711755095197001</v>
      </c>
      <c r="H125" s="64">
        <v>0.20698955237652999</v>
      </c>
      <c r="I125" s="64">
        <v>1.39821576555312</v>
      </c>
      <c r="J125" s="64">
        <v>0.29829584031399003</v>
      </c>
      <c r="K125" s="64">
        <v>2.9647698592000001E-2</v>
      </c>
      <c r="L125" s="64">
        <v>1.9940386188E-4</v>
      </c>
      <c r="M125" s="64">
        <v>0.23633943244312</v>
      </c>
      <c r="N125" s="64">
        <v>0.94355988064572183</v>
      </c>
      <c r="O125" s="64">
        <v>4.3823700000000007E-2</v>
      </c>
      <c r="P125" s="64">
        <v>0.17065414118392855</v>
      </c>
      <c r="Q125" s="64">
        <v>8.9470065031402604E-2</v>
      </c>
      <c r="R125" s="64">
        <v>0</v>
      </c>
      <c r="S125" s="64">
        <v>3.9740343377974026</v>
      </c>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29"/>
      <c r="CA125" s="29"/>
      <c r="CB125" s="29"/>
      <c r="CC125" s="29"/>
      <c r="CD125" s="29"/>
      <c r="CE125" s="29"/>
      <c r="CF125" s="29"/>
      <c r="CG125" s="29"/>
      <c r="CH125" s="29"/>
      <c r="CI125" s="29"/>
      <c r="CJ125" s="29"/>
      <c r="CK125" s="29"/>
      <c r="CL125" s="29"/>
      <c r="CM125" s="29"/>
      <c r="CN125" s="29"/>
      <c r="CO125" s="29"/>
      <c r="CP125" s="29"/>
      <c r="CQ125" s="29"/>
      <c r="CR125" s="29"/>
      <c r="CS125" s="29"/>
      <c r="CT125" s="29"/>
      <c r="CU125" s="29"/>
      <c r="CV125" s="29"/>
      <c r="CW125" s="29"/>
      <c r="CX125" s="29"/>
      <c r="CY125" s="29"/>
      <c r="CZ125" s="29"/>
      <c r="DA125" s="29"/>
      <c r="DB125" s="29"/>
      <c r="DC125" s="29"/>
      <c r="DD125" s="29"/>
      <c r="DE125" s="29"/>
      <c r="DF125" s="29"/>
      <c r="DG125" s="29"/>
      <c r="DH125" s="29"/>
      <c r="DI125" s="29"/>
      <c r="DJ125" s="29"/>
      <c r="DK125" s="29"/>
      <c r="DL125" s="29"/>
      <c r="DM125" s="29"/>
      <c r="DN125" s="29"/>
      <c r="DO125" s="29"/>
      <c r="DP125" s="29"/>
      <c r="DQ125" s="29"/>
      <c r="DR125" s="29"/>
      <c r="DS125" s="29"/>
      <c r="DT125" s="29"/>
      <c r="DU125" s="29"/>
      <c r="DV125" s="29"/>
      <c r="DW125" s="29"/>
      <c r="DX125" s="29"/>
      <c r="DY125" s="29"/>
      <c r="DZ125" s="29"/>
      <c r="EA125" s="29"/>
      <c r="EB125" s="29"/>
      <c r="EC125" s="29"/>
      <c r="ED125" s="29"/>
      <c r="EE125" s="29"/>
      <c r="EF125" s="29"/>
      <c r="EG125" s="29"/>
      <c r="EH125" s="29"/>
      <c r="EI125" s="29"/>
      <c r="EJ125" s="29"/>
      <c r="EK125" s="29"/>
      <c r="EL125" s="29"/>
      <c r="EM125" s="29"/>
      <c r="EN125" s="29"/>
      <c r="EO125" s="29"/>
      <c r="EP125" s="29"/>
      <c r="EQ125" s="29"/>
      <c r="ER125" s="29"/>
      <c r="ES125" s="29"/>
      <c r="ET125" s="29"/>
      <c r="EU125" s="29"/>
      <c r="EV125" s="29"/>
      <c r="EW125" s="29"/>
      <c r="EX125" s="29"/>
      <c r="EY125" s="29"/>
      <c r="EZ125" s="29"/>
      <c r="FA125" s="29"/>
      <c r="FB125" s="29"/>
      <c r="FC125" s="29"/>
      <c r="FD125" s="29"/>
      <c r="FE125" s="29"/>
      <c r="FF125" s="29"/>
      <c r="FG125" s="29"/>
      <c r="FH125" s="29"/>
      <c r="FI125" s="29"/>
      <c r="FJ125" s="29"/>
      <c r="FK125" s="29"/>
      <c r="FL125" s="29"/>
      <c r="FM125" s="29"/>
      <c r="FN125" s="29"/>
      <c r="FO125" s="29"/>
      <c r="FP125" s="29"/>
      <c r="FQ125" s="29"/>
      <c r="FR125" s="29"/>
      <c r="FS125" s="29"/>
      <c r="FT125" s="29"/>
      <c r="FU125" s="29"/>
      <c r="FV125" s="29"/>
      <c r="FW125" s="29"/>
      <c r="FX125" s="29"/>
    </row>
    <row r="126" spans="1:180">
      <c r="A126" s="5" t="s">
        <v>69</v>
      </c>
      <c r="B126" s="5" t="s">
        <v>29</v>
      </c>
      <c r="C126" s="35">
        <v>43133</v>
      </c>
      <c r="D126" s="63">
        <v>1.9912596969460241</v>
      </c>
      <c r="E126" s="64">
        <v>0.15193626299999996</v>
      </c>
      <c r="F126" s="64">
        <v>0.17094658063601001</v>
      </c>
      <c r="G126" s="64">
        <v>0.38959926</v>
      </c>
      <c r="H126" s="64">
        <v>0.21794591862663998</v>
      </c>
      <c r="I126" s="64">
        <v>0.1077175514074</v>
      </c>
      <c r="J126" s="64">
        <v>5.5534171323559998E-2</v>
      </c>
      <c r="K126" s="64">
        <v>4.1376985919999998E-3</v>
      </c>
      <c r="L126" s="64">
        <v>5.7126140995000004E-4</v>
      </c>
      <c r="M126" s="64">
        <v>0.27449817349640998</v>
      </c>
      <c r="N126" s="64">
        <v>0.30311907712687308</v>
      </c>
      <c r="O126" s="64">
        <v>4.5436950000000004E-2</v>
      </c>
      <c r="P126" s="64">
        <v>0.21720663118392849</v>
      </c>
      <c r="Q126" s="64">
        <v>5.2610160143252357E-2</v>
      </c>
      <c r="R126" s="64">
        <v>0</v>
      </c>
      <c r="S126" s="64">
        <v>1.9912596969460239</v>
      </c>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9"/>
      <c r="BL126" s="29"/>
      <c r="BM126" s="29"/>
      <c r="BN126" s="29"/>
      <c r="BO126" s="29"/>
      <c r="BP126" s="29"/>
      <c r="BQ126" s="29"/>
      <c r="BR126" s="29"/>
      <c r="BS126" s="29"/>
      <c r="BT126" s="29"/>
      <c r="BU126" s="29"/>
      <c r="BV126" s="29"/>
      <c r="BW126" s="29"/>
      <c r="BX126" s="29"/>
      <c r="BY126" s="29"/>
      <c r="BZ126" s="29"/>
      <c r="CA126" s="29"/>
      <c r="CB126" s="29"/>
      <c r="CC126" s="29"/>
      <c r="CD126" s="29"/>
      <c r="CE126" s="29"/>
      <c r="CF126" s="29"/>
      <c r="CG126" s="29"/>
      <c r="CH126" s="29"/>
      <c r="CI126" s="29"/>
      <c r="CJ126" s="29"/>
      <c r="CK126" s="29"/>
      <c r="CL126" s="29"/>
      <c r="CM126" s="29"/>
      <c r="CN126" s="29"/>
      <c r="CO126" s="29"/>
      <c r="CP126" s="29"/>
      <c r="CQ126" s="29"/>
      <c r="CR126" s="29"/>
      <c r="CS126" s="29"/>
      <c r="CT126" s="29"/>
      <c r="CU126" s="29"/>
      <c r="CV126" s="29"/>
      <c r="CW126" s="29"/>
      <c r="CX126" s="29"/>
      <c r="CY126" s="29"/>
      <c r="CZ126" s="29"/>
      <c r="DA126" s="29"/>
      <c r="DB126" s="29"/>
      <c r="DC126" s="29"/>
      <c r="DD126" s="29"/>
      <c r="DE126" s="29"/>
      <c r="DF126" s="29"/>
      <c r="DG126" s="29"/>
      <c r="DH126" s="29"/>
      <c r="DI126" s="29"/>
      <c r="DJ126" s="29"/>
      <c r="DK126" s="29"/>
      <c r="DL126" s="29"/>
      <c r="DM126" s="29"/>
      <c r="DN126" s="29"/>
      <c r="DO126" s="29"/>
      <c r="DP126" s="29"/>
      <c r="DQ126" s="29"/>
      <c r="DR126" s="29"/>
      <c r="DS126" s="29"/>
      <c r="DT126" s="29"/>
      <c r="DU126" s="29"/>
      <c r="DV126" s="29"/>
      <c r="DW126" s="29"/>
      <c r="DX126" s="29"/>
      <c r="DY126" s="29"/>
      <c r="DZ126" s="29"/>
      <c r="EA126" s="29"/>
      <c r="EB126" s="29"/>
      <c r="EC126" s="29"/>
      <c r="ED126" s="29"/>
      <c r="EE126" s="29"/>
      <c r="EF126" s="29"/>
      <c r="EG126" s="29"/>
      <c r="EH126" s="29"/>
      <c r="EI126" s="29"/>
      <c r="EJ126" s="29"/>
      <c r="EK126" s="29"/>
      <c r="EL126" s="29"/>
      <c r="EM126" s="29"/>
      <c r="EN126" s="29"/>
      <c r="EO126" s="29"/>
      <c r="EP126" s="29"/>
      <c r="EQ126" s="29"/>
      <c r="ER126" s="29"/>
      <c r="ES126" s="29"/>
      <c r="ET126" s="29"/>
      <c r="EU126" s="29"/>
      <c r="EV126" s="29"/>
      <c r="EW126" s="29"/>
      <c r="EX126" s="29"/>
      <c r="EY126" s="29"/>
      <c r="EZ126" s="29"/>
      <c r="FA126" s="29"/>
      <c r="FB126" s="29"/>
      <c r="FC126" s="29"/>
      <c r="FD126" s="29"/>
      <c r="FE126" s="29"/>
      <c r="FF126" s="29"/>
      <c r="FG126" s="29"/>
      <c r="FH126" s="29"/>
      <c r="FI126" s="29"/>
      <c r="FJ126" s="29"/>
      <c r="FK126" s="29"/>
      <c r="FL126" s="29"/>
      <c r="FM126" s="29"/>
      <c r="FN126" s="29"/>
      <c r="FO126" s="29"/>
      <c r="FP126" s="29"/>
      <c r="FQ126" s="29"/>
      <c r="FR126" s="29"/>
      <c r="FS126" s="29"/>
      <c r="FT126" s="29"/>
      <c r="FU126" s="29"/>
      <c r="FV126" s="29"/>
      <c r="FW126" s="29"/>
      <c r="FX126" s="29"/>
    </row>
    <row r="127" spans="1:180">
      <c r="A127" s="5" t="s">
        <v>69</v>
      </c>
      <c r="B127" s="5" t="s">
        <v>29</v>
      </c>
      <c r="C127" s="35">
        <v>43134</v>
      </c>
      <c r="D127" s="63">
        <v>1.1195799652798897</v>
      </c>
      <c r="E127" s="64">
        <v>-0.13286472100000002</v>
      </c>
      <c r="F127" s="64">
        <v>0.11440893268380001</v>
      </c>
      <c r="G127" s="64">
        <v>0.31938511858750002</v>
      </c>
      <c r="H127" s="64">
        <v>2.498640817647E-2</v>
      </c>
      <c r="I127" s="64">
        <v>0</v>
      </c>
      <c r="J127" s="64">
        <v>0</v>
      </c>
      <c r="K127" s="64">
        <v>4.1376985919999998E-3</v>
      </c>
      <c r="L127" s="64">
        <v>0</v>
      </c>
      <c r="M127" s="64">
        <v>0.1716412518615</v>
      </c>
      <c r="N127" s="64">
        <v>0.28298659392394865</v>
      </c>
      <c r="O127" s="64">
        <v>3.3147349999999999E-2</v>
      </c>
      <c r="P127" s="64">
        <v>0.23903945118392858</v>
      </c>
      <c r="Q127" s="64">
        <v>6.2711881270742648E-2</v>
      </c>
      <c r="R127" s="64">
        <v>0</v>
      </c>
      <c r="S127" s="64">
        <v>1.1195799652798899</v>
      </c>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29"/>
      <c r="CA127" s="29"/>
      <c r="CB127" s="29"/>
      <c r="CC127" s="29"/>
      <c r="CD127" s="29"/>
      <c r="CE127" s="29"/>
      <c r="CF127" s="29"/>
      <c r="CG127" s="29"/>
      <c r="CH127" s="29"/>
      <c r="CI127" s="29"/>
      <c r="CJ127" s="29"/>
      <c r="CK127" s="29"/>
      <c r="CL127" s="29"/>
      <c r="CM127" s="29"/>
      <c r="CN127" s="29"/>
      <c r="CO127" s="29"/>
      <c r="CP127" s="29"/>
      <c r="CQ127" s="29"/>
      <c r="CR127" s="29"/>
      <c r="CS127" s="29"/>
      <c r="CT127" s="29"/>
      <c r="CU127" s="29"/>
      <c r="CV127" s="29"/>
      <c r="CW127" s="29"/>
      <c r="CX127" s="29"/>
      <c r="CY127" s="29"/>
      <c r="CZ127" s="29"/>
      <c r="DA127" s="29"/>
      <c r="DB127" s="29"/>
      <c r="DC127" s="29"/>
      <c r="DD127" s="29"/>
      <c r="DE127" s="29"/>
      <c r="DF127" s="29"/>
      <c r="DG127" s="29"/>
      <c r="DH127" s="29"/>
      <c r="DI127" s="29"/>
      <c r="DJ127" s="29"/>
      <c r="DK127" s="29"/>
      <c r="DL127" s="29"/>
      <c r="DM127" s="29"/>
      <c r="DN127" s="29"/>
      <c r="DO127" s="29"/>
      <c r="DP127" s="29"/>
      <c r="DQ127" s="29"/>
      <c r="DR127" s="29"/>
      <c r="DS127" s="29"/>
      <c r="DT127" s="29"/>
      <c r="DU127" s="29"/>
      <c r="DV127" s="29"/>
      <c r="DW127" s="29"/>
      <c r="DX127" s="29"/>
      <c r="DY127" s="29"/>
      <c r="DZ127" s="29"/>
      <c r="EA127" s="29"/>
      <c r="EB127" s="29"/>
      <c r="EC127" s="29"/>
      <c r="ED127" s="29"/>
      <c r="EE127" s="29"/>
      <c r="EF127" s="29"/>
      <c r="EG127" s="29"/>
      <c r="EH127" s="29"/>
      <c r="EI127" s="29"/>
      <c r="EJ127" s="29"/>
      <c r="EK127" s="29"/>
      <c r="EL127" s="29"/>
      <c r="EM127" s="29"/>
      <c r="EN127" s="29"/>
      <c r="EO127" s="29"/>
      <c r="EP127" s="29"/>
      <c r="EQ127" s="29"/>
      <c r="ER127" s="29"/>
      <c r="ES127" s="29"/>
      <c r="ET127" s="29"/>
      <c r="EU127" s="29"/>
      <c r="EV127" s="29"/>
      <c r="EW127" s="29"/>
      <c r="EX127" s="29"/>
      <c r="EY127" s="29"/>
      <c r="EZ127" s="29"/>
      <c r="FA127" s="29"/>
      <c r="FB127" s="29"/>
      <c r="FC127" s="29"/>
      <c r="FD127" s="29"/>
      <c r="FE127" s="29"/>
      <c r="FF127" s="29"/>
      <c r="FG127" s="29"/>
      <c r="FH127" s="29"/>
      <c r="FI127" s="29"/>
      <c r="FJ127" s="29"/>
      <c r="FK127" s="29"/>
      <c r="FL127" s="29"/>
      <c r="FM127" s="29"/>
      <c r="FN127" s="29"/>
      <c r="FO127" s="29"/>
      <c r="FP127" s="29"/>
      <c r="FQ127" s="29"/>
      <c r="FR127" s="29"/>
      <c r="FS127" s="29"/>
      <c r="FT127" s="29"/>
      <c r="FU127" s="29"/>
      <c r="FV127" s="29"/>
      <c r="FW127" s="29"/>
      <c r="FX127" s="29"/>
    </row>
    <row r="128" spans="1:180">
      <c r="A128" s="5" t="s">
        <v>69</v>
      </c>
      <c r="B128" s="5" t="s">
        <v>29</v>
      </c>
      <c r="C128" s="35">
        <v>43135</v>
      </c>
      <c r="D128" s="63">
        <v>1.3441736969460243</v>
      </c>
      <c r="E128" s="64">
        <v>-4.1907848999999886E-2</v>
      </c>
      <c r="F128" s="64">
        <v>5.9737078962370002E-2</v>
      </c>
      <c r="G128" s="64">
        <v>0.21949062315649001</v>
      </c>
      <c r="H128" s="64">
        <v>0.145044888175</v>
      </c>
      <c r="I128" s="64">
        <v>0</v>
      </c>
      <c r="J128" s="64">
        <v>0</v>
      </c>
      <c r="K128" s="64">
        <v>4.1376985919999998E-3</v>
      </c>
      <c r="L128" s="64">
        <v>0</v>
      </c>
      <c r="M128" s="64">
        <v>0.23370483742727</v>
      </c>
      <c r="N128" s="64">
        <v>0.2933137552897831</v>
      </c>
      <c r="O128" s="64">
        <v>3.3592549999999999E-2</v>
      </c>
      <c r="P128" s="64">
        <v>0.30179570118392851</v>
      </c>
      <c r="Q128" s="64">
        <v>9.5264413159182437E-2</v>
      </c>
      <c r="R128" s="64">
        <v>0</v>
      </c>
      <c r="S128" s="64">
        <v>1.3441736969460241</v>
      </c>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29"/>
      <c r="BK128" s="29"/>
      <c r="BL128" s="29"/>
      <c r="BM128" s="29"/>
      <c r="BN128" s="29"/>
      <c r="BO128" s="29"/>
      <c r="BP128" s="29"/>
      <c r="BQ128" s="29"/>
      <c r="BR128" s="29"/>
      <c r="BS128" s="29"/>
      <c r="BT128" s="29"/>
      <c r="BU128" s="29"/>
      <c r="BV128" s="29"/>
      <c r="BW128" s="29"/>
      <c r="BX128" s="29"/>
      <c r="BY128" s="29"/>
      <c r="BZ128" s="29"/>
      <c r="CA128" s="29"/>
      <c r="CB128" s="29"/>
      <c r="CC128" s="29"/>
      <c r="CD128" s="29"/>
      <c r="CE128" s="29"/>
      <c r="CF128" s="29"/>
      <c r="CG128" s="29"/>
      <c r="CH128" s="29"/>
      <c r="CI128" s="29"/>
      <c r="CJ128" s="29"/>
      <c r="CK128" s="29"/>
      <c r="CL128" s="29"/>
      <c r="CM128" s="29"/>
      <c r="CN128" s="29"/>
      <c r="CO128" s="29"/>
      <c r="CP128" s="29"/>
      <c r="CQ128" s="29"/>
      <c r="CR128" s="29"/>
      <c r="CS128" s="29"/>
      <c r="CT128" s="29"/>
      <c r="CU128" s="29"/>
      <c r="CV128" s="29"/>
      <c r="CW128" s="29"/>
      <c r="CX128" s="29"/>
      <c r="CY128" s="29"/>
      <c r="CZ128" s="29"/>
      <c r="DA128" s="29"/>
      <c r="DB128" s="29"/>
      <c r="DC128" s="29"/>
      <c r="DD128" s="29"/>
      <c r="DE128" s="29"/>
      <c r="DF128" s="29"/>
      <c r="DG128" s="29"/>
      <c r="DH128" s="29"/>
      <c r="DI128" s="29"/>
      <c r="DJ128" s="29"/>
      <c r="DK128" s="29"/>
      <c r="DL128" s="29"/>
      <c r="DM128" s="29"/>
      <c r="DN128" s="29"/>
      <c r="DO128" s="29"/>
      <c r="DP128" s="29"/>
      <c r="DQ128" s="29"/>
      <c r="DR128" s="29"/>
      <c r="DS128" s="29"/>
      <c r="DT128" s="29"/>
      <c r="DU128" s="29"/>
      <c r="DV128" s="29"/>
      <c r="DW128" s="29"/>
      <c r="DX128" s="29"/>
      <c r="DY128" s="29"/>
      <c r="DZ128" s="29"/>
      <c r="EA128" s="29"/>
      <c r="EB128" s="29"/>
      <c r="EC128" s="29"/>
      <c r="ED128" s="29"/>
      <c r="EE128" s="29"/>
      <c r="EF128" s="29"/>
      <c r="EG128" s="29"/>
      <c r="EH128" s="29"/>
      <c r="EI128" s="29"/>
      <c r="EJ128" s="29"/>
      <c r="EK128" s="29"/>
      <c r="EL128" s="29"/>
      <c r="EM128" s="29"/>
      <c r="EN128" s="29"/>
      <c r="EO128" s="29"/>
      <c r="EP128" s="29"/>
      <c r="EQ128" s="29"/>
      <c r="ER128" s="29"/>
      <c r="ES128" s="29"/>
      <c r="ET128" s="29"/>
      <c r="EU128" s="29"/>
      <c r="EV128" s="29"/>
      <c r="EW128" s="29"/>
      <c r="EX128" s="29"/>
      <c r="EY128" s="29"/>
      <c r="EZ128" s="29"/>
      <c r="FA128" s="29"/>
      <c r="FB128" s="29"/>
      <c r="FC128" s="29"/>
      <c r="FD128" s="29"/>
      <c r="FE128" s="29"/>
      <c r="FF128" s="29"/>
      <c r="FG128" s="29"/>
      <c r="FH128" s="29"/>
      <c r="FI128" s="29"/>
      <c r="FJ128" s="29"/>
      <c r="FK128" s="29"/>
      <c r="FL128" s="29"/>
      <c r="FM128" s="29"/>
      <c r="FN128" s="29"/>
      <c r="FO128" s="29"/>
      <c r="FP128" s="29"/>
      <c r="FQ128" s="29"/>
      <c r="FR128" s="29"/>
      <c r="FS128" s="29"/>
      <c r="FT128" s="29"/>
      <c r="FU128" s="29"/>
      <c r="FV128" s="29"/>
      <c r="FW128" s="29"/>
      <c r="FX128" s="29"/>
    </row>
    <row r="129" spans="1:180">
      <c r="A129" s="5" t="s">
        <v>70</v>
      </c>
      <c r="B129" s="5" t="s">
        <v>29</v>
      </c>
      <c r="C129" s="35">
        <v>43136</v>
      </c>
      <c r="D129" s="63">
        <v>1.002398160443486</v>
      </c>
      <c r="E129" s="64">
        <v>-0.26335925299999996</v>
      </c>
      <c r="F129" s="64">
        <v>5.3047371614880004E-2</v>
      </c>
      <c r="G129" s="64">
        <v>0.27800829999999999</v>
      </c>
      <c r="H129" s="64">
        <v>5.8848261181139998E-2</v>
      </c>
      <c r="I129" s="64">
        <v>0</v>
      </c>
      <c r="J129" s="64">
        <v>0</v>
      </c>
      <c r="K129" s="64">
        <v>4.1376985919999998E-3</v>
      </c>
      <c r="L129" s="64">
        <v>3.4143330000000003E-3</v>
      </c>
      <c r="M129" s="64">
        <v>0.22522186750687001</v>
      </c>
      <c r="N129" s="64">
        <v>0.31494231340493484</v>
      </c>
      <c r="O129" s="64">
        <v>2.1891620000000001E-2</v>
      </c>
      <c r="P129" s="64">
        <v>0.24580466118392855</v>
      </c>
      <c r="Q129" s="64">
        <v>6.0440986959732323E-2</v>
      </c>
      <c r="R129" s="64">
        <v>0</v>
      </c>
      <c r="S129" s="64">
        <v>1.0023981604434857</v>
      </c>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29"/>
      <c r="BK129" s="29"/>
      <c r="BL129" s="29"/>
      <c r="BM129" s="29"/>
      <c r="BN129" s="29"/>
      <c r="BO129" s="29"/>
      <c r="BP129" s="29"/>
      <c r="BQ129" s="29"/>
      <c r="BR129" s="29"/>
      <c r="BS129" s="29"/>
      <c r="BT129" s="29"/>
      <c r="BU129" s="29"/>
      <c r="BV129" s="29"/>
      <c r="BW129" s="29"/>
      <c r="BX129" s="29"/>
      <c r="BY129" s="29"/>
      <c r="BZ129" s="29"/>
      <c r="CA129" s="29"/>
      <c r="CB129" s="29"/>
      <c r="CC129" s="29"/>
      <c r="CD129" s="29"/>
      <c r="CE129" s="29"/>
      <c r="CF129" s="29"/>
      <c r="CG129" s="29"/>
      <c r="CH129" s="29"/>
      <c r="CI129" s="29"/>
      <c r="CJ129" s="29"/>
      <c r="CK129" s="29"/>
      <c r="CL129" s="29"/>
      <c r="CM129" s="29"/>
      <c r="CN129" s="29"/>
      <c r="CO129" s="29"/>
      <c r="CP129" s="29"/>
      <c r="CQ129" s="29"/>
      <c r="CR129" s="29"/>
      <c r="CS129" s="29"/>
      <c r="CT129" s="29"/>
      <c r="CU129" s="29"/>
      <c r="CV129" s="29"/>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29"/>
      <c r="DV129" s="29"/>
      <c r="DW129" s="29"/>
      <c r="DX129" s="29"/>
      <c r="DY129" s="29"/>
      <c r="DZ129" s="29"/>
      <c r="EA129" s="29"/>
      <c r="EB129" s="29"/>
      <c r="EC129" s="29"/>
      <c r="ED129" s="29"/>
      <c r="EE129" s="29"/>
      <c r="EF129" s="29"/>
      <c r="EG129" s="29"/>
      <c r="EH129" s="29"/>
      <c r="EI129" s="29"/>
      <c r="EJ129" s="29"/>
      <c r="EK129" s="29"/>
      <c r="EL129" s="29"/>
      <c r="EM129" s="29"/>
      <c r="EN129" s="29"/>
      <c r="EO129" s="29"/>
      <c r="EP129" s="29"/>
      <c r="EQ129" s="29"/>
      <c r="ER129" s="29"/>
      <c r="ES129" s="29"/>
      <c r="ET129" s="29"/>
      <c r="EU129" s="29"/>
      <c r="EV129" s="29"/>
      <c r="EW129" s="29"/>
      <c r="EX129" s="29"/>
      <c r="EY129" s="29"/>
      <c r="EZ129" s="29"/>
      <c r="FA129" s="29"/>
      <c r="FB129" s="29"/>
      <c r="FC129" s="29"/>
      <c r="FD129" s="29"/>
      <c r="FE129" s="29"/>
      <c r="FF129" s="29"/>
      <c r="FG129" s="29"/>
      <c r="FH129" s="29"/>
      <c r="FI129" s="29"/>
      <c r="FJ129" s="29"/>
      <c r="FK129" s="29"/>
      <c r="FL129" s="29"/>
      <c r="FM129" s="29"/>
      <c r="FN129" s="29"/>
      <c r="FO129" s="29"/>
      <c r="FP129" s="29"/>
      <c r="FQ129" s="29"/>
      <c r="FR129" s="29"/>
      <c r="FS129" s="29"/>
      <c r="FT129" s="29"/>
      <c r="FU129" s="29"/>
      <c r="FV129" s="29"/>
      <c r="FW129" s="29"/>
      <c r="FX129" s="29"/>
    </row>
    <row r="130" spans="1:180">
      <c r="A130" s="5" t="s">
        <v>70</v>
      </c>
      <c r="B130" s="5" t="s">
        <v>29</v>
      </c>
      <c r="C130" s="35">
        <v>43137</v>
      </c>
      <c r="D130" s="63">
        <v>1.2213151360115129</v>
      </c>
      <c r="E130" s="64">
        <v>-0.10387471600000009</v>
      </c>
      <c r="F130" s="64">
        <v>0.12421768471837</v>
      </c>
      <c r="G130" s="64">
        <v>0.32572178000000007</v>
      </c>
      <c r="H130" s="64">
        <v>6.2928348050699995E-2</v>
      </c>
      <c r="I130" s="64">
        <v>0</v>
      </c>
      <c r="J130" s="64">
        <v>0</v>
      </c>
      <c r="K130" s="64">
        <v>4.1376985919999998E-3</v>
      </c>
      <c r="L130" s="64">
        <v>0</v>
      </c>
      <c r="M130" s="64">
        <v>0.22380033448427</v>
      </c>
      <c r="N130" s="64">
        <v>0.31982582475141175</v>
      </c>
      <c r="O130" s="64">
        <v>2.017012E-2</v>
      </c>
      <c r="P130" s="64">
        <v>0.20358376118392862</v>
      </c>
      <c r="Q130" s="64">
        <v>4.0804300230832563E-2</v>
      </c>
      <c r="R130" s="64">
        <v>0</v>
      </c>
      <c r="S130" s="64">
        <v>1.2213151360115126</v>
      </c>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29"/>
      <c r="CK130" s="29"/>
      <c r="CL130" s="29"/>
      <c r="CM130" s="29"/>
      <c r="CN130" s="29"/>
      <c r="CO130" s="29"/>
      <c r="CP130" s="29"/>
      <c r="CQ130" s="29"/>
      <c r="CR130" s="29"/>
      <c r="CS130" s="29"/>
      <c r="CT130" s="29"/>
      <c r="CU130" s="29"/>
      <c r="CV130" s="29"/>
      <c r="CW130" s="29"/>
      <c r="CX130" s="29"/>
      <c r="CY130" s="29"/>
      <c r="CZ130" s="29"/>
      <c r="DA130" s="29"/>
      <c r="DB130" s="29"/>
      <c r="DC130" s="29"/>
      <c r="DD130" s="29"/>
      <c r="DE130" s="29"/>
      <c r="DF130" s="29"/>
      <c r="DG130" s="29"/>
      <c r="DH130" s="29"/>
      <c r="DI130" s="29"/>
      <c r="DJ130" s="29"/>
      <c r="DK130" s="29"/>
      <c r="DL130" s="29"/>
      <c r="DM130" s="29"/>
      <c r="DN130" s="29"/>
      <c r="DO130" s="29"/>
      <c r="DP130" s="29"/>
      <c r="DQ130" s="29"/>
      <c r="DR130" s="29"/>
      <c r="DS130" s="29"/>
      <c r="DT130" s="29"/>
      <c r="DU130" s="29"/>
      <c r="DV130" s="29"/>
      <c r="DW130" s="29"/>
      <c r="DX130" s="29"/>
      <c r="DY130" s="29"/>
      <c r="DZ130" s="29"/>
      <c r="EA130" s="29"/>
      <c r="EB130" s="29"/>
      <c r="EC130" s="29"/>
      <c r="ED130" s="29"/>
      <c r="EE130" s="29"/>
      <c r="EF130" s="29"/>
      <c r="EG130" s="29"/>
      <c r="EH130" s="29"/>
      <c r="EI130" s="29"/>
      <c r="EJ130" s="29"/>
      <c r="EK130" s="29"/>
      <c r="EL130" s="29"/>
      <c r="EM130" s="29"/>
      <c r="EN130" s="29"/>
      <c r="EO130" s="29"/>
      <c r="EP130" s="29"/>
      <c r="EQ130" s="29"/>
      <c r="ER130" s="29"/>
      <c r="ES130" s="29"/>
      <c r="ET130" s="29"/>
      <c r="EU130" s="29"/>
      <c r="EV130" s="29"/>
      <c r="EW130" s="29"/>
      <c r="EX130" s="29"/>
      <c r="EY130" s="29"/>
      <c r="EZ130" s="29"/>
      <c r="FA130" s="29"/>
      <c r="FB130" s="29"/>
      <c r="FC130" s="29"/>
      <c r="FD130" s="29"/>
      <c r="FE130" s="29"/>
      <c r="FF130" s="29"/>
      <c r="FG130" s="29"/>
      <c r="FH130" s="29"/>
      <c r="FI130" s="29"/>
      <c r="FJ130" s="29"/>
      <c r="FK130" s="29"/>
      <c r="FL130" s="29"/>
      <c r="FM130" s="29"/>
      <c r="FN130" s="29"/>
      <c r="FO130" s="29"/>
      <c r="FP130" s="29"/>
      <c r="FQ130" s="29"/>
      <c r="FR130" s="29"/>
      <c r="FS130" s="29"/>
      <c r="FT130" s="29"/>
      <c r="FU130" s="29"/>
      <c r="FV130" s="29"/>
      <c r="FW130" s="29"/>
      <c r="FX130" s="29"/>
    </row>
    <row r="131" spans="1:180">
      <c r="A131" s="5" t="s">
        <v>70</v>
      </c>
      <c r="B131" s="5" t="s">
        <v>29</v>
      </c>
      <c r="C131" s="35">
        <v>43138</v>
      </c>
      <c r="D131" s="63">
        <v>1.4025352530269877</v>
      </c>
      <c r="E131" s="64">
        <v>-0.12842223600000002</v>
      </c>
      <c r="F131" s="64">
        <v>0.16471719725805001</v>
      </c>
      <c r="G131" s="64">
        <v>0.28148973999999999</v>
      </c>
      <c r="H131" s="64">
        <v>4.2940531999999997E-2</v>
      </c>
      <c r="I131" s="64">
        <v>0</v>
      </c>
      <c r="J131" s="64">
        <v>2.8127031137470001E-2</v>
      </c>
      <c r="K131" s="64">
        <v>4.1376985919999998E-3</v>
      </c>
      <c r="L131" s="64">
        <v>3.2125859999999999E-3</v>
      </c>
      <c r="M131" s="64">
        <v>0.36080018175680001</v>
      </c>
      <c r="N131" s="64">
        <v>0.3281845133945962</v>
      </c>
      <c r="O131" s="64">
        <v>6.5897850000000008E-2</v>
      </c>
      <c r="P131" s="64">
        <v>0.20323117118392856</v>
      </c>
      <c r="Q131" s="64">
        <v>4.8218987704142388E-2</v>
      </c>
      <c r="R131" s="64">
        <v>0</v>
      </c>
      <c r="S131" s="64">
        <v>1.402535253026987</v>
      </c>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29"/>
      <c r="CK131" s="29"/>
      <c r="CL131" s="29"/>
      <c r="CM131" s="29"/>
      <c r="CN131" s="29"/>
      <c r="CO131" s="29"/>
      <c r="CP131" s="29"/>
      <c r="CQ131" s="29"/>
      <c r="CR131" s="29"/>
      <c r="CS131" s="29"/>
      <c r="CT131" s="29"/>
      <c r="CU131" s="29"/>
      <c r="CV131" s="29"/>
      <c r="CW131" s="29"/>
      <c r="CX131" s="29"/>
      <c r="CY131" s="29"/>
      <c r="CZ131" s="29"/>
      <c r="DA131" s="29"/>
      <c r="DB131" s="29"/>
      <c r="DC131" s="29"/>
      <c r="DD131" s="29"/>
      <c r="DE131" s="29"/>
      <c r="DF131" s="29"/>
      <c r="DG131" s="29"/>
      <c r="DH131" s="29"/>
      <c r="DI131" s="29"/>
      <c r="DJ131" s="29"/>
      <c r="DK131" s="29"/>
      <c r="DL131" s="29"/>
      <c r="DM131" s="29"/>
      <c r="DN131" s="29"/>
      <c r="DO131" s="29"/>
      <c r="DP131" s="29"/>
      <c r="DQ131" s="29"/>
      <c r="DR131" s="29"/>
      <c r="DS131" s="29"/>
      <c r="DT131" s="29"/>
      <c r="DU131" s="29"/>
      <c r="DV131" s="29"/>
      <c r="DW131" s="29"/>
      <c r="DX131" s="29"/>
      <c r="DY131" s="29"/>
      <c r="DZ131" s="29"/>
      <c r="EA131" s="29"/>
      <c r="EB131" s="29"/>
      <c r="EC131" s="29"/>
      <c r="ED131" s="29"/>
      <c r="EE131" s="29"/>
      <c r="EF131" s="29"/>
      <c r="EG131" s="29"/>
      <c r="EH131" s="29"/>
      <c r="EI131" s="29"/>
      <c r="EJ131" s="29"/>
      <c r="EK131" s="29"/>
      <c r="EL131" s="29"/>
      <c r="EM131" s="29"/>
      <c r="EN131" s="29"/>
      <c r="EO131" s="29"/>
      <c r="EP131" s="29"/>
      <c r="EQ131" s="29"/>
      <c r="ER131" s="29"/>
      <c r="ES131" s="29"/>
      <c r="ET131" s="29"/>
      <c r="EU131" s="29"/>
      <c r="EV131" s="29"/>
      <c r="EW131" s="29"/>
      <c r="EX131" s="29"/>
      <c r="EY131" s="29"/>
      <c r="EZ131" s="29"/>
      <c r="FA131" s="29"/>
      <c r="FB131" s="29"/>
      <c r="FC131" s="29"/>
      <c r="FD131" s="29"/>
      <c r="FE131" s="29"/>
      <c r="FF131" s="29"/>
      <c r="FG131" s="29"/>
      <c r="FH131" s="29"/>
      <c r="FI131" s="29"/>
      <c r="FJ131" s="29"/>
      <c r="FK131" s="29"/>
      <c r="FL131" s="29"/>
      <c r="FM131" s="29"/>
      <c r="FN131" s="29"/>
      <c r="FO131" s="29"/>
      <c r="FP131" s="29"/>
      <c r="FQ131" s="29"/>
      <c r="FR131" s="29"/>
      <c r="FS131" s="29"/>
      <c r="FT131" s="29"/>
      <c r="FU131" s="29"/>
      <c r="FV131" s="29"/>
      <c r="FW131" s="29"/>
      <c r="FX131" s="29"/>
    </row>
    <row r="132" spans="1:180">
      <c r="A132" s="5" t="s">
        <v>70</v>
      </c>
      <c r="B132" s="5" t="s">
        <v>29</v>
      </c>
      <c r="C132" s="35">
        <v>43139</v>
      </c>
      <c r="D132" s="63">
        <v>1.3374661666059797</v>
      </c>
      <c r="E132" s="64">
        <v>-0.26045727999999996</v>
      </c>
      <c r="F132" s="64">
        <v>0.52460736944913999</v>
      </c>
      <c r="G132" s="64">
        <v>0.26196470000000005</v>
      </c>
      <c r="H132" s="64">
        <v>5.6968852447399996E-3</v>
      </c>
      <c r="I132" s="64">
        <v>1.158259E-3</v>
      </c>
      <c r="J132" s="64">
        <v>0</v>
      </c>
      <c r="K132" s="64">
        <v>4.1376985919999998E-3</v>
      </c>
      <c r="L132" s="64">
        <v>1.92295970746E-3</v>
      </c>
      <c r="M132" s="64">
        <v>0.22994829943493</v>
      </c>
      <c r="N132" s="64">
        <v>0.31928753949575828</v>
      </c>
      <c r="O132" s="64">
        <v>3.5561889999999999E-2</v>
      </c>
      <c r="P132" s="64">
        <v>0.16611312118392862</v>
      </c>
      <c r="Q132" s="64">
        <v>4.7524724498022745E-2</v>
      </c>
      <c r="R132" s="64">
        <v>0</v>
      </c>
      <c r="S132" s="64">
        <v>1.3374661666059799</v>
      </c>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c r="BJ132" s="29"/>
      <c r="BK132" s="29"/>
      <c r="BL132" s="29"/>
      <c r="BM132" s="29"/>
      <c r="BN132" s="29"/>
      <c r="BO132" s="29"/>
      <c r="BP132" s="29"/>
      <c r="BQ132" s="29"/>
      <c r="BR132" s="29"/>
      <c r="BS132" s="29"/>
      <c r="BT132" s="29"/>
      <c r="BU132" s="29"/>
      <c r="BV132" s="29"/>
      <c r="BW132" s="29"/>
      <c r="BX132" s="29"/>
      <c r="BY132" s="29"/>
      <c r="BZ132" s="29"/>
      <c r="CA132" s="29"/>
      <c r="CB132" s="29"/>
      <c r="CC132" s="29"/>
      <c r="CD132" s="29"/>
      <c r="CE132" s="29"/>
      <c r="CF132" s="29"/>
      <c r="CG132" s="29"/>
      <c r="CH132" s="29"/>
      <c r="CI132" s="29"/>
      <c r="CJ132" s="29"/>
      <c r="CK132" s="29"/>
      <c r="CL132" s="29"/>
      <c r="CM132" s="29"/>
      <c r="CN132" s="29"/>
      <c r="CO132" s="29"/>
      <c r="CP132" s="29"/>
      <c r="CQ132" s="29"/>
      <c r="CR132" s="29"/>
      <c r="CS132" s="29"/>
      <c r="CT132" s="29"/>
      <c r="CU132" s="29"/>
      <c r="CV132" s="29"/>
      <c r="CW132" s="29"/>
      <c r="CX132" s="29"/>
      <c r="CY132" s="29"/>
      <c r="CZ132" s="29"/>
      <c r="DA132" s="29"/>
      <c r="DB132" s="29"/>
      <c r="DC132" s="29"/>
      <c r="DD132" s="29"/>
      <c r="DE132" s="29"/>
      <c r="DF132" s="29"/>
      <c r="DG132" s="29"/>
      <c r="DH132" s="29"/>
      <c r="DI132" s="29"/>
      <c r="DJ132" s="29"/>
      <c r="DK132" s="29"/>
      <c r="DL132" s="29"/>
      <c r="DM132" s="29"/>
      <c r="DN132" s="29"/>
      <c r="DO132" s="29"/>
      <c r="DP132" s="29"/>
      <c r="DQ132" s="29"/>
      <c r="DR132" s="29"/>
      <c r="DS132" s="29"/>
      <c r="DT132" s="29"/>
      <c r="DU132" s="29"/>
      <c r="DV132" s="29"/>
      <c r="DW132" s="29"/>
      <c r="DX132" s="29"/>
      <c r="DY132" s="29"/>
      <c r="DZ132" s="29"/>
      <c r="EA132" s="29"/>
      <c r="EB132" s="29"/>
      <c r="EC132" s="29"/>
      <c r="ED132" s="29"/>
      <c r="EE132" s="29"/>
      <c r="EF132" s="29"/>
      <c r="EG132" s="29"/>
      <c r="EH132" s="29"/>
      <c r="EI132" s="29"/>
      <c r="EJ132" s="29"/>
      <c r="EK132" s="29"/>
      <c r="EL132" s="29"/>
      <c r="EM132" s="29"/>
      <c r="EN132" s="29"/>
      <c r="EO132" s="29"/>
      <c r="EP132" s="29"/>
      <c r="EQ132" s="29"/>
      <c r="ER132" s="29"/>
      <c r="ES132" s="29"/>
      <c r="ET132" s="29"/>
      <c r="EU132" s="29"/>
      <c r="EV132" s="29"/>
      <c r="EW132" s="29"/>
      <c r="EX132" s="29"/>
      <c r="EY132" s="29"/>
      <c r="EZ132" s="29"/>
      <c r="FA132" s="29"/>
      <c r="FB132" s="29"/>
      <c r="FC132" s="29"/>
      <c r="FD132" s="29"/>
      <c r="FE132" s="29"/>
      <c r="FF132" s="29"/>
      <c r="FG132" s="29"/>
      <c r="FH132" s="29"/>
      <c r="FI132" s="29"/>
      <c r="FJ132" s="29"/>
      <c r="FK132" s="29"/>
      <c r="FL132" s="29"/>
      <c r="FM132" s="29"/>
      <c r="FN132" s="29"/>
      <c r="FO132" s="29"/>
      <c r="FP132" s="29"/>
      <c r="FQ132" s="29"/>
      <c r="FR132" s="29"/>
      <c r="FS132" s="29"/>
      <c r="FT132" s="29"/>
      <c r="FU132" s="29"/>
      <c r="FV132" s="29"/>
      <c r="FW132" s="29"/>
      <c r="FX132" s="29"/>
    </row>
    <row r="133" spans="1:180">
      <c r="A133" s="5" t="s">
        <v>70</v>
      </c>
      <c r="B133" s="5" t="s">
        <v>29</v>
      </c>
      <c r="C133" s="35">
        <v>43140</v>
      </c>
      <c r="D133" s="63">
        <v>1.6189673275470482</v>
      </c>
      <c r="E133" s="64">
        <v>0.12814178100000001</v>
      </c>
      <c r="F133" s="64">
        <v>0.17915628970774</v>
      </c>
      <c r="G133" s="64">
        <v>0.42158296684753999</v>
      </c>
      <c r="H133" s="64">
        <v>1.7456612962839999E-2</v>
      </c>
      <c r="I133" s="64">
        <v>6.2523659999999997E-3</v>
      </c>
      <c r="J133" s="64">
        <v>0</v>
      </c>
      <c r="K133" s="64">
        <v>4.1376985919999998E-3</v>
      </c>
      <c r="L133" s="64">
        <v>4.8398612116099998E-2</v>
      </c>
      <c r="M133" s="64">
        <v>0.23506576237914004</v>
      </c>
      <c r="N133" s="64">
        <v>0.32570320752951709</v>
      </c>
      <c r="O133" s="64">
        <v>3.8524970000000006E-2</v>
      </c>
      <c r="P133" s="64">
        <v>0.17241568118392861</v>
      </c>
      <c r="Q133" s="64">
        <v>4.2131379228242359E-2</v>
      </c>
      <c r="R133" s="64">
        <v>0</v>
      </c>
      <c r="S133" s="64">
        <v>1.6189673275470482</v>
      </c>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29"/>
      <c r="CA133" s="29"/>
      <c r="CB133" s="29"/>
      <c r="CC133" s="29"/>
      <c r="CD133" s="29"/>
      <c r="CE133" s="29"/>
      <c r="CF133" s="29"/>
      <c r="CG133" s="29"/>
      <c r="CH133" s="29"/>
      <c r="CI133" s="29"/>
      <c r="CJ133" s="29"/>
      <c r="CK133" s="29"/>
      <c r="CL133" s="29"/>
      <c r="CM133" s="29"/>
      <c r="CN133" s="29"/>
      <c r="CO133" s="29"/>
      <c r="CP133" s="29"/>
      <c r="CQ133" s="29"/>
      <c r="CR133" s="29"/>
      <c r="CS133" s="29"/>
      <c r="CT133" s="29"/>
      <c r="CU133" s="29"/>
      <c r="CV133" s="29"/>
      <c r="CW133" s="29"/>
      <c r="CX133" s="29"/>
      <c r="CY133" s="29"/>
      <c r="CZ133" s="29"/>
      <c r="DA133" s="29"/>
      <c r="DB133" s="29"/>
      <c r="DC133" s="29"/>
      <c r="DD133" s="29"/>
      <c r="DE133" s="29"/>
      <c r="DF133" s="29"/>
      <c r="DG133" s="29"/>
      <c r="DH133" s="29"/>
      <c r="DI133" s="29"/>
      <c r="DJ133" s="29"/>
      <c r="DK133" s="29"/>
      <c r="DL133" s="29"/>
      <c r="DM133" s="29"/>
      <c r="DN133" s="29"/>
      <c r="DO133" s="29"/>
      <c r="DP133" s="29"/>
      <c r="DQ133" s="29"/>
      <c r="DR133" s="29"/>
      <c r="DS133" s="29"/>
      <c r="DT133" s="29"/>
      <c r="DU133" s="29"/>
      <c r="DV133" s="29"/>
      <c r="DW133" s="29"/>
      <c r="DX133" s="29"/>
      <c r="DY133" s="29"/>
      <c r="DZ133" s="29"/>
      <c r="EA133" s="29"/>
      <c r="EB133" s="29"/>
      <c r="EC133" s="29"/>
      <c r="ED133" s="29"/>
      <c r="EE133" s="29"/>
      <c r="EF133" s="29"/>
      <c r="EG133" s="29"/>
      <c r="EH133" s="29"/>
      <c r="EI133" s="29"/>
      <c r="EJ133" s="29"/>
      <c r="EK133" s="29"/>
      <c r="EL133" s="29"/>
      <c r="EM133" s="29"/>
      <c r="EN133" s="29"/>
      <c r="EO133" s="29"/>
      <c r="EP133" s="29"/>
      <c r="EQ133" s="29"/>
      <c r="ER133" s="29"/>
      <c r="ES133" s="29"/>
      <c r="ET133" s="29"/>
      <c r="EU133" s="29"/>
      <c r="EV133" s="29"/>
      <c r="EW133" s="29"/>
      <c r="EX133" s="29"/>
      <c r="EY133" s="29"/>
      <c r="EZ133" s="29"/>
      <c r="FA133" s="29"/>
      <c r="FB133" s="29"/>
      <c r="FC133" s="29"/>
      <c r="FD133" s="29"/>
      <c r="FE133" s="29"/>
      <c r="FF133" s="29"/>
      <c r="FG133" s="29"/>
      <c r="FH133" s="29"/>
      <c r="FI133" s="29"/>
      <c r="FJ133" s="29"/>
      <c r="FK133" s="29"/>
      <c r="FL133" s="29"/>
      <c r="FM133" s="29"/>
      <c r="FN133" s="29"/>
      <c r="FO133" s="29"/>
      <c r="FP133" s="29"/>
      <c r="FQ133" s="29"/>
      <c r="FR133" s="29"/>
      <c r="FS133" s="29"/>
      <c r="FT133" s="29"/>
      <c r="FU133" s="29"/>
      <c r="FV133" s="29"/>
      <c r="FW133" s="29"/>
      <c r="FX133" s="29"/>
    </row>
    <row r="134" spans="1:180">
      <c r="A134" s="5" t="s">
        <v>70</v>
      </c>
      <c r="B134" s="5" t="s">
        <v>29</v>
      </c>
      <c r="C134" s="35">
        <v>43141</v>
      </c>
      <c r="D134" s="63">
        <v>3.026381013276104</v>
      </c>
      <c r="E134" s="64">
        <v>9.2463391000000061E-2</v>
      </c>
      <c r="F134" s="64">
        <v>0.16282764798301999</v>
      </c>
      <c r="G134" s="64">
        <v>0.33983347232939998</v>
      </c>
      <c r="H134" s="64">
        <v>7.155155675496E-2</v>
      </c>
      <c r="I134" s="64">
        <v>1.5863753387674802</v>
      </c>
      <c r="J134" s="64">
        <v>0</v>
      </c>
      <c r="K134" s="64">
        <v>4.1376985919999998E-3</v>
      </c>
      <c r="L134" s="64">
        <v>3.5582945731700002E-3</v>
      </c>
      <c r="M134" s="64">
        <v>0.18659945521285998</v>
      </c>
      <c r="N134" s="64">
        <v>0.28473713281137303</v>
      </c>
      <c r="O134" s="64">
        <v>5.1094680000000003E-2</v>
      </c>
      <c r="P134" s="64">
        <v>0.16746730118392855</v>
      </c>
      <c r="Q134" s="64">
        <v>7.5735044067922322E-2</v>
      </c>
      <c r="R134" s="64">
        <v>0</v>
      </c>
      <c r="S134" s="64">
        <v>3.0263810132761138</v>
      </c>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29"/>
      <c r="CA134" s="29"/>
      <c r="CB134" s="29"/>
      <c r="CC134" s="29"/>
      <c r="CD134" s="29"/>
      <c r="CE134" s="29"/>
      <c r="CF134" s="29"/>
      <c r="CG134" s="29"/>
      <c r="CH134" s="29"/>
      <c r="CI134" s="29"/>
      <c r="CJ134" s="29"/>
      <c r="CK134" s="29"/>
      <c r="CL134" s="29"/>
      <c r="CM134" s="29"/>
      <c r="CN134" s="29"/>
      <c r="CO134" s="29"/>
      <c r="CP134" s="29"/>
      <c r="CQ134" s="29"/>
      <c r="CR134" s="29"/>
      <c r="CS134" s="29"/>
      <c r="CT134" s="29"/>
      <c r="CU134" s="29"/>
      <c r="CV134" s="29"/>
      <c r="CW134" s="29"/>
      <c r="CX134" s="29"/>
      <c r="CY134" s="29"/>
      <c r="CZ134" s="29"/>
      <c r="DA134" s="29"/>
      <c r="DB134" s="29"/>
      <c r="DC134" s="29"/>
      <c r="DD134" s="29"/>
      <c r="DE134" s="29"/>
      <c r="DF134" s="29"/>
      <c r="DG134" s="29"/>
      <c r="DH134" s="29"/>
      <c r="DI134" s="29"/>
      <c r="DJ134" s="29"/>
      <c r="DK134" s="29"/>
      <c r="DL134" s="29"/>
      <c r="DM134" s="29"/>
      <c r="DN134" s="29"/>
      <c r="DO134" s="29"/>
      <c r="DP134" s="29"/>
      <c r="DQ134" s="29"/>
      <c r="DR134" s="29"/>
      <c r="DS134" s="29"/>
      <c r="DT134" s="29"/>
      <c r="DU134" s="29"/>
      <c r="DV134" s="29"/>
      <c r="DW134" s="29"/>
      <c r="DX134" s="29"/>
      <c r="DY134" s="29"/>
      <c r="DZ134" s="29"/>
      <c r="EA134" s="29"/>
      <c r="EB134" s="29"/>
      <c r="EC134" s="29"/>
      <c r="ED134" s="29"/>
      <c r="EE134" s="29"/>
      <c r="EF134" s="29"/>
      <c r="EG134" s="29"/>
      <c r="EH134" s="29"/>
      <c r="EI134" s="29"/>
      <c r="EJ134" s="29"/>
      <c r="EK134" s="29"/>
      <c r="EL134" s="29"/>
      <c r="EM134" s="29"/>
      <c r="EN134" s="29"/>
      <c r="EO134" s="29"/>
      <c r="EP134" s="29"/>
      <c r="EQ134" s="29"/>
      <c r="ER134" s="29"/>
      <c r="ES134" s="29"/>
      <c r="ET134" s="29"/>
      <c r="EU134" s="29"/>
      <c r="EV134" s="29"/>
      <c r="EW134" s="29"/>
      <c r="EX134" s="29"/>
      <c r="EY134" s="29"/>
      <c r="EZ134" s="29"/>
      <c r="FA134" s="29"/>
      <c r="FB134" s="29"/>
      <c r="FC134" s="29"/>
      <c r="FD134" s="29"/>
      <c r="FE134" s="29"/>
      <c r="FF134" s="29"/>
      <c r="FG134" s="29"/>
      <c r="FH134" s="29"/>
      <c r="FI134" s="29"/>
      <c r="FJ134" s="29"/>
      <c r="FK134" s="29"/>
      <c r="FL134" s="29"/>
      <c r="FM134" s="29"/>
      <c r="FN134" s="29"/>
      <c r="FO134" s="29"/>
      <c r="FP134" s="29"/>
      <c r="FQ134" s="29"/>
      <c r="FR134" s="29"/>
      <c r="FS134" s="29"/>
      <c r="FT134" s="29"/>
      <c r="FU134" s="29"/>
      <c r="FV134" s="29"/>
      <c r="FW134" s="29"/>
      <c r="FX134" s="29"/>
    </row>
    <row r="135" spans="1:180">
      <c r="A135" s="5" t="s">
        <v>70</v>
      </c>
      <c r="B135" s="5" t="s">
        <v>29</v>
      </c>
      <c r="C135" s="35">
        <v>43142</v>
      </c>
      <c r="D135" s="63">
        <v>1.5988613042032336</v>
      </c>
      <c r="E135" s="64">
        <v>-2.3562139999999898E-2</v>
      </c>
      <c r="F135" s="64">
        <v>0.20473513164911</v>
      </c>
      <c r="G135" s="64">
        <v>0.17481221000000002</v>
      </c>
      <c r="H135" s="64">
        <v>0.35828793331246001</v>
      </c>
      <c r="I135" s="64">
        <v>0</v>
      </c>
      <c r="J135" s="64">
        <v>3.6028590223089997E-2</v>
      </c>
      <c r="K135" s="64">
        <v>4.1376985919999998E-3</v>
      </c>
      <c r="L135" s="64">
        <v>1.1410078996300001E-3</v>
      </c>
      <c r="M135" s="64">
        <v>0.18992800145823996</v>
      </c>
      <c r="N135" s="64">
        <v>0.30839043231342267</v>
      </c>
      <c r="O135" s="64">
        <v>5.7179759999999996E-2</v>
      </c>
      <c r="P135" s="64">
        <v>0.2041968511839285</v>
      </c>
      <c r="Q135" s="64">
        <v>8.3585827571342336E-2</v>
      </c>
      <c r="R135" s="64">
        <v>0</v>
      </c>
      <c r="S135" s="64">
        <v>1.5988613042032236</v>
      </c>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29"/>
      <c r="CK135" s="29"/>
      <c r="CL135" s="29"/>
      <c r="CM135" s="29"/>
      <c r="CN135" s="29"/>
      <c r="CO135" s="29"/>
      <c r="CP135" s="29"/>
      <c r="CQ135" s="29"/>
      <c r="CR135" s="29"/>
      <c r="CS135" s="29"/>
      <c r="CT135" s="29"/>
      <c r="CU135" s="29"/>
      <c r="CV135" s="29"/>
      <c r="CW135" s="29"/>
      <c r="CX135" s="29"/>
      <c r="CY135" s="29"/>
      <c r="CZ135" s="29"/>
      <c r="DA135" s="29"/>
      <c r="DB135" s="29"/>
      <c r="DC135" s="29"/>
      <c r="DD135" s="29"/>
      <c r="DE135" s="29"/>
      <c r="DF135" s="29"/>
      <c r="DG135" s="29"/>
      <c r="DH135" s="29"/>
      <c r="DI135" s="29"/>
      <c r="DJ135" s="29"/>
      <c r="DK135" s="29"/>
      <c r="DL135" s="29"/>
      <c r="DM135" s="29"/>
      <c r="DN135" s="29"/>
      <c r="DO135" s="29"/>
      <c r="DP135" s="29"/>
      <c r="DQ135" s="29"/>
      <c r="DR135" s="29"/>
      <c r="DS135" s="29"/>
      <c r="DT135" s="29"/>
      <c r="DU135" s="29"/>
      <c r="DV135" s="29"/>
      <c r="DW135" s="29"/>
      <c r="DX135" s="29"/>
      <c r="DY135" s="29"/>
      <c r="DZ135" s="29"/>
      <c r="EA135" s="29"/>
      <c r="EB135" s="29"/>
      <c r="EC135" s="29"/>
      <c r="ED135" s="29"/>
      <c r="EE135" s="29"/>
      <c r="EF135" s="29"/>
      <c r="EG135" s="29"/>
      <c r="EH135" s="29"/>
      <c r="EI135" s="29"/>
      <c r="EJ135" s="29"/>
      <c r="EK135" s="29"/>
      <c r="EL135" s="29"/>
      <c r="EM135" s="29"/>
      <c r="EN135" s="29"/>
      <c r="EO135" s="29"/>
      <c r="EP135" s="29"/>
      <c r="EQ135" s="29"/>
      <c r="ER135" s="29"/>
      <c r="ES135" s="29"/>
      <c r="ET135" s="29"/>
      <c r="EU135" s="29"/>
      <c r="EV135" s="29"/>
      <c r="EW135" s="29"/>
      <c r="EX135" s="29"/>
      <c r="EY135" s="29"/>
      <c r="EZ135" s="29"/>
      <c r="FA135" s="29"/>
      <c r="FB135" s="29"/>
      <c r="FC135" s="29"/>
      <c r="FD135" s="29"/>
      <c r="FE135" s="29"/>
      <c r="FF135" s="29"/>
      <c r="FG135" s="29"/>
      <c r="FH135" s="29"/>
      <c r="FI135" s="29"/>
      <c r="FJ135" s="29"/>
      <c r="FK135" s="29"/>
      <c r="FL135" s="29"/>
      <c r="FM135" s="29"/>
      <c r="FN135" s="29"/>
      <c r="FO135" s="29"/>
      <c r="FP135" s="29"/>
      <c r="FQ135" s="29"/>
      <c r="FR135" s="29"/>
      <c r="FS135" s="29"/>
      <c r="FT135" s="29"/>
      <c r="FU135" s="29"/>
      <c r="FV135" s="29"/>
      <c r="FW135" s="29"/>
      <c r="FX135" s="29"/>
    </row>
    <row r="136" spans="1:180">
      <c r="A136" s="5" t="s">
        <v>71</v>
      </c>
      <c r="B136" s="5" t="s">
        <v>29</v>
      </c>
      <c r="C136" s="35">
        <v>43143</v>
      </c>
      <c r="D136" s="63">
        <v>1.4706867828808052</v>
      </c>
      <c r="E136" s="64">
        <v>-0.3752626859999999</v>
      </c>
      <c r="F136" s="64">
        <v>0.21332064464598999</v>
      </c>
      <c r="G136" s="64">
        <v>0.26757158000000003</v>
      </c>
      <c r="H136" s="64">
        <v>9.9255272916249998E-2</v>
      </c>
      <c r="I136" s="64">
        <v>0</v>
      </c>
      <c r="J136" s="64">
        <v>0.46240577780635</v>
      </c>
      <c r="K136" s="64">
        <v>4.1376985919999998E-3</v>
      </c>
      <c r="L136" s="64">
        <v>2.4874800634600001E-3</v>
      </c>
      <c r="M136" s="64">
        <v>0.24201300021711</v>
      </c>
      <c r="N136" s="64">
        <v>0.29576134515915387</v>
      </c>
      <c r="O136" s="64">
        <v>3.9897630000000003E-2</v>
      </c>
      <c r="P136" s="64">
        <v>0.17211833118392866</v>
      </c>
      <c r="Q136" s="64">
        <v>4.6980708296572346E-2</v>
      </c>
      <c r="R136" s="64">
        <v>0</v>
      </c>
      <c r="S136" s="64">
        <v>1.470686782880815</v>
      </c>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29"/>
      <c r="CK136" s="29"/>
      <c r="CL136" s="29"/>
      <c r="CM136" s="29"/>
      <c r="CN136" s="29"/>
      <c r="CO136" s="29"/>
      <c r="CP136" s="29"/>
      <c r="CQ136" s="29"/>
      <c r="CR136" s="29"/>
      <c r="CS136" s="29"/>
      <c r="CT136" s="29"/>
      <c r="CU136" s="29"/>
      <c r="CV136" s="29"/>
      <c r="CW136" s="29"/>
      <c r="CX136" s="29"/>
      <c r="CY136" s="29"/>
      <c r="CZ136" s="29"/>
      <c r="DA136" s="29"/>
      <c r="DB136" s="29"/>
      <c r="DC136" s="29"/>
      <c r="DD136" s="29"/>
      <c r="DE136" s="29"/>
      <c r="DF136" s="29"/>
      <c r="DG136" s="29"/>
      <c r="DH136" s="29"/>
      <c r="DI136" s="29"/>
      <c r="DJ136" s="29"/>
      <c r="DK136" s="29"/>
      <c r="DL136" s="29"/>
      <c r="DM136" s="29"/>
      <c r="DN136" s="29"/>
      <c r="DO136" s="29"/>
      <c r="DP136" s="29"/>
      <c r="DQ136" s="29"/>
      <c r="DR136" s="29"/>
      <c r="DS136" s="29"/>
      <c r="DT136" s="29"/>
      <c r="DU136" s="29"/>
      <c r="DV136" s="29"/>
      <c r="DW136" s="29"/>
      <c r="DX136" s="29"/>
      <c r="DY136" s="29"/>
      <c r="DZ136" s="29"/>
      <c r="EA136" s="29"/>
      <c r="EB136" s="29"/>
      <c r="EC136" s="29"/>
      <c r="ED136" s="29"/>
      <c r="EE136" s="29"/>
      <c r="EF136" s="29"/>
      <c r="EG136" s="29"/>
      <c r="EH136" s="29"/>
      <c r="EI136" s="29"/>
      <c r="EJ136" s="29"/>
      <c r="EK136" s="29"/>
      <c r="EL136" s="29"/>
      <c r="EM136" s="29"/>
      <c r="EN136" s="29"/>
      <c r="EO136" s="29"/>
      <c r="EP136" s="29"/>
      <c r="EQ136" s="29"/>
      <c r="ER136" s="29"/>
      <c r="ES136" s="29"/>
      <c r="ET136" s="29"/>
      <c r="EU136" s="29"/>
      <c r="EV136" s="29"/>
      <c r="EW136" s="29"/>
      <c r="EX136" s="29"/>
      <c r="EY136" s="29"/>
      <c r="EZ136" s="29"/>
      <c r="FA136" s="29"/>
      <c r="FB136" s="29"/>
      <c r="FC136" s="29"/>
      <c r="FD136" s="29"/>
      <c r="FE136" s="29"/>
      <c r="FF136" s="29"/>
      <c r="FG136" s="29"/>
      <c r="FH136" s="29"/>
      <c r="FI136" s="29"/>
      <c r="FJ136" s="29"/>
      <c r="FK136" s="29"/>
      <c r="FL136" s="29"/>
      <c r="FM136" s="29"/>
      <c r="FN136" s="29"/>
      <c r="FO136" s="29"/>
      <c r="FP136" s="29"/>
      <c r="FQ136" s="29"/>
      <c r="FR136" s="29"/>
      <c r="FS136" s="29"/>
      <c r="FT136" s="29"/>
      <c r="FU136" s="29"/>
      <c r="FV136" s="29"/>
      <c r="FW136" s="29"/>
      <c r="FX136" s="29"/>
    </row>
    <row r="137" spans="1:180">
      <c r="A137" s="5" t="s">
        <v>71</v>
      </c>
      <c r="B137" s="5" t="s">
        <v>29</v>
      </c>
      <c r="C137" s="35">
        <v>43144</v>
      </c>
      <c r="D137" s="63">
        <v>2.9815236843572244</v>
      </c>
      <c r="E137" s="64">
        <v>0.30795460600000002</v>
      </c>
      <c r="F137" s="64">
        <v>0.26062384280837997</v>
      </c>
      <c r="G137" s="64">
        <v>0.32550677706075004</v>
      </c>
      <c r="H137" s="64">
        <v>8.8431280320569988E-2</v>
      </c>
      <c r="I137" s="64">
        <v>0</v>
      </c>
      <c r="J137" s="64">
        <v>0.98266390665780001</v>
      </c>
      <c r="K137" s="64">
        <v>4.1376985919999998E-3</v>
      </c>
      <c r="L137" s="64">
        <v>-9.9860500000000009E-8</v>
      </c>
      <c r="M137" s="64">
        <v>0.37029937088669995</v>
      </c>
      <c r="N137" s="64">
        <v>0.33293423958242307</v>
      </c>
      <c r="O137" s="64">
        <v>5.1295000000000007E-2</v>
      </c>
      <c r="P137" s="64">
        <v>0.16051436118392867</v>
      </c>
      <c r="Q137" s="64">
        <v>9.7162701125172446E-2</v>
      </c>
      <c r="R137" s="64">
        <v>0</v>
      </c>
      <c r="S137" s="64">
        <v>2.9815236843572244</v>
      </c>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c r="CA137" s="29"/>
      <c r="CB137" s="29"/>
      <c r="CC137" s="29"/>
      <c r="CD137" s="29"/>
      <c r="CE137" s="29"/>
      <c r="CF137" s="29"/>
      <c r="CG137" s="29"/>
      <c r="CH137" s="29"/>
      <c r="CI137" s="29"/>
      <c r="CJ137" s="29"/>
      <c r="CK137" s="29"/>
      <c r="CL137" s="29"/>
      <c r="CM137" s="29"/>
      <c r="CN137" s="29"/>
      <c r="CO137" s="29"/>
      <c r="CP137" s="29"/>
      <c r="CQ137" s="29"/>
      <c r="CR137" s="29"/>
      <c r="CS137" s="29"/>
      <c r="CT137" s="29"/>
      <c r="CU137" s="29"/>
      <c r="CV137" s="29"/>
      <c r="CW137" s="29"/>
      <c r="CX137" s="29"/>
      <c r="CY137" s="29"/>
      <c r="CZ137" s="29"/>
      <c r="DA137" s="29"/>
      <c r="DB137" s="29"/>
      <c r="DC137" s="29"/>
      <c r="DD137" s="29"/>
      <c r="DE137" s="29"/>
      <c r="DF137" s="29"/>
      <c r="DG137" s="29"/>
      <c r="DH137" s="29"/>
      <c r="DI137" s="29"/>
      <c r="DJ137" s="29"/>
      <c r="DK137" s="29"/>
      <c r="DL137" s="29"/>
      <c r="DM137" s="29"/>
      <c r="DN137" s="29"/>
      <c r="DO137" s="29"/>
      <c r="DP137" s="29"/>
      <c r="DQ137" s="29"/>
      <c r="DR137" s="29"/>
      <c r="DS137" s="29"/>
      <c r="DT137" s="29"/>
      <c r="DU137" s="29"/>
      <c r="DV137" s="29"/>
      <c r="DW137" s="29"/>
      <c r="DX137" s="29"/>
      <c r="DY137" s="29"/>
      <c r="DZ137" s="29"/>
      <c r="EA137" s="29"/>
      <c r="EB137" s="29"/>
      <c r="EC137" s="29"/>
      <c r="ED137" s="29"/>
      <c r="EE137" s="29"/>
      <c r="EF137" s="29"/>
      <c r="EG137" s="29"/>
      <c r="EH137" s="29"/>
      <c r="EI137" s="29"/>
      <c r="EJ137" s="29"/>
      <c r="EK137" s="29"/>
      <c r="EL137" s="29"/>
      <c r="EM137" s="29"/>
      <c r="EN137" s="29"/>
      <c r="EO137" s="29"/>
      <c r="EP137" s="29"/>
      <c r="EQ137" s="29"/>
      <c r="ER137" s="29"/>
      <c r="ES137" s="29"/>
      <c r="ET137" s="29"/>
      <c r="EU137" s="29"/>
      <c r="EV137" s="29"/>
      <c r="EW137" s="29"/>
      <c r="EX137" s="29"/>
      <c r="EY137" s="29"/>
      <c r="EZ137" s="29"/>
      <c r="FA137" s="29"/>
      <c r="FB137" s="29"/>
      <c r="FC137" s="29"/>
      <c r="FD137" s="29"/>
      <c r="FE137" s="29"/>
      <c r="FF137" s="29"/>
      <c r="FG137" s="29"/>
      <c r="FH137" s="29"/>
      <c r="FI137" s="29"/>
      <c r="FJ137" s="29"/>
      <c r="FK137" s="29"/>
      <c r="FL137" s="29"/>
      <c r="FM137" s="29"/>
      <c r="FN137" s="29"/>
      <c r="FO137" s="29"/>
      <c r="FP137" s="29"/>
      <c r="FQ137" s="29"/>
      <c r="FR137" s="29"/>
      <c r="FS137" s="29"/>
      <c r="FT137" s="29"/>
      <c r="FU137" s="29"/>
      <c r="FV137" s="29"/>
      <c r="FW137" s="29"/>
      <c r="FX137" s="29"/>
    </row>
    <row r="138" spans="1:180">
      <c r="A138" s="5" t="s">
        <v>71</v>
      </c>
      <c r="B138" s="5" t="s">
        <v>29</v>
      </c>
      <c r="C138" s="35">
        <v>43145</v>
      </c>
      <c r="D138" s="63">
        <v>3.09838035091893</v>
      </c>
      <c r="E138" s="64">
        <v>0.39242258700000021</v>
      </c>
      <c r="F138" s="64">
        <v>0.22549834354412998</v>
      </c>
      <c r="G138" s="64">
        <v>0.35098709833854003</v>
      </c>
      <c r="H138" s="64">
        <v>3.6501896697599998E-2</v>
      </c>
      <c r="I138" s="64">
        <v>1.2130985241846599</v>
      </c>
      <c r="J138" s="64">
        <v>3.8684429000000006E-2</v>
      </c>
      <c r="K138" s="64">
        <v>4.1376985919999998E-3</v>
      </c>
      <c r="L138" s="64">
        <v>3.3279999999999998E-3</v>
      </c>
      <c r="M138" s="64">
        <v>0.29342831409793002</v>
      </c>
      <c r="N138" s="64">
        <v>0.30207924968574862</v>
      </c>
      <c r="O138" s="64">
        <v>4.60063E-2</v>
      </c>
      <c r="P138" s="64">
        <v>0.17177376118392845</v>
      </c>
      <c r="Q138" s="64">
        <v>2.043414859439285E-2</v>
      </c>
      <c r="R138" s="64">
        <v>0</v>
      </c>
      <c r="S138" s="64">
        <v>3.0983803509189296</v>
      </c>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29"/>
      <c r="CA138" s="29"/>
      <c r="CB138" s="29"/>
      <c r="CC138" s="29"/>
      <c r="CD138" s="29"/>
      <c r="CE138" s="29"/>
      <c r="CF138" s="29"/>
      <c r="CG138" s="29"/>
      <c r="CH138" s="29"/>
      <c r="CI138" s="29"/>
      <c r="CJ138" s="29"/>
      <c r="CK138" s="29"/>
      <c r="CL138" s="29"/>
      <c r="CM138" s="29"/>
      <c r="CN138" s="29"/>
      <c r="CO138" s="29"/>
      <c r="CP138" s="29"/>
      <c r="CQ138" s="29"/>
      <c r="CR138" s="29"/>
      <c r="CS138" s="29"/>
      <c r="CT138" s="29"/>
      <c r="CU138" s="29"/>
      <c r="CV138" s="29"/>
      <c r="CW138" s="29"/>
      <c r="CX138" s="29"/>
      <c r="CY138" s="29"/>
      <c r="CZ138" s="29"/>
      <c r="DA138" s="29"/>
      <c r="DB138" s="29"/>
      <c r="DC138" s="29"/>
      <c r="DD138" s="29"/>
      <c r="DE138" s="29"/>
      <c r="DF138" s="29"/>
      <c r="DG138" s="29"/>
      <c r="DH138" s="29"/>
      <c r="DI138" s="29"/>
      <c r="DJ138" s="29"/>
      <c r="DK138" s="29"/>
      <c r="DL138" s="29"/>
      <c r="DM138" s="29"/>
      <c r="DN138" s="29"/>
      <c r="DO138" s="29"/>
      <c r="DP138" s="29"/>
      <c r="DQ138" s="29"/>
      <c r="DR138" s="29"/>
      <c r="DS138" s="29"/>
      <c r="DT138" s="29"/>
      <c r="DU138" s="29"/>
      <c r="DV138" s="29"/>
      <c r="DW138" s="29"/>
      <c r="DX138" s="29"/>
      <c r="DY138" s="29"/>
      <c r="DZ138" s="29"/>
      <c r="EA138" s="29"/>
      <c r="EB138" s="29"/>
      <c r="EC138" s="29"/>
      <c r="ED138" s="29"/>
      <c r="EE138" s="29"/>
      <c r="EF138" s="29"/>
      <c r="EG138" s="29"/>
      <c r="EH138" s="29"/>
      <c r="EI138" s="29"/>
      <c r="EJ138" s="29"/>
      <c r="EK138" s="29"/>
      <c r="EL138" s="29"/>
      <c r="EM138" s="29"/>
      <c r="EN138" s="29"/>
      <c r="EO138" s="29"/>
      <c r="EP138" s="29"/>
      <c r="EQ138" s="29"/>
      <c r="ER138" s="29"/>
      <c r="ES138" s="29"/>
      <c r="ET138" s="29"/>
      <c r="EU138" s="29"/>
      <c r="EV138" s="29"/>
      <c r="EW138" s="29"/>
      <c r="EX138" s="29"/>
      <c r="EY138" s="29"/>
      <c r="EZ138" s="29"/>
      <c r="FA138" s="29"/>
      <c r="FB138" s="29"/>
      <c r="FC138" s="29"/>
      <c r="FD138" s="29"/>
      <c r="FE138" s="29"/>
      <c r="FF138" s="29"/>
      <c r="FG138" s="29"/>
      <c r="FH138" s="29"/>
      <c r="FI138" s="29"/>
      <c r="FJ138" s="29"/>
      <c r="FK138" s="29"/>
      <c r="FL138" s="29"/>
      <c r="FM138" s="29"/>
      <c r="FN138" s="29"/>
      <c r="FO138" s="29"/>
      <c r="FP138" s="29"/>
      <c r="FQ138" s="29"/>
      <c r="FR138" s="29"/>
      <c r="FS138" s="29"/>
      <c r="FT138" s="29"/>
      <c r="FU138" s="29"/>
      <c r="FV138" s="29"/>
      <c r="FW138" s="29"/>
      <c r="FX138" s="29"/>
    </row>
    <row r="139" spans="1:180">
      <c r="A139" s="5" t="s">
        <v>71</v>
      </c>
      <c r="B139" s="5" t="s">
        <v>29</v>
      </c>
      <c r="C139" s="35">
        <v>43146</v>
      </c>
      <c r="D139" s="63">
        <v>2.2823834860614802</v>
      </c>
      <c r="E139" s="64">
        <v>-0.21975101499999972</v>
      </c>
      <c r="F139" s="64">
        <v>0.16822794344090999</v>
      </c>
      <c r="G139" s="64">
        <v>0.28374647000000003</v>
      </c>
      <c r="H139" s="64">
        <v>9.9195875673680003E-2</v>
      </c>
      <c r="I139" s="64">
        <v>1.0710348956267699</v>
      </c>
      <c r="J139" s="64">
        <v>8.7820337589959996E-2</v>
      </c>
      <c r="K139" s="64">
        <v>4.1376985919999998E-3</v>
      </c>
      <c r="L139" s="64">
        <v>4.0627743586900003E-3</v>
      </c>
      <c r="M139" s="64">
        <v>0.21780257886157003</v>
      </c>
      <c r="N139" s="64">
        <v>0.3052097353035591</v>
      </c>
      <c r="O139" s="64">
        <v>3.6819089999999999E-2</v>
      </c>
      <c r="P139" s="64">
        <v>0.18736731118392866</v>
      </c>
      <c r="Q139" s="64">
        <v>3.6709790430422197E-2</v>
      </c>
      <c r="R139" s="64">
        <v>0</v>
      </c>
      <c r="S139" s="64">
        <v>2.28238348606149</v>
      </c>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c r="CA139" s="29"/>
      <c r="CB139" s="29"/>
      <c r="CC139" s="29"/>
      <c r="CD139" s="29"/>
      <c r="CE139" s="29"/>
      <c r="CF139" s="29"/>
      <c r="CG139" s="29"/>
      <c r="CH139" s="29"/>
      <c r="CI139" s="29"/>
      <c r="CJ139" s="29"/>
      <c r="CK139" s="29"/>
      <c r="CL139" s="29"/>
      <c r="CM139" s="29"/>
      <c r="CN139" s="29"/>
      <c r="CO139" s="29"/>
      <c r="CP139" s="29"/>
      <c r="CQ139" s="29"/>
      <c r="CR139" s="29"/>
      <c r="CS139" s="29"/>
      <c r="CT139" s="29"/>
      <c r="CU139" s="29"/>
      <c r="CV139" s="29"/>
      <c r="CW139" s="29"/>
      <c r="CX139" s="29"/>
      <c r="CY139" s="29"/>
      <c r="CZ139" s="29"/>
      <c r="DA139" s="29"/>
      <c r="DB139" s="29"/>
      <c r="DC139" s="29"/>
      <c r="DD139" s="29"/>
      <c r="DE139" s="29"/>
      <c r="DF139" s="29"/>
      <c r="DG139" s="29"/>
      <c r="DH139" s="29"/>
      <c r="DI139" s="29"/>
      <c r="DJ139" s="29"/>
      <c r="DK139" s="29"/>
      <c r="DL139" s="29"/>
      <c r="DM139" s="29"/>
      <c r="DN139" s="29"/>
      <c r="DO139" s="29"/>
      <c r="DP139" s="29"/>
      <c r="DQ139" s="29"/>
      <c r="DR139" s="29"/>
      <c r="DS139" s="29"/>
      <c r="DT139" s="29"/>
      <c r="DU139" s="29"/>
      <c r="DV139" s="29"/>
      <c r="DW139" s="29"/>
      <c r="DX139" s="29"/>
      <c r="DY139" s="29"/>
      <c r="DZ139" s="29"/>
      <c r="EA139" s="29"/>
      <c r="EB139" s="29"/>
      <c r="EC139" s="29"/>
      <c r="ED139" s="29"/>
      <c r="EE139" s="29"/>
      <c r="EF139" s="29"/>
      <c r="EG139" s="29"/>
      <c r="EH139" s="29"/>
      <c r="EI139" s="29"/>
      <c r="EJ139" s="29"/>
      <c r="EK139" s="29"/>
      <c r="EL139" s="29"/>
      <c r="EM139" s="29"/>
      <c r="EN139" s="29"/>
      <c r="EO139" s="29"/>
      <c r="EP139" s="29"/>
      <c r="EQ139" s="29"/>
      <c r="ER139" s="29"/>
      <c r="ES139" s="29"/>
      <c r="ET139" s="29"/>
      <c r="EU139" s="29"/>
      <c r="EV139" s="29"/>
      <c r="EW139" s="29"/>
      <c r="EX139" s="29"/>
      <c r="EY139" s="29"/>
      <c r="EZ139" s="29"/>
      <c r="FA139" s="29"/>
      <c r="FB139" s="29"/>
      <c r="FC139" s="29"/>
      <c r="FD139" s="29"/>
      <c r="FE139" s="29"/>
      <c r="FF139" s="29"/>
      <c r="FG139" s="29"/>
      <c r="FH139" s="29"/>
      <c r="FI139" s="29"/>
      <c r="FJ139" s="29"/>
      <c r="FK139" s="29"/>
      <c r="FL139" s="29"/>
      <c r="FM139" s="29"/>
      <c r="FN139" s="29"/>
      <c r="FO139" s="29"/>
      <c r="FP139" s="29"/>
      <c r="FQ139" s="29"/>
      <c r="FR139" s="29"/>
      <c r="FS139" s="29"/>
      <c r="FT139" s="29"/>
      <c r="FU139" s="29"/>
      <c r="FV139" s="29"/>
      <c r="FW139" s="29"/>
      <c r="FX139" s="29"/>
    </row>
    <row r="140" spans="1:180">
      <c r="A140" s="5" t="s">
        <v>71</v>
      </c>
      <c r="B140" s="5" t="s">
        <v>29</v>
      </c>
      <c r="C140" s="35">
        <v>43147</v>
      </c>
      <c r="D140" s="63">
        <v>1.6523061731647031</v>
      </c>
      <c r="E140" s="64">
        <v>-0.3905313199999999</v>
      </c>
      <c r="F140" s="64">
        <v>0.13351960750413</v>
      </c>
      <c r="G140" s="64">
        <v>0.36022314872864997</v>
      </c>
      <c r="H140" s="64">
        <v>7.0258743799149995E-2</v>
      </c>
      <c r="I140" s="64">
        <v>0</v>
      </c>
      <c r="J140" s="64">
        <v>0.55556621366981995</v>
      </c>
      <c r="K140" s="64">
        <v>4.1376985919999998E-3</v>
      </c>
      <c r="L140" s="64">
        <v>1.16963E-4</v>
      </c>
      <c r="M140" s="64">
        <v>0.32600620515299006</v>
      </c>
      <c r="N140" s="64">
        <v>0.31451506877970153</v>
      </c>
      <c r="O140" s="64">
        <v>4.515164E-2</v>
      </c>
      <c r="P140" s="64">
        <v>0.16440468118392856</v>
      </c>
      <c r="Q140" s="64">
        <v>6.8937522754342631E-2</v>
      </c>
      <c r="R140" s="64">
        <v>0</v>
      </c>
      <c r="S140" s="64">
        <v>1.6523061731647131</v>
      </c>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29"/>
      <c r="CA140" s="29"/>
      <c r="CB140" s="29"/>
      <c r="CC140" s="29"/>
      <c r="CD140" s="29"/>
      <c r="CE140" s="29"/>
      <c r="CF140" s="29"/>
      <c r="CG140" s="29"/>
      <c r="CH140" s="29"/>
      <c r="CI140" s="29"/>
      <c r="CJ140" s="29"/>
      <c r="CK140" s="29"/>
      <c r="CL140" s="29"/>
      <c r="CM140" s="29"/>
      <c r="CN140" s="29"/>
      <c r="CO140" s="29"/>
      <c r="CP140" s="29"/>
      <c r="CQ140" s="29"/>
      <c r="CR140" s="29"/>
      <c r="CS140" s="29"/>
      <c r="CT140" s="29"/>
      <c r="CU140" s="29"/>
      <c r="CV140" s="29"/>
      <c r="CW140" s="29"/>
      <c r="CX140" s="29"/>
      <c r="CY140" s="29"/>
      <c r="CZ140" s="29"/>
      <c r="DA140" s="29"/>
      <c r="DB140" s="29"/>
      <c r="DC140" s="29"/>
      <c r="DD140" s="29"/>
      <c r="DE140" s="29"/>
      <c r="DF140" s="29"/>
      <c r="DG140" s="29"/>
      <c r="DH140" s="29"/>
      <c r="DI140" s="29"/>
      <c r="DJ140" s="29"/>
      <c r="DK140" s="29"/>
      <c r="DL140" s="29"/>
      <c r="DM140" s="29"/>
      <c r="DN140" s="29"/>
      <c r="DO140" s="29"/>
      <c r="DP140" s="29"/>
      <c r="DQ140" s="29"/>
      <c r="DR140" s="29"/>
      <c r="DS140" s="29"/>
      <c r="DT140" s="29"/>
      <c r="DU140" s="29"/>
      <c r="DV140" s="29"/>
      <c r="DW140" s="29"/>
      <c r="DX140" s="29"/>
      <c r="DY140" s="29"/>
      <c r="DZ140" s="29"/>
      <c r="EA140" s="29"/>
      <c r="EB140" s="29"/>
      <c r="EC140" s="29"/>
      <c r="ED140" s="29"/>
      <c r="EE140" s="29"/>
      <c r="EF140" s="29"/>
      <c r="EG140" s="29"/>
      <c r="EH140" s="29"/>
      <c r="EI140" s="29"/>
      <c r="EJ140" s="29"/>
      <c r="EK140" s="29"/>
      <c r="EL140" s="29"/>
      <c r="EM140" s="29"/>
      <c r="EN140" s="29"/>
      <c r="EO140" s="29"/>
      <c r="EP140" s="29"/>
      <c r="EQ140" s="29"/>
      <c r="ER140" s="29"/>
      <c r="ES140" s="29"/>
      <c r="ET140" s="29"/>
      <c r="EU140" s="29"/>
      <c r="EV140" s="29"/>
      <c r="EW140" s="29"/>
      <c r="EX140" s="29"/>
      <c r="EY140" s="29"/>
      <c r="EZ140" s="29"/>
      <c r="FA140" s="29"/>
      <c r="FB140" s="29"/>
      <c r="FC140" s="29"/>
      <c r="FD140" s="29"/>
      <c r="FE140" s="29"/>
      <c r="FF140" s="29"/>
      <c r="FG140" s="29"/>
      <c r="FH140" s="29"/>
      <c r="FI140" s="29"/>
      <c r="FJ140" s="29"/>
      <c r="FK140" s="29"/>
      <c r="FL140" s="29"/>
      <c r="FM140" s="29"/>
      <c r="FN140" s="29"/>
      <c r="FO140" s="29"/>
      <c r="FP140" s="29"/>
      <c r="FQ140" s="29"/>
      <c r="FR140" s="29"/>
      <c r="FS140" s="29"/>
      <c r="FT140" s="29"/>
      <c r="FU140" s="29"/>
      <c r="FV140" s="29"/>
      <c r="FW140" s="29"/>
      <c r="FX140" s="29"/>
    </row>
    <row r="141" spans="1:180">
      <c r="A141" s="5" t="s">
        <v>71</v>
      </c>
      <c r="B141" s="5" t="s">
        <v>29</v>
      </c>
      <c r="C141" s="35">
        <v>43148</v>
      </c>
      <c r="D141" s="63">
        <v>1.1975551732451508</v>
      </c>
      <c r="E141" s="64">
        <v>-0.30417228800000007</v>
      </c>
      <c r="F141" s="64">
        <v>0.16098030380160999</v>
      </c>
      <c r="G141" s="64">
        <v>0.31923960000000001</v>
      </c>
      <c r="H141" s="64">
        <v>0</v>
      </c>
      <c r="I141" s="64">
        <v>0</v>
      </c>
      <c r="J141" s="64">
        <v>0.12504467998186999</v>
      </c>
      <c r="K141" s="64">
        <v>4.1376985919999998E-3</v>
      </c>
      <c r="L141" s="64">
        <v>3.5927800000000004E-4</v>
      </c>
      <c r="M141" s="64">
        <v>0.26392583606053999</v>
      </c>
      <c r="N141" s="64">
        <v>0.31585001546508951</v>
      </c>
      <c r="O141" s="64">
        <v>3.7556909999999999E-2</v>
      </c>
      <c r="P141" s="64">
        <v>0.22243281118392869</v>
      </c>
      <c r="Q141" s="64">
        <v>5.2200328160112684E-2</v>
      </c>
      <c r="R141" s="64">
        <v>0</v>
      </c>
      <c r="S141" s="64">
        <v>1.1975551732451508</v>
      </c>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29"/>
      <c r="BK141" s="29"/>
      <c r="BL141" s="29"/>
      <c r="BM141" s="29"/>
      <c r="BN141" s="29"/>
      <c r="BO141" s="29"/>
      <c r="BP141" s="29"/>
      <c r="BQ141" s="29"/>
      <c r="BR141" s="29"/>
      <c r="BS141" s="29"/>
      <c r="BT141" s="29"/>
      <c r="BU141" s="29"/>
      <c r="BV141" s="29"/>
      <c r="BW141" s="29"/>
      <c r="BX141" s="29"/>
      <c r="BY141" s="29"/>
      <c r="BZ141" s="29"/>
      <c r="CA141" s="29"/>
      <c r="CB141" s="29"/>
      <c r="CC141" s="29"/>
      <c r="CD141" s="29"/>
      <c r="CE141" s="29"/>
      <c r="CF141" s="29"/>
      <c r="CG141" s="29"/>
      <c r="CH141" s="29"/>
      <c r="CI141" s="29"/>
      <c r="CJ141" s="29"/>
      <c r="CK141" s="29"/>
      <c r="CL141" s="29"/>
      <c r="CM141" s="29"/>
      <c r="CN141" s="29"/>
      <c r="CO141" s="29"/>
      <c r="CP141" s="29"/>
      <c r="CQ141" s="29"/>
      <c r="CR141" s="29"/>
      <c r="CS141" s="29"/>
      <c r="CT141" s="29"/>
      <c r="CU141" s="29"/>
      <c r="CV141" s="29"/>
      <c r="CW141" s="29"/>
      <c r="CX141" s="29"/>
      <c r="CY141" s="29"/>
      <c r="CZ141" s="29"/>
      <c r="DA141" s="29"/>
      <c r="DB141" s="29"/>
      <c r="DC141" s="29"/>
      <c r="DD141" s="29"/>
      <c r="DE141" s="29"/>
      <c r="DF141" s="29"/>
      <c r="DG141" s="29"/>
      <c r="DH141" s="29"/>
      <c r="DI141" s="29"/>
      <c r="DJ141" s="29"/>
      <c r="DK141" s="29"/>
      <c r="DL141" s="29"/>
      <c r="DM141" s="29"/>
      <c r="DN141" s="29"/>
      <c r="DO141" s="29"/>
      <c r="DP141" s="29"/>
      <c r="DQ141" s="29"/>
      <c r="DR141" s="29"/>
      <c r="DS141" s="29"/>
      <c r="DT141" s="29"/>
      <c r="DU141" s="29"/>
      <c r="DV141" s="29"/>
      <c r="DW141" s="29"/>
      <c r="DX141" s="29"/>
      <c r="DY141" s="29"/>
      <c r="DZ141" s="29"/>
      <c r="EA141" s="29"/>
      <c r="EB141" s="29"/>
      <c r="EC141" s="29"/>
      <c r="ED141" s="29"/>
      <c r="EE141" s="29"/>
      <c r="EF141" s="29"/>
      <c r="EG141" s="29"/>
      <c r="EH141" s="29"/>
      <c r="EI141" s="29"/>
      <c r="EJ141" s="29"/>
      <c r="EK141" s="29"/>
      <c r="EL141" s="29"/>
      <c r="EM141" s="29"/>
      <c r="EN141" s="29"/>
      <c r="EO141" s="29"/>
      <c r="EP141" s="29"/>
      <c r="EQ141" s="29"/>
      <c r="ER141" s="29"/>
      <c r="ES141" s="29"/>
      <c r="ET141" s="29"/>
      <c r="EU141" s="29"/>
      <c r="EV141" s="29"/>
      <c r="EW141" s="29"/>
      <c r="EX141" s="29"/>
      <c r="EY141" s="29"/>
      <c r="EZ141" s="29"/>
      <c r="FA141" s="29"/>
      <c r="FB141" s="29"/>
      <c r="FC141" s="29"/>
      <c r="FD141" s="29"/>
      <c r="FE141" s="29"/>
      <c r="FF141" s="29"/>
      <c r="FG141" s="29"/>
      <c r="FH141" s="29"/>
      <c r="FI141" s="29"/>
      <c r="FJ141" s="29"/>
      <c r="FK141" s="29"/>
      <c r="FL141" s="29"/>
      <c r="FM141" s="29"/>
      <c r="FN141" s="29"/>
      <c r="FO141" s="29"/>
      <c r="FP141" s="29"/>
      <c r="FQ141" s="29"/>
      <c r="FR141" s="29"/>
      <c r="FS141" s="29"/>
      <c r="FT141" s="29"/>
      <c r="FU141" s="29"/>
      <c r="FV141" s="29"/>
      <c r="FW141" s="29"/>
      <c r="FX141" s="29"/>
    </row>
    <row r="142" spans="1:180">
      <c r="A142" s="5" t="s">
        <v>71</v>
      </c>
      <c r="B142" s="5" t="s">
        <v>29</v>
      </c>
      <c r="C142" s="35">
        <v>43149</v>
      </c>
      <c r="D142" s="63">
        <v>0.80991386643703234</v>
      </c>
      <c r="E142" s="64">
        <v>-0.21891548100000008</v>
      </c>
      <c r="F142" s="64">
        <v>0.14262358226053001</v>
      </c>
      <c r="G142" s="64">
        <v>0.14640871000000003</v>
      </c>
      <c r="H142" s="64">
        <v>0</v>
      </c>
      <c r="I142" s="64">
        <v>0</v>
      </c>
      <c r="J142" s="64">
        <v>0</v>
      </c>
      <c r="K142" s="64">
        <v>4.1376985919999998E-3</v>
      </c>
      <c r="L142" s="64">
        <v>6.5913800000000008E-4</v>
      </c>
      <c r="M142" s="64">
        <v>0.13573460045144001</v>
      </c>
      <c r="N142" s="64">
        <v>0.28683468238782106</v>
      </c>
      <c r="O142" s="64">
        <v>3.8411109999999998E-2</v>
      </c>
      <c r="P142" s="64">
        <v>0.24058603118392866</v>
      </c>
      <c r="Q142" s="64">
        <v>3.3433794561312624E-2</v>
      </c>
      <c r="R142" s="64">
        <v>0</v>
      </c>
      <c r="S142" s="64">
        <v>0.80991386643703223</v>
      </c>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29"/>
      <c r="CK142" s="29"/>
      <c r="CL142" s="29"/>
      <c r="CM142" s="29"/>
      <c r="CN142" s="29"/>
      <c r="CO142" s="29"/>
      <c r="CP142" s="29"/>
      <c r="CQ142" s="29"/>
      <c r="CR142" s="29"/>
      <c r="CS142" s="29"/>
      <c r="CT142" s="29"/>
      <c r="CU142" s="29"/>
      <c r="CV142" s="29"/>
      <c r="CW142" s="29"/>
      <c r="CX142" s="29"/>
      <c r="CY142" s="29"/>
      <c r="CZ142" s="29"/>
      <c r="DA142" s="29"/>
      <c r="DB142" s="29"/>
      <c r="DC142" s="29"/>
      <c r="DD142" s="29"/>
      <c r="DE142" s="29"/>
      <c r="DF142" s="29"/>
      <c r="DG142" s="29"/>
      <c r="DH142" s="29"/>
      <c r="DI142" s="29"/>
      <c r="DJ142" s="29"/>
      <c r="DK142" s="29"/>
      <c r="DL142" s="29"/>
      <c r="DM142" s="29"/>
      <c r="DN142" s="29"/>
      <c r="DO142" s="29"/>
      <c r="DP142" s="29"/>
      <c r="DQ142" s="29"/>
      <c r="DR142" s="29"/>
      <c r="DS142" s="29"/>
      <c r="DT142" s="29"/>
      <c r="DU142" s="29"/>
      <c r="DV142" s="29"/>
      <c r="DW142" s="29"/>
      <c r="DX142" s="29"/>
      <c r="DY142" s="29"/>
      <c r="DZ142" s="29"/>
      <c r="EA142" s="29"/>
      <c r="EB142" s="29"/>
      <c r="EC142" s="29"/>
      <c r="ED142" s="29"/>
      <c r="EE142" s="29"/>
      <c r="EF142" s="29"/>
      <c r="EG142" s="29"/>
      <c r="EH142" s="29"/>
      <c r="EI142" s="29"/>
      <c r="EJ142" s="29"/>
      <c r="EK142" s="29"/>
      <c r="EL142" s="29"/>
      <c r="EM142" s="29"/>
      <c r="EN142" s="29"/>
      <c r="EO142" s="29"/>
      <c r="EP142" s="29"/>
      <c r="EQ142" s="29"/>
      <c r="ER142" s="29"/>
      <c r="ES142" s="29"/>
      <c r="ET142" s="29"/>
      <c r="EU142" s="29"/>
      <c r="EV142" s="29"/>
      <c r="EW142" s="29"/>
      <c r="EX142" s="29"/>
      <c r="EY142" s="29"/>
      <c r="EZ142" s="29"/>
      <c r="FA142" s="29"/>
      <c r="FB142" s="29"/>
      <c r="FC142" s="29"/>
      <c r="FD142" s="29"/>
      <c r="FE142" s="29"/>
      <c r="FF142" s="29"/>
      <c r="FG142" s="29"/>
      <c r="FH142" s="29"/>
      <c r="FI142" s="29"/>
      <c r="FJ142" s="29"/>
      <c r="FK142" s="29"/>
      <c r="FL142" s="29"/>
      <c r="FM142" s="29"/>
      <c r="FN142" s="29"/>
      <c r="FO142" s="29"/>
      <c r="FP142" s="29"/>
      <c r="FQ142" s="29"/>
      <c r="FR142" s="29"/>
      <c r="FS142" s="29"/>
      <c r="FT142" s="29"/>
      <c r="FU142" s="29"/>
      <c r="FV142" s="29"/>
      <c r="FW142" s="29"/>
      <c r="FX142" s="29"/>
    </row>
    <row r="143" spans="1:180">
      <c r="A143" s="5" t="s">
        <v>72</v>
      </c>
      <c r="B143" s="5" t="s">
        <v>29</v>
      </c>
      <c r="C143" s="35">
        <v>43150</v>
      </c>
      <c r="D143" s="63">
        <v>1.164965342495522</v>
      </c>
      <c r="E143" s="64">
        <v>-0.30470107799999996</v>
      </c>
      <c r="F143" s="64">
        <v>0.33904565277454995</v>
      </c>
      <c r="G143" s="64">
        <v>0.26057990000000003</v>
      </c>
      <c r="H143" s="64">
        <v>3.4005738353899998E-3</v>
      </c>
      <c r="I143" s="64">
        <v>0</v>
      </c>
      <c r="J143" s="64">
        <v>0</v>
      </c>
      <c r="K143" s="64">
        <v>4.1376985919999998E-3</v>
      </c>
      <c r="L143" s="64">
        <v>0</v>
      </c>
      <c r="M143" s="64">
        <v>0.18858688941169002</v>
      </c>
      <c r="N143" s="64">
        <v>0.31020596639168063</v>
      </c>
      <c r="O143" s="64">
        <v>0.10573415000000001</v>
      </c>
      <c r="P143" s="64">
        <v>0.23428274118392864</v>
      </c>
      <c r="Q143" s="64">
        <v>2.3692848306282668E-2</v>
      </c>
      <c r="R143" s="64">
        <v>0</v>
      </c>
      <c r="S143" s="64">
        <v>1.1649653424955217</v>
      </c>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29"/>
      <c r="CK143" s="29"/>
      <c r="CL143" s="29"/>
      <c r="CM143" s="29"/>
      <c r="CN143" s="29"/>
      <c r="CO143" s="29"/>
      <c r="CP143" s="29"/>
      <c r="CQ143" s="29"/>
      <c r="CR143" s="29"/>
      <c r="CS143" s="29"/>
      <c r="CT143" s="29"/>
      <c r="CU143" s="29"/>
      <c r="CV143" s="29"/>
      <c r="CW143" s="29"/>
      <c r="CX143" s="29"/>
      <c r="CY143" s="29"/>
      <c r="CZ143" s="29"/>
      <c r="DA143" s="29"/>
      <c r="DB143" s="29"/>
      <c r="DC143" s="29"/>
      <c r="DD143" s="29"/>
      <c r="DE143" s="29"/>
      <c r="DF143" s="29"/>
      <c r="DG143" s="29"/>
      <c r="DH143" s="29"/>
      <c r="DI143" s="29"/>
      <c r="DJ143" s="29"/>
      <c r="DK143" s="29"/>
      <c r="DL143" s="29"/>
      <c r="DM143" s="29"/>
      <c r="DN143" s="29"/>
      <c r="DO143" s="29"/>
      <c r="DP143" s="29"/>
      <c r="DQ143" s="29"/>
      <c r="DR143" s="29"/>
      <c r="DS143" s="29"/>
      <c r="DT143" s="29"/>
      <c r="DU143" s="29"/>
      <c r="DV143" s="29"/>
      <c r="DW143" s="29"/>
      <c r="DX143" s="29"/>
      <c r="DY143" s="29"/>
      <c r="DZ143" s="29"/>
      <c r="EA143" s="29"/>
      <c r="EB143" s="29"/>
      <c r="EC143" s="29"/>
      <c r="ED143" s="29"/>
      <c r="EE143" s="29"/>
      <c r="EF143" s="29"/>
      <c r="EG143" s="29"/>
      <c r="EH143" s="29"/>
      <c r="EI143" s="29"/>
      <c r="EJ143" s="29"/>
      <c r="EK143" s="29"/>
      <c r="EL143" s="29"/>
      <c r="EM143" s="29"/>
      <c r="EN143" s="29"/>
      <c r="EO143" s="29"/>
      <c r="EP143" s="29"/>
      <c r="EQ143" s="29"/>
      <c r="ER143" s="29"/>
      <c r="ES143" s="29"/>
      <c r="ET143" s="29"/>
      <c r="EU143" s="29"/>
      <c r="EV143" s="29"/>
      <c r="EW143" s="29"/>
      <c r="EX143" s="29"/>
      <c r="EY143" s="29"/>
      <c r="EZ143" s="29"/>
      <c r="FA143" s="29"/>
      <c r="FB143" s="29"/>
      <c r="FC143" s="29"/>
      <c r="FD143" s="29"/>
      <c r="FE143" s="29"/>
      <c r="FF143" s="29"/>
      <c r="FG143" s="29"/>
      <c r="FH143" s="29"/>
      <c r="FI143" s="29"/>
      <c r="FJ143" s="29"/>
      <c r="FK143" s="29"/>
      <c r="FL143" s="29"/>
      <c r="FM143" s="29"/>
      <c r="FN143" s="29"/>
      <c r="FO143" s="29"/>
      <c r="FP143" s="29"/>
      <c r="FQ143" s="29"/>
      <c r="FR143" s="29"/>
      <c r="FS143" s="29"/>
      <c r="FT143" s="29"/>
      <c r="FU143" s="29"/>
      <c r="FV143" s="29"/>
      <c r="FW143" s="29"/>
      <c r="FX143" s="29"/>
    </row>
    <row r="144" spans="1:180">
      <c r="A144" s="5" t="s">
        <v>72</v>
      </c>
      <c r="B144" s="5" t="s">
        <v>29</v>
      </c>
      <c r="C144" s="35">
        <v>43151</v>
      </c>
      <c r="D144" s="63">
        <v>0.75428086421187368</v>
      </c>
      <c r="E144" s="64">
        <v>-0.64419479200000018</v>
      </c>
      <c r="F144" s="64">
        <v>0.16008206272483</v>
      </c>
      <c r="G144" s="64">
        <v>0.27104909000000005</v>
      </c>
      <c r="H144" s="64">
        <v>3.1622477253009998E-2</v>
      </c>
      <c r="I144" s="64">
        <v>0</v>
      </c>
      <c r="J144" s="64">
        <v>1.4066772999999999E-2</v>
      </c>
      <c r="K144" s="64">
        <v>4.1376985919999998E-3</v>
      </c>
      <c r="L144" s="64">
        <v>3.8267472589999996E-5</v>
      </c>
      <c r="M144" s="64">
        <v>0.31436623721122003</v>
      </c>
      <c r="N144" s="64">
        <v>0.33764227647440265</v>
      </c>
      <c r="O144" s="64">
        <v>3.0077960000000001E-2</v>
      </c>
      <c r="P144" s="64">
        <v>0.1823686611839285</v>
      </c>
      <c r="Q144" s="64">
        <v>5.3024152299892303E-2</v>
      </c>
      <c r="R144" s="64">
        <v>0</v>
      </c>
      <c r="S144" s="64">
        <v>0.75428086421187335</v>
      </c>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9"/>
      <c r="BL144" s="29"/>
      <c r="BM144" s="29"/>
      <c r="BN144" s="29"/>
      <c r="BO144" s="29"/>
      <c r="BP144" s="29"/>
      <c r="BQ144" s="29"/>
      <c r="BR144" s="29"/>
      <c r="BS144" s="29"/>
      <c r="BT144" s="29"/>
      <c r="BU144" s="29"/>
      <c r="BV144" s="29"/>
      <c r="BW144" s="29"/>
      <c r="BX144" s="29"/>
      <c r="BY144" s="29"/>
      <c r="BZ144" s="29"/>
      <c r="CA144" s="29"/>
      <c r="CB144" s="29"/>
      <c r="CC144" s="29"/>
      <c r="CD144" s="29"/>
      <c r="CE144" s="29"/>
      <c r="CF144" s="29"/>
      <c r="CG144" s="29"/>
      <c r="CH144" s="29"/>
      <c r="CI144" s="29"/>
      <c r="CJ144" s="29"/>
      <c r="CK144" s="29"/>
      <c r="CL144" s="29"/>
      <c r="CM144" s="29"/>
      <c r="CN144" s="29"/>
      <c r="CO144" s="29"/>
      <c r="CP144" s="29"/>
      <c r="CQ144" s="29"/>
      <c r="CR144" s="29"/>
      <c r="CS144" s="29"/>
      <c r="CT144" s="29"/>
      <c r="CU144" s="29"/>
      <c r="CV144" s="29"/>
      <c r="CW144" s="29"/>
      <c r="CX144" s="29"/>
      <c r="CY144" s="29"/>
      <c r="CZ144" s="29"/>
      <c r="DA144" s="29"/>
      <c r="DB144" s="29"/>
      <c r="DC144" s="29"/>
      <c r="DD144" s="29"/>
      <c r="DE144" s="29"/>
      <c r="DF144" s="29"/>
      <c r="DG144" s="29"/>
      <c r="DH144" s="29"/>
      <c r="DI144" s="29"/>
      <c r="DJ144" s="29"/>
      <c r="DK144" s="29"/>
      <c r="DL144" s="29"/>
      <c r="DM144" s="29"/>
      <c r="DN144" s="29"/>
      <c r="DO144" s="29"/>
      <c r="DP144" s="29"/>
      <c r="DQ144" s="29"/>
      <c r="DR144" s="29"/>
      <c r="DS144" s="29"/>
      <c r="DT144" s="29"/>
      <c r="DU144" s="29"/>
      <c r="DV144" s="29"/>
      <c r="DW144" s="29"/>
      <c r="DX144" s="29"/>
      <c r="DY144" s="29"/>
      <c r="DZ144" s="29"/>
      <c r="EA144" s="29"/>
      <c r="EB144" s="29"/>
      <c r="EC144" s="29"/>
      <c r="ED144" s="29"/>
      <c r="EE144" s="29"/>
      <c r="EF144" s="29"/>
      <c r="EG144" s="29"/>
      <c r="EH144" s="29"/>
      <c r="EI144" s="29"/>
      <c r="EJ144" s="29"/>
      <c r="EK144" s="29"/>
      <c r="EL144" s="29"/>
      <c r="EM144" s="29"/>
      <c r="EN144" s="29"/>
      <c r="EO144" s="29"/>
      <c r="EP144" s="29"/>
      <c r="EQ144" s="29"/>
      <c r="ER144" s="29"/>
      <c r="ES144" s="29"/>
      <c r="ET144" s="29"/>
      <c r="EU144" s="29"/>
      <c r="EV144" s="29"/>
      <c r="EW144" s="29"/>
      <c r="EX144" s="29"/>
      <c r="EY144" s="29"/>
      <c r="EZ144" s="29"/>
      <c r="FA144" s="29"/>
      <c r="FB144" s="29"/>
      <c r="FC144" s="29"/>
      <c r="FD144" s="29"/>
      <c r="FE144" s="29"/>
      <c r="FF144" s="29"/>
      <c r="FG144" s="29"/>
      <c r="FH144" s="29"/>
      <c r="FI144" s="29"/>
      <c r="FJ144" s="29"/>
      <c r="FK144" s="29"/>
      <c r="FL144" s="29"/>
      <c r="FM144" s="29"/>
      <c r="FN144" s="29"/>
      <c r="FO144" s="29"/>
      <c r="FP144" s="29"/>
      <c r="FQ144" s="29"/>
      <c r="FR144" s="29"/>
      <c r="FS144" s="29"/>
      <c r="FT144" s="29"/>
      <c r="FU144" s="29"/>
      <c r="FV144" s="29"/>
      <c r="FW144" s="29"/>
      <c r="FX144" s="29"/>
    </row>
    <row r="145" spans="1:180">
      <c r="A145" s="5" t="s">
        <v>72</v>
      </c>
      <c r="B145" s="5" t="s">
        <v>29</v>
      </c>
      <c r="C145" s="35">
        <v>43152</v>
      </c>
      <c r="D145" s="63">
        <v>1.1531313847004818</v>
      </c>
      <c r="E145" s="64">
        <v>-0.280570337</v>
      </c>
      <c r="F145" s="64">
        <v>8.3116627763960005E-2</v>
      </c>
      <c r="G145" s="64">
        <v>0.44404043972270008</v>
      </c>
      <c r="H145" s="64">
        <v>0</v>
      </c>
      <c r="I145" s="64">
        <v>0</v>
      </c>
      <c r="J145" s="64">
        <v>0</v>
      </c>
      <c r="K145" s="64">
        <v>4.1376985919999998E-3</v>
      </c>
      <c r="L145" s="64">
        <v>1.63032401393E-3</v>
      </c>
      <c r="M145" s="64">
        <v>0.30635833005606006</v>
      </c>
      <c r="N145" s="64">
        <v>0.31667599310850064</v>
      </c>
      <c r="O145" s="64">
        <v>2.8554900000000001E-2</v>
      </c>
      <c r="P145" s="64">
        <v>0.20867290118392853</v>
      </c>
      <c r="Q145" s="64">
        <v>4.0514507259402456E-2</v>
      </c>
      <c r="R145" s="64">
        <v>0</v>
      </c>
      <c r="S145" s="64">
        <v>1.1531313847004818</v>
      </c>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29"/>
      <c r="CK145" s="29"/>
      <c r="CL145" s="29"/>
      <c r="CM145" s="29"/>
      <c r="CN145" s="29"/>
      <c r="CO145" s="29"/>
      <c r="CP145" s="29"/>
      <c r="CQ145" s="29"/>
      <c r="CR145" s="29"/>
      <c r="CS145" s="29"/>
      <c r="CT145" s="29"/>
      <c r="CU145" s="29"/>
      <c r="CV145" s="29"/>
      <c r="CW145" s="29"/>
      <c r="CX145" s="29"/>
      <c r="CY145" s="29"/>
      <c r="CZ145" s="29"/>
      <c r="DA145" s="29"/>
      <c r="DB145" s="29"/>
      <c r="DC145" s="29"/>
      <c r="DD145" s="29"/>
      <c r="DE145" s="29"/>
      <c r="DF145" s="29"/>
      <c r="DG145" s="29"/>
      <c r="DH145" s="29"/>
      <c r="DI145" s="29"/>
      <c r="DJ145" s="29"/>
      <c r="DK145" s="29"/>
      <c r="DL145" s="29"/>
      <c r="DM145" s="29"/>
      <c r="DN145" s="29"/>
      <c r="DO145" s="29"/>
      <c r="DP145" s="29"/>
      <c r="DQ145" s="29"/>
      <c r="DR145" s="29"/>
      <c r="DS145" s="29"/>
      <c r="DT145" s="29"/>
      <c r="DU145" s="29"/>
      <c r="DV145" s="29"/>
      <c r="DW145" s="29"/>
      <c r="DX145" s="29"/>
      <c r="DY145" s="29"/>
      <c r="DZ145" s="29"/>
      <c r="EA145" s="29"/>
      <c r="EB145" s="29"/>
      <c r="EC145" s="29"/>
      <c r="ED145" s="29"/>
      <c r="EE145" s="29"/>
      <c r="EF145" s="29"/>
      <c r="EG145" s="29"/>
      <c r="EH145" s="29"/>
      <c r="EI145" s="29"/>
      <c r="EJ145" s="29"/>
      <c r="EK145" s="29"/>
      <c r="EL145" s="29"/>
      <c r="EM145" s="29"/>
      <c r="EN145" s="29"/>
      <c r="EO145" s="29"/>
      <c r="EP145" s="29"/>
      <c r="EQ145" s="29"/>
      <c r="ER145" s="29"/>
      <c r="ES145" s="29"/>
      <c r="ET145" s="29"/>
      <c r="EU145" s="29"/>
      <c r="EV145" s="29"/>
      <c r="EW145" s="29"/>
      <c r="EX145" s="29"/>
      <c r="EY145" s="29"/>
      <c r="EZ145" s="29"/>
      <c r="FA145" s="29"/>
      <c r="FB145" s="29"/>
      <c r="FC145" s="29"/>
      <c r="FD145" s="29"/>
      <c r="FE145" s="29"/>
      <c r="FF145" s="29"/>
      <c r="FG145" s="29"/>
      <c r="FH145" s="29"/>
      <c r="FI145" s="29"/>
      <c r="FJ145" s="29"/>
      <c r="FK145" s="29"/>
      <c r="FL145" s="29"/>
      <c r="FM145" s="29"/>
      <c r="FN145" s="29"/>
      <c r="FO145" s="29"/>
      <c r="FP145" s="29"/>
      <c r="FQ145" s="29"/>
      <c r="FR145" s="29"/>
      <c r="FS145" s="29"/>
      <c r="FT145" s="29"/>
      <c r="FU145" s="29"/>
      <c r="FV145" s="29"/>
      <c r="FW145" s="29"/>
      <c r="FX145" s="29"/>
    </row>
    <row r="146" spans="1:180">
      <c r="A146" s="5" t="s">
        <v>72</v>
      </c>
      <c r="B146" s="5" t="s">
        <v>29</v>
      </c>
      <c r="C146" s="35">
        <v>43153</v>
      </c>
      <c r="D146" s="63">
        <v>0.39934337490043925</v>
      </c>
      <c r="E146" s="64">
        <v>-0.71986936500000009</v>
      </c>
      <c r="F146" s="64">
        <v>4.8387305753449995E-2</v>
      </c>
      <c r="G146" s="64">
        <v>0.30895508999999999</v>
      </c>
      <c r="H146" s="64">
        <v>0</v>
      </c>
      <c r="I146" s="64">
        <v>0</v>
      </c>
      <c r="J146" s="64">
        <v>0</v>
      </c>
      <c r="K146" s="64">
        <v>4.1376985919999998E-3</v>
      </c>
      <c r="L146" s="64">
        <v>0</v>
      </c>
      <c r="M146" s="64">
        <v>0.20562015223838997</v>
      </c>
      <c r="N146" s="64">
        <v>0.26487613198733795</v>
      </c>
      <c r="O146" s="64">
        <v>3.0334199999999999E-2</v>
      </c>
      <c r="P146" s="64">
        <v>0.21358028118392855</v>
      </c>
      <c r="Q146" s="64">
        <v>4.3321880145332628E-2</v>
      </c>
      <c r="R146" s="64">
        <v>0</v>
      </c>
      <c r="S146" s="64">
        <v>0.39934337490043892</v>
      </c>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29"/>
      <c r="CK146" s="29"/>
      <c r="CL146" s="29"/>
      <c r="CM146" s="29"/>
      <c r="CN146" s="29"/>
      <c r="CO146" s="29"/>
      <c r="CP146" s="29"/>
      <c r="CQ146" s="29"/>
      <c r="CR146" s="29"/>
      <c r="CS146" s="29"/>
      <c r="CT146" s="29"/>
      <c r="CU146" s="29"/>
      <c r="CV146" s="29"/>
      <c r="CW146" s="29"/>
      <c r="CX146" s="29"/>
      <c r="CY146" s="29"/>
      <c r="CZ146" s="29"/>
      <c r="DA146" s="29"/>
      <c r="DB146" s="29"/>
      <c r="DC146" s="29"/>
      <c r="DD146" s="29"/>
      <c r="DE146" s="29"/>
      <c r="DF146" s="29"/>
      <c r="DG146" s="29"/>
      <c r="DH146" s="29"/>
      <c r="DI146" s="29"/>
      <c r="DJ146" s="29"/>
      <c r="DK146" s="29"/>
      <c r="DL146" s="29"/>
      <c r="DM146" s="29"/>
      <c r="DN146" s="29"/>
      <c r="DO146" s="29"/>
      <c r="DP146" s="29"/>
      <c r="DQ146" s="29"/>
      <c r="DR146" s="29"/>
      <c r="DS146" s="29"/>
      <c r="DT146" s="29"/>
      <c r="DU146" s="29"/>
      <c r="DV146" s="29"/>
      <c r="DW146" s="29"/>
      <c r="DX146" s="29"/>
      <c r="DY146" s="29"/>
      <c r="DZ146" s="29"/>
      <c r="EA146" s="29"/>
      <c r="EB146" s="29"/>
      <c r="EC146" s="29"/>
      <c r="ED146" s="29"/>
      <c r="EE146" s="29"/>
      <c r="EF146" s="29"/>
      <c r="EG146" s="29"/>
      <c r="EH146" s="29"/>
      <c r="EI146" s="29"/>
      <c r="EJ146" s="29"/>
      <c r="EK146" s="29"/>
      <c r="EL146" s="29"/>
      <c r="EM146" s="29"/>
      <c r="EN146" s="29"/>
      <c r="EO146" s="29"/>
      <c r="EP146" s="29"/>
      <c r="EQ146" s="29"/>
      <c r="ER146" s="29"/>
      <c r="ES146" s="29"/>
      <c r="ET146" s="29"/>
      <c r="EU146" s="29"/>
      <c r="EV146" s="29"/>
      <c r="EW146" s="29"/>
      <c r="EX146" s="29"/>
      <c r="EY146" s="29"/>
      <c r="EZ146" s="29"/>
      <c r="FA146" s="29"/>
      <c r="FB146" s="29"/>
      <c r="FC146" s="29"/>
      <c r="FD146" s="29"/>
      <c r="FE146" s="29"/>
      <c r="FF146" s="29"/>
      <c r="FG146" s="29"/>
      <c r="FH146" s="29"/>
      <c r="FI146" s="29"/>
      <c r="FJ146" s="29"/>
      <c r="FK146" s="29"/>
      <c r="FL146" s="29"/>
      <c r="FM146" s="29"/>
      <c r="FN146" s="29"/>
      <c r="FO146" s="29"/>
      <c r="FP146" s="29"/>
      <c r="FQ146" s="29"/>
      <c r="FR146" s="29"/>
      <c r="FS146" s="29"/>
      <c r="FT146" s="29"/>
      <c r="FU146" s="29"/>
      <c r="FV146" s="29"/>
      <c r="FW146" s="29"/>
      <c r="FX146" s="29"/>
    </row>
    <row r="147" spans="1:180">
      <c r="A147" s="5" t="s">
        <v>72</v>
      </c>
      <c r="B147" s="5" t="s">
        <v>29</v>
      </c>
      <c r="C147" s="35">
        <v>43154</v>
      </c>
      <c r="D147" s="63">
        <v>1.0714233939793543</v>
      </c>
      <c r="E147" s="64">
        <v>-0.36700475099999996</v>
      </c>
      <c r="F147" s="64">
        <v>0.31065328826628003</v>
      </c>
      <c r="G147" s="64">
        <v>0.28088911699046004</v>
      </c>
      <c r="H147" s="64">
        <v>8.8700438735E-4</v>
      </c>
      <c r="I147" s="64">
        <v>0</v>
      </c>
      <c r="J147" s="64">
        <v>8.4002997999219994E-2</v>
      </c>
      <c r="K147" s="64">
        <v>4.1376985919999998E-3</v>
      </c>
      <c r="L147" s="64">
        <v>6.7621059999999995E-3</v>
      </c>
      <c r="M147" s="64">
        <v>0.20880736816638001</v>
      </c>
      <c r="N147" s="64">
        <v>0.27636210504005315</v>
      </c>
      <c r="O147" s="64">
        <v>3.7550760000000002E-2</v>
      </c>
      <c r="P147" s="64">
        <v>0.17427714118392856</v>
      </c>
      <c r="Q147" s="64">
        <v>5.4098558353682422E-2</v>
      </c>
      <c r="R147" s="64">
        <v>0</v>
      </c>
      <c r="S147" s="64">
        <v>1.0714233939793543</v>
      </c>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c r="CA147" s="29"/>
      <c r="CB147" s="29"/>
      <c r="CC147" s="29"/>
      <c r="CD147" s="29"/>
      <c r="CE147" s="29"/>
      <c r="CF147" s="29"/>
      <c r="CG147" s="29"/>
      <c r="CH147" s="29"/>
      <c r="CI147" s="29"/>
      <c r="CJ147" s="29"/>
      <c r="CK147" s="29"/>
      <c r="CL147" s="29"/>
      <c r="CM147" s="29"/>
      <c r="CN147" s="29"/>
      <c r="CO147" s="29"/>
      <c r="CP147" s="29"/>
      <c r="CQ147" s="29"/>
      <c r="CR147" s="29"/>
      <c r="CS147" s="29"/>
      <c r="CT147" s="29"/>
      <c r="CU147" s="29"/>
      <c r="CV147" s="29"/>
      <c r="CW147" s="29"/>
      <c r="CX147" s="29"/>
      <c r="CY147" s="29"/>
      <c r="CZ147" s="29"/>
      <c r="DA147" s="29"/>
      <c r="DB147" s="29"/>
      <c r="DC147" s="29"/>
      <c r="DD147" s="29"/>
      <c r="DE147" s="29"/>
      <c r="DF147" s="29"/>
      <c r="DG147" s="29"/>
      <c r="DH147" s="29"/>
      <c r="DI147" s="29"/>
      <c r="DJ147" s="29"/>
      <c r="DK147" s="29"/>
      <c r="DL147" s="29"/>
      <c r="DM147" s="29"/>
      <c r="DN147" s="29"/>
      <c r="DO147" s="29"/>
      <c r="DP147" s="29"/>
      <c r="DQ147" s="29"/>
      <c r="DR147" s="29"/>
      <c r="DS147" s="29"/>
      <c r="DT147" s="29"/>
      <c r="DU147" s="29"/>
      <c r="DV147" s="29"/>
      <c r="DW147" s="29"/>
      <c r="DX147" s="29"/>
      <c r="DY147" s="29"/>
      <c r="DZ147" s="29"/>
      <c r="EA147" s="29"/>
      <c r="EB147" s="29"/>
      <c r="EC147" s="29"/>
      <c r="ED147" s="29"/>
      <c r="EE147" s="29"/>
      <c r="EF147" s="29"/>
      <c r="EG147" s="29"/>
      <c r="EH147" s="29"/>
      <c r="EI147" s="29"/>
      <c r="EJ147" s="29"/>
      <c r="EK147" s="29"/>
      <c r="EL147" s="29"/>
      <c r="EM147" s="29"/>
      <c r="EN147" s="29"/>
      <c r="EO147" s="29"/>
      <c r="EP147" s="29"/>
      <c r="EQ147" s="29"/>
      <c r="ER147" s="29"/>
      <c r="ES147" s="29"/>
      <c r="ET147" s="29"/>
      <c r="EU147" s="29"/>
      <c r="EV147" s="29"/>
      <c r="EW147" s="29"/>
      <c r="EX147" s="29"/>
      <c r="EY147" s="29"/>
      <c r="EZ147" s="29"/>
      <c r="FA147" s="29"/>
      <c r="FB147" s="29"/>
      <c r="FC147" s="29"/>
      <c r="FD147" s="29"/>
      <c r="FE147" s="29"/>
      <c r="FF147" s="29"/>
      <c r="FG147" s="29"/>
      <c r="FH147" s="29"/>
      <c r="FI147" s="29"/>
      <c r="FJ147" s="29"/>
      <c r="FK147" s="29"/>
      <c r="FL147" s="29"/>
      <c r="FM147" s="29"/>
      <c r="FN147" s="29"/>
      <c r="FO147" s="29"/>
      <c r="FP147" s="29"/>
      <c r="FQ147" s="29"/>
      <c r="FR147" s="29"/>
      <c r="FS147" s="29"/>
      <c r="FT147" s="29"/>
      <c r="FU147" s="29"/>
      <c r="FV147" s="29"/>
      <c r="FW147" s="29"/>
      <c r="FX147" s="29"/>
    </row>
    <row r="148" spans="1:180">
      <c r="A148" s="5" t="s">
        <v>72</v>
      </c>
      <c r="B148" s="5" t="s">
        <v>29</v>
      </c>
      <c r="C148" s="35">
        <v>43155</v>
      </c>
      <c r="D148" s="63">
        <v>0.45682824143456724</v>
      </c>
      <c r="E148" s="64">
        <v>-0.83969368500000008</v>
      </c>
      <c r="F148" s="64">
        <v>0.10088966608881002</v>
      </c>
      <c r="G148" s="64">
        <v>0.30089524000000001</v>
      </c>
      <c r="H148" s="64">
        <v>9.8499196323019997E-2</v>
      </c>
      <c r="I148" s="64">
        <v>0</v>
      </c>
      <c r="J148" s="64">
        <v>0</v>
      </c>
      <c r="K148" s="64">
        <v>4.1376985919999998E-3</v>
      </c>
      <c r="L148" s="64">
        <v>5.6587499999999997E-4</v>
      </c>
      <c r="M148" s="64">
        <v>0.18706855934385</v>
      </c>
      <c r="N148" s="64">
        <v>0.27652304550424606</v>
      </c>
      <c r="O148" s="64">
        <v>4.0448379999999999E-2</v>
      </c>
      <c r="P148" s="64">
        <v>0.21033006118392858</v>
      </c>
      <c r="Q148" s="64">
        <v>7.7164204398712605E-2</v>
      </c>
      <c r="R148" s="64">
        <v>0</v>
      </c>
      <c r="S148" s="64">
        <v>0.45682824143456724</v>
      </c>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29"/>
      <c r="CA148" s="29"/>
      <c r="CB148" s="29"/>
      <c r="CC148" s="29"/>
      <c r="CD148" s="29"/>
      <c r="CE148" s="29"/>
      <c r="CF148" s="29"/>
      <c r="CG148" s="29"/>
      <c r="CH148" s="29"/>
      <c r="CI148" s="29"/>
      <c r="CJ148" s="29"/>
      <c r="CK148" s="29"/>
      <c r="CL148" s="29"/>
      <c r="CM148" s="29"/>
      <c r="CN148" s="29"/>
      <c r="CO148" s="29"/>
      <c r="CP148" s="29"/>
      <c r="CQ148" s="29"/>
      <c r="CR148" s="29"/>
      <c r="CS148" s="29"/>
      <c r="CT148" s="29"/>
      <c r="CU148" s="29"/>
      <c r="CV148" s="29"/>
      <c r="CW148" s="29"/>
      <c r="CX148" s="29"/>
      <c r="CY148" s="29"/>
      <c r="CZ148" s="29"/>
      <c r="DA148" s="29"/>
      <c r="DB148" s="29"/>
      <c r="DC148" s="29"/>
      <c r="DD148" s="29"/>
      <c r="DE148" s="29"/>
      <c r="DF148" s="29"/>
      <c r="DG148" s="29"/>
      <c r="DH148" s="29"/>
      <c r="DI148" s="29"/>
      <c r="DJ148" s="29"/>
      <c r="DK148" s="29"/>
      <c r="DL148" s="29"/>
      <c r="DM148" s="29"/>
      <c r="DN148" s="29"/>
      <c r="DO148" s="29"/>
      <c r="DP148" s="29"/>
      <c r="DQ148" s="29"/>
      <c r="DR148" s="29"/>
      <c r="DS148" s="29"/>
      <c r="DT148" s="29"/>
      <c r="DU148" s="29"/>
      <c r="DV148" s="29"/>
      <c r="DW148" s="29"/>
      <c r="DX148" s="29"/>
      <c r="DY148" s="29"/>
      <c r="DZ148" s="29"/>
      <c r="EA148" s="29"/>
      <c r="EB148" s="29"/>
      <c r="EC148" s="29"/>
      <c r="ED148" s="29"/>
      <c r="EE148" s="29"/>
      <c r="EF148" s="29"/>
      <c r="EG148" s="29"/>
      <c r="EH148" s="29"/>
      <c r="EI148" s="29"/>
      <c r="EJ148" s="29"/>
      <c r="EK148" s="29"/>
      <c r="EL148" s="29"/>
      <c r="EM148" s="29"/>
      <c r="EN148" s="29"/>
      <c r="EO148" s="29"/>
      <c r="EP148" s="29"/>
      <c r="EQ148" s="29"/>
      <c r="ER148" s="29"/>
      <c r="ES148" s="29"/>
      <c r="ET148" s="29"/>
      <c r="EU148" s="29"/>
      <c r="EV148" s="29"/>
      <c r="EW148" s="29"/>
      <c r="EX148" s="29"/>
      <c r="EY148" s="29"/>
      <c r="EZ148" s="29"/>
      <c r="FA148" s="29"/>
      <c r="FB148" s="29"/>
      <c r="FC148" s="29"/>
      <c r="FD148" s="29"/>
      <c r="FE148" s="29"/>
      <c r="FF148" s="29"/>
      <c r="FG148" s="29"/>
      <c r="FH148" s="29"/>
      <c r="FI148" s="29"/>
      <c r="FJ148" s="29"/>
      <c r="FK148" s="29"/>
      <c r="FL148" s="29"/>
      <c r="FM148" s="29"/>
      <c r="FN148" s="29"/>
      <c r="FO148" s="29"/>
      <c r="FP148" s="29"/>
      <c r="FQ148" s="29"/>
      <c r="FR148" s="29"/>
      <c r="FS148" s="29"/>
      <c r="FT148" s="29"/>
      <c r="FU148" s="29"/>
      <c r="FV148" s="29"/>
      <c r="FW148" s="29"/>
      <c r="FX148" s="29"/>
    </row>
    <row r="149" spans="1:180">
      <c r="A149" s="5" t="s">
        <v>72</v>
      </c>
      <c r="B149" s="5" t="s">
        <v>29</v>
      </c>
      <c r="C149" s="35">
        <v>43156</v>
      </c>
      <c r="D149" s="63">
        <v>0.55775666123189849</v>
      </c>
      <c r="E149" s="64">
        <v>-0.58955416599999999</v>
      </c>
      <c r="F149" s="64">
        <v>5.4200146843560004E-2</v>
      </c>
      <c r="G149" s="64">
        <v>0.14794832999999999</v>
      </c>
      <c r="H149" s="64">
        <v>0.14284395264499</v>
      </c>
      <c r="I149" s="64">
        <v>0</v>
      </c>
      <c r="J149" s="64">
        <v>0</v>
      </c>
      <c r="K149" s="64">
        <v>4.1376985919999998E-3</v>
      </c>
      <c r="L149" s="64">
        <v>2.4488915848599998E-3</v>
      </c>
      <c r="M149" s="64">
        <v>0.16114242191923001</v>
      </c>
      <c r="N149" s="64">
        <v>0.28181460652104717</v>
      </c>
      <c r="O149" s="64">
        <v>4.5924970000000002E-2</v>
      </c>
      <c r="P149" s="64">
        <v>0.22613439118392858</v>
      </c>
      <c r="Q149" s="64">
        <v>8.0715417942282833E-2</v>
      </c>
      <c r="R149" s="64">
        <v>0</v>
      </c>
      <c r="S149" s="64">
        <v>0.5577566612318986</v>
      </c>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29"/>
      <c r="CA149" s="29"/>
      <c r="CB149" s="29"/>
      <c r="CC149" s="29"/>
      <c r="CD149" s="29"/>
      <c r="CE149" s="29"/>
      <c r="CF149" s="29"/>
      <c r="CG149" s="29"/>
      <c r="CH149" s="29"/>
      <c r="CI149" s="29"/>
      <c r="CJ149" s="29"/>
      <c r="CK149" s="29"/>
      <c r="CL149" s="29"/>
      <c r="CM149" s="29"/>
      <c r="CN149" s="29"/>
      <c r="CO149" s="29"/>
      <c r="CP149" s="29"/>
      <c r="CQ149" s="29"/>
      <c r="CR149" s="29"/>
      <c r="CS149" s="29"/>
      <c r="CT149" s="29"/>
      <c r="CU149" s="29"/>
      <c r="CV149" s="29"/>
      <c r="CW149" s="29"/>
      <c r="CX149" s="29"/>
      <c r="CY149" s="29"/>
      <c r="CZ149" s="29"/>
      <c r="DA149" s="29"/>
      <c r="DB149" s="29"/>
      <c r="DC149" s="29"/>
      <c r="DD149" s="29"/>
      <c r="DE149" s="29"/>
      <c r="DF149" s="29"/>
      <c r="DG149" s="29"/>
      <c r="DH149" s="29"/>
      <c r="DI149" s="29"/>
      <c r="DJ149" s="29"/>
      <c r="DK149" s="29"/>
      <c r="DL149" s="29"/>
      <c r="DM149" s="29"/>
      <c r="DN149" s="29"/>
      <c r="DO149" s="29"/>
      <c r="DP149" s="29"/>
      <c r="DQ149" s="29"/>
      <c r="DR149" s="29"/>
      <c r="DS149" s="29"/>
      <c r="DT149" s="29"/>
      <c r="DU149" s="29"/>
      <c r="DV149" s="29"/>
      <c r="DW149" s="29"/>
      <c r="DX149" s="29"/>
      <c r="DY149" s="29"/>
      <c r="DZ149" s="29"/>
      <c r="EA149" s="29"/>
      <c r="EB149" s="29"/>
      <c r="EC149" s="29"/>
      <c r="ED149" s="29"/>
      <c r="EE149" s="29"/>
      <c r="EF149" s="29"/>
      <c r="EG149" s="29"/>
      <c r="EH149" s="29"/>
      <c r="EI149" s="29"/>
      <c r="EJ149" s="29"/>
      <c r="EK149" s="29"/>
      <c r="EL149" s="29"/>
      <c r="EM149" s="29"/>
      <c r="EN149" s="29"/>
      <c r="EO149" s="29"/>
      <c r="EP149" s="29"/>
      <c r="EQ149" s="29"/>
      <c r="ER149" s="29"/>
      <c r="ES149" s="29"/>
      <c r="ET149" s="29"/>
      <c r="EU149" s="29"/>
      <c r="EV149" s="29"/>
      <c r="EW149" s="29"/>
      <c r="EX149" s="29"/>
      <c r="EY149" s="29"/>
      <c r="EZ149" s="29"/>
      <c r="FA149" s="29"/>
      <c r="FB149" s="29"/>
      <c r="FC149" s="29"/>
      <c r="FD149" s="29"/>
      <c r="FE149" s="29"/>
      <c r="FF149" s="29"/>
      <c r="FG149" s="29"/>
      <c r="FH149" s="29"/>
      <c r="FI149" s="29"/>
      <c r="FJ149" s="29"/>
      <c r="FK149" s="29"/>
      <c r="FL149" s="29"/>
      <c r="FM149" s="29"/>
      <c r="FN149" s="29"/>
      <c r="FO149" s="29"/>
      <c r="FP149" s="29"/>
      <c r="FQ149" s="29"/>
      <c r="FR149" s="29"/>
      <c r="FS149" s="29"/>
      <c r="FT149" s="29"/>
      <c r="FU149" s="29"/>
      <c r="FV149" s="29"/>
      <c r="FW149" s="29"/>
      <c r="FX149" s="29"/>
    </row>
    <row r="150" spans="1:180">
      <c r="A150" s="5" t="s">
        <v>73</v>
      </c>
      <c r="B150" s="5" t="s">
        <v>29</v>
      </c>
      <c r="C150" s="35">
        <v>43157</v>
      </c>
      <c r="D150" s="63">
        <v>1.1139370088475689</v>
      </c>
      <c r="E150" s="64">
        <v>-0.40672719499999993</v>
      </c>
      <c r="F150" s="64">
        <v>0.12296947593523</v>
      </c>
      <c r="G150" s="64">
        <v>0.34919172767634005</v>
      </c>
      <c r="H150" s="64">
        <v>3.7927152999999998E-2</v>
      </c>
      <c r="I150" s="64">
        <v>0</v>
      </c>
      <c r="J150" s="64">
        <v>0</v>
      </c>
      <c r="K150" s="64">
        <v>7.8137698591999996E-2</v>
      </c>
      <c r="L150" s="64">
        <v>9.2627682007999992E-3</v>
      </c>
      <c r="M150" s="64">
        <v>0.32818557507550999</v>
      </c>
      <c r="N150" s="64">
        <v>0.29465363008481765</v>
      </c>
      <c r="O150" s="64">
        <v>4.2002350000000001E-2</v>
      </c>
      <c r="P150" s="64">
        <v>0.19692099118392861</v>
      </c>
      <c r="Q150" s="64">
        <v>6.1412834098942534E-2</v>
      </c>
      <c r="R150" s="64">
        <v>0</v>
      </c>
      <c r="S150" s="64">
        <v>1.1139370088475691</v>
      </c>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29"/>
      <c r="CA150" s="29"/>
      <c r="CB150" s="29"/>
      <c r="CC150" s="29"/>
      <c r="CD150" s="29"/>
      <c r="CE150" s="29"/>
      <c r="CF150" s="29"/>
      <c r="CG150" s="29"/>
      <c r="CH150" s="29"/>
      <c r="CI150" s="29"/>
      <c r="CJ150" s="29"/>
      <c r="CK150" s="29"/>
      <c r="CL150" s="29"/>
      <c r="CM150" s="29"/>
      <c r="CN150" s="29"/>
      <c r="CO150" s="29"/>
      <c r="CP150" s="29"/>
      <c r="CQ150" s="29"/>
      <c r="CR150" s="29"/>
      <c r="CS150" s="29"/>
      <c r="CT150" s="29"/>
      <c r="CU150" s="29"/>
      <c r="CV150" s="29"/>
      <c r="CW150" s="29"/>
      <c r="CX150" s="29"/>
      <c r="CY150" s="29"/>
      <c r="CZ150" s="29"/>
      <c r="DA150" s="29"/>
      <c r="DB150" s="29"/>
      <c r="DC150" s="29"/>
      <c r="DD150" s="29"/>
      <c r="DE150" s="29"/>
      <c r="DF150" s="29"/>
      <c r="DG150" s="29"/>
      <c r="DH150" s="29"/>
      <c r="DI150" s="29"/>
      <c r="DJ150" s="29"/>
      <c r="DK150" s="29"/>
      <c r="DL150" s="29"/>
      <c r="DM150" s="29"/>
      <c r="DN150" s="29"/>
      <c r="DO150" s="29"/>
      <c r="DP150" s="29"/>
      <c r="DQ150" s="29"/>
      <c r="DR150" s="29"/>
      <c r="DS150" s="29"/>
      <c r="DT150" s="29"/>
      <c r="DU150" s="29"/>
      <c r="DV150" s="29"/>
      <c r="DW150" s="29"/>
      <c r="DX150" s="29"/>
      <c r="DY150" s="29"/>
      <c r="DZ150" s="29"/>
      <c r="EA150" s="29"/>
      <c r="EB150" s="29"/>
      <c r="EC150" s="29"/>
      <c r="ED150" s="29"/>
      <c r="EE150" s="29"/>
      <c r="EF150" s="29"/>
      <c r="EG150" s="29"/>
      <c r="EH150" s="29"/>
      <c r="EI150" s="29"/>
      <c r="EJ150" s="29"/>
      <c r="EK150" s="29"/>
      <c r="EL150" s="29"/>
      <c r="EM150" s="29"/>
      <c r="EN150" s="29"/>
      <c r="EO150" s="29"/>
      <c r="EP150" s="29"/>
      <c r="EQ150" s="29"/>
      <c r="ER150" s="29"/>
      <c r="ES150" s="29"/>
      <c r="ET150" s="29"/>
      <c r="EU150" s="29"/>
      <c r="EV150" s="29"/>
      <c r="EW150" s="29"/>
      <c r="EX150" s="29"/>
      <c r="EY150" s="29"/>
      <c r="EZ150" s="29"/>
      <c r="FA150" s="29"/>
      <c r="FB150" s="29"/>
      <c r="FC150" s="29"/>
      <c r="FD150" s="29"/>
      <c r="FE150" s="29"/>
      <c r="FF150" s="29"/>
      <c r="FG150" s="29"/>
      <c r="FH150" s="29"/>
      <c r="FI150" s="29"/>
      <c r="FJ150" s="29"/>
      <c r="FK150" s="29"/>
      <c r="FL150" s="29"/>
      <c r="FM150" s="29"/>
      <c r="FN150" s="29"/>
      <c r="FO150" s="29"/>
      <c r="FP150" s="29"/>
      <c r="FQ150" s="29"/>
      <c r="FR150" s="29"/>
      <c r="FS150" s="29"/>
      <c r="FT150" s="29"/>
      <c r="FU150" s="29"/>
      <c r="FV150" s="29"/>
      <c r="FW150" s="29"/>
      <c r="FX150" s="29"/>
    </row>
    <row r="151" spans="1:180">
      <c r="A151" s="5" t="s">
        <v>73</v>
      </c>
      <c r="B151" s="5" t="s">
        <v>29</v>
      </c>
      <c r="C151" s="35">
        <v>43158</v>
      </c>
      <c r="D151" s="63">
        <v>4.7758444575578052</v>
      </c>
      <c r="E151" s="64">
        <v>0.57502076300000016</v>
      </c>
      <c r="F151" s="64">
        <v>1.6771760338217701</v>
      </c>
      <c r="G151" s="64">
        <v>0.33573102741206995</v>
      </c>
      <c r="H151" s="64">
        <v>1.2088249735677499</v>
      </c>
      <c r="I151" s="64">
        <v>0</v>
      </c>
      <c r="J151" s="64">
        <v>0</v>
      </c>
      <c r="K151" s="64">
        <v>7.8137698591999996E-2</v>
      </c>
      <c r="L151" s="64">
        <v>7.2485057339999998E-5</v>
      </c>
      <c r="M151" s="64">
        <v>0.2811573960457</v>
      </c>
      <c r="N151" s="64">
        <v>0.3453780279276244</v>
      </c>
      <c r="O151" s="64">
        <v>3.3887960000000002E-2</v>
      </c>
      <c r="P151" s="64">
        <v>0.19258670118392848</v>
      </c>
      <c r="Q151" s="64">
        <v>4.7871390949622242E-2</v>
      </c>
      <c r="R151" s="64">
        <v>0</v>
      </c>
      <c r="S151" s="64">
        <v>4.7758444575578052</v>
      </c>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29"/>
      <c r="CK151" s="29"/>
      <c r="CL151" s="29"/>
      <c r="CM151" s="29"/>
      <c r="CN151" s="29"/>
      <c r="CO151" s="29"/>
      <c r="CP151" s="29"/>
      <c r="CQ151" s="29"/>
      <c r="CR151" s="29"/>
      <c r="CS151" s="29"/>
      <c r="CT151" s="29"/>
      <c r="CU151" s="29"/>
      <c r="CV151" s="29"/>
      <c r="CW151" s="29"/>
      <c r="CX151" s="29"/>
      <c r="CY151" s="29"/>
      <c r="CZ151" s="29"/>
      <c r="DA151" s="29"/>
      <c r="DB151" s="29"/>
      <c r="DC151" s="29"/>
      <c r="DD151" s="29"/>
      <c r="DE151" s="29"/>
      <c r="DF151" s="29"/>
      <c r="DG151" s="29"/>
      <c r="DH151" s="29"/>
      <c r="DI151" s="29"/>
      <c r="DJ151" s="29"/>
      <c r="DK151" s="29"/>
      <c r="DL151" s="29"/>
      <c r="DM151" s="29"/>
      <c r="DN151" s="29"/>
      <c r="DO151" s="29"/>
      <c r="DP151" s="29"/>
      <c r="DQ151" s="29"/>
      <c r="DR151" s="29"/>
      <c r="DS151" s="29"/>
      <c r="DT151" s="29"/>
      <c r="DU151" s="29"/>
      <c r="DV151" s="29"/>
      <c r="DW151" s="29"/>
      <c r="DX151" s="29"/>
      <c r="DY151" s="29"/>
      <c r="DZ151" s="29"/>
      <c r="EA151" s="29"/>
      <c r="EB151" s="29"/>
      <c r="EC151" s="29"/>
      <c r="ED151" s="29"/>
      <c r="EE151" s="29"/>
      <c r="EF151" s="29"/>
      <c r="EG151" s="29"/>
      <c r="EH151" s="29"/>
      <c r="EI151" s="29"/>
      <c r="EJ151" s="29"/>
      <c r="EK151" s="29"/>
      <c r="EL151" s="29"/>
      <c r="EM151" s="29"/>
      <c r="EN151" s="29"/>
      <c r="EO151" s="29"/>
      <c r="EP151" s="29"/>
      <c r="EQ151" s="29"/>
      <c r="ER151" s="29"/>
      <c r="ES151" s="29"/>
      <c r="ET151" s="29"/>
      <c r="EU151" s="29"/>
      <c r="EV151" s="29"/>
      <c r="EW151" s="29"/>
      <c r="EX151" s="29"/>
      <c r="EY151" s="29"/>
      <c r="EZ151" s="29"/>
      <c r="FA151" s="29"/>
      <c r="FB151" s="29"/>
      <c r="FC151" s="29"/>
      <c r="FD151" s="29"/>
      <c r="FE151" s="29"/>
      <c r="FF151" s="29"/>
      <c r="FG151" s="29"/>
      <c r="FH151" s="29"/>
      <c r="FI151" s="29"/>
      <c r="FJ151" s="29"/>
      <c r="FK151" s="29"/>
      <c r="FL151" s="29"/>
      <c r="FM151" s="29"/>
      <c r="FN151" s="29"/>
      <c r="FO151" s="29"/>
      <c r="FP151" s="29"/>
      <c r="FQ151" s="29"/>
      <c r="FR151" s="29"/>
      <c r="FS151" s="29"/>
      <c r="FT151" s="29"/>
      <c r="FU151" s="29"/>
      <c r="FV151" s="29"/>
      <c r="FW151" s="29"/>
      <c r="FX151" s="29"/>
    </row>
    <row r="152" spans="1:180">
      <c r="A152" s="5" t="s">
        <v>73</v>
      </c>
      <c r="B152" s="5" t="s">
        <v>29</v>
      </c>
      <c r="C152" s="35">
        <v>43159</v>
      </c>
      <c r="D152" s="63">
        <v>7.392847409534788</v>
      </c>
      <c r="E152" s="64">
        <v>1.892876494</v>
      </c>
      <c r="F152" s="64">
        <v>3.13122109680842</v>
      </c>
      <c r="G152" s="64">
        <v>0.43108227181809999</v>
      </c>
      <c r="H152" s="64">
        <v>0.89167085792699008</v>
      </c>
      <c r="I152" s="64">
        <v>0</v>
      </c>
      <c r="J152" s="64">
        <v>0</v>
      </c>
      <c r="K152" s="64">
        <v>6.9137698592000002E-2</v>
      </c>
      <c r="L152" s="64">
        <v>0</v>
      </c>
      <c r="M152" s="64">
        <v>0.27327118842022996</v>
      </c>
      <c r="N152" s="64">
        <v>0.43339795566920675</v>
      </c>
      <c r="O152" s="64">
        <v>3.6667229999999995E-2</v>
      </c>
      <c r="P152" s="64">
        <v>0.20459042118392859</v>
      </c>
      <c r="Q152" s="64">
        <v>2.8932195115910705E-2</v>
      </c>
      <c r="R152" s="64">
        <v>0</v>
      </c>
      <c r="S152" s="64">
        <v>7.3928474095347863</v>
      </c>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29"/>
      <c r="CK152" s="29"/>
      <c r="CL152" s="29"/>
      <c r="CM152" s="29"/>
      <c r="CN152" s="29"/>
      <c r="CO152" s="29"/>
      <c r="CP152" s="29"/>
      <c r="CQ152" s="29"/>
      <c r="CR152" s="29"/>
      <c r="CS152" s="29"/>
      <c r="CT152" s="29"/>
      <c r="CU152" s="29"/>
      <c r="CV152" s="29"/>
      <c r="CW152" s="29"/>
      <c r="CX152" s="29"/>
      <c r="CY152" s="29"/>
      <c r="CZ152" s="29"/>
      <c r="DA152" s="29"/>
      <c r="DB152" s="29"/>
      <c r="DC152" s="29"/>
      <c r="DD152" s="29"/>
      <c r="DE152" s="29"/>
      <c r="DF152" s="29"/>
      <c r="DG152" s="29"/>
      <c r="DH152" s="29"/>
      <c r="DI152" s="29"/>
      <c r="DJ152" s="29"/>
      <c r="DK152" s="29"/>
      <c r="DL152" s="29"/>
      <c r="DM152" s="29"/>
      <c r="DN152" s="29"/>
      <c r="DO152" s="29"/>
      <c r="DP152" s="29"/>
      <c r="DQ152" s="29"/>
      <c r="DR152" s="29"/>
      <c r="DS152" s="29"/>
      <c r="DT152" s="29"/>
      <c r="DU152" s="29"/>
      <c r="DV152" s="29"/>
      <c r="DW152" s="29"/>
      <c r="DX152" s="29"/>
      <c r="DY152" s="29"/>
      <c r="DZ152" s="29"/>
      <c r="EA152" s="29"/>
      <c r="EB152" s="29"/>
      <c r="EC152" s="29"/>
      <c r="ED152" s="29"/>
      <c r="EE152" s="29"/>
      <c r="EF152" s="29"/>
      <c r="EG152" s="29"/>
      <c r="EH152" s="29"/>
      <c r="EI152" s="29"/>
      <c r="EJ152" s="29"/>
      <c r="EK152" s="29"/>
      <c r="EL152" s="29"/>
      <c r="EM152" s="29"/>
      <c r="EN152" s="29"/>
      <c r="EO152" s="29"/>
      <c r="EP152" s="29"/>
      <c r="EQ152" s="29"/>
      <c r="ER152" s="29"/>
      <c r="ES152" s="29"/>
      <c r="ET152" s="29"/>
      <c r="EU152" s="29"/>
      <c r="EV152" s="29"/>
      <c r="EW152" s="29"/>
      <c r="EX152" s="29"/>
      <c r="EY152" s="29"/>
      <c r="EZ152" s="29"/>
      <c r="FA152" s="29"/>
      <c r="FB152" s="29"/>
      <c r="FC152" s="29"/>
      <c r="FD152" s="29"/>
      <c r="FE152" s="29"/>
      <c r="FF152" s="29"/>
      <c r="FG152" s="29"/>
      <c r="FH152" s="29"/>
      <c r="FI152" s="29"/>
      <c r="FJ152" s="29"/>
      <c r="FK152" s="29"/>
      <c r="FL152" s="29"/>
      <c r="FM152" s="29"/>
      <c r="FN152" s="29"/>
      <c r="FO152" s="29"/>
      <c r="FP152" s="29"/>
      <c r="FQ152" s="29"/>
      <c r="FR152" s="29"/>
      <c r="FS152" s="29"/>
      <c r="FT152" s="29"/>
      <c r="FU152" s="29"/>
      <c r="FV152" s="29"/>
      <c r="FW152" s="29"/>
      <c r="FX152" s="29"/>
    </row>
    <row r="153" spans="1:180">
      <c r="A153" s="5" t="s">
        <v>73</v>
      </c>
      <c r="B153" s="5" t="s">
        <v>30</v>
      </c>
      <c r="C153" s="35">
        <v>43160</v>
      </c>
      <c r="D153" s="63">
        <v>16.761374310426781</v>
      </c>
      <c r="E153" s="64">
        <v>4.702616066</v>
      </c>
      <c r="F153" s="64">
        <v>7.49217906352896</v>
      </c>
      <c r="G153" s="64">
        <v>0.47956581420193911</v>
      </c>
      <c r="H153" s="64">
        <v>0.15367881792377999</v>
      </c>
      <c r="I153" s="64">
        <v>2.15278246294901</v>
      </c>
      <c r="J153" s="64">
        <v>0</v>
      </c>
      <c r="K153" s="64">
        <v>6.9137698592000002E-2</v>
      </c>
      <c r="L153" s="64">
        <v>1.0070648502739999E-2</v>
      </c>
      <c r="M153" s="64">
        <v>0.25525907596810166</v>
      </c>
      <c r="N153" s="64">
        <v>1.2665364216664701</v>
      </c>
      <c r="O153" s="64">
        <v>2.2800569999999996E-2</v>
      </c>
      <c r="P153" s="64">
        <v>0.22342899687580645</v>
      </c>
      <c r="Q153" s="64">
        <v>-6.6681325782025958E-2</v>
      </c>
      <c r="R153" s="64">
        <v>0</v>
      </c>
      <c r="S153" s="64">
        <v>16.761374310426785</v>
      </c>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c r="BJ153" s="29"/>
      <c r="BK153" s="29"/>
      <c r="BL153" s="29"/>
      <c r="BM153" s="29"/>
      <c r="BN153" s="29"/>
      <c r="BO153" s="29"/>
      <c r="BP153" s="29"/>
      <c r="BQ153" s="29"/>
      <c r="BR153" s="29"/>
      <c r="BS153" s="29"/>
      <c r="BT153" s="29"/>
      <c r="BU153" s="29"/>
      <c r="BV153" s="29"/>
      <c r="BW153" s="29"/>
      <c r="BX153" s="29"/>
      <c r="BY153" s="29"/>
      <c r="BZ153" s="29"/>
      <c r="CA153" s="29"/>
      <c r="CB153" s="29"/>
      <c r="CC153" s="29"/>
      <c r="CD153" s="29"/>
      <c r="CE153" s="29"/>
      <c r="CF153" s="29"/>
      <c r="CG153" s="29"/>
      <c r="CH153" s="29"/>
      <c r="CI153" s="29"/>
      <c r="CJ153" s="29"/>
      <c r="CK153" s="29"/>
      <c r="CL153" s="29"/>
      <c r="CM153" s="29"/>
      <c r="CN153" s="29"/>
      <c r="CO153" s="29"/>
      <c r="CP153" s="29"/>
      <c r="CQ153" s="29"/>
      <c r="CR153" s="29"/>
      <c r="CS153" s="29"/>
      <c r="CT153" s="29"/>
      <c r="CU153" s="29"/>
      <c r="CV153" s="29"/>
      <c r="CW153" s="29"/>
      <c r="CX153" s="29"/>
      <c r="CY153" s="29"/>
      <c r="CZ153" s="29"/>
      <c r="DA153" s="29"/>
      <c r="DB153" s="29"/>
      <c r="DC153" s="29"/>
      <c r="DD153" s="29"/>
      <c r="DE153" s="29"/>
      <c r="DF153" s="29"/>
      <c r="DG153" s="29"/>
      <c r="DH153" s="29"/>
      <c r="DI153" s="29"/>
      <c r="DJ153" s="29"/>
      <c r="DK153" s="29"/>
      <c r="DL153" s="29"/>
      <c r="DM153" s="29"/>
      <c r="DN153" s="29"/>
      <c r="DO153" s="29"/>
      <c r="DP153" s="29"/>
      <c r="DQ153" s="29"/>
      <c r="DR153" s="29"/>
      <c r="DS153" s="29"/>
      <c r="DT153" s="29"/>
      <c r="DU153" s="29"/>
      <c r="DV153" s="29"/>
      <c r="DW153" s="29"/>
      <c r="DX153" s="29"/>
      <c r="DY153" s="29"/>
      <c r="DZ153" s="29"/>
      <c r="EA153" s="29"/>
      <c r="EB153" s="29"/>
      <c r="EC153" s="29"/>
      <c r="ED153" s="29"/>
      <c r="EE153" s="29"/>
      <c r="EF153" s="29"/>
      <c r="EG153" s="29"/>
      <c r="EH153" s="29"/>
      <c r="EI153" s="29"/>
      <c r="EJ153" s="29"/>
      <c r="EK153" s="29"/>
      <c r="EL153" s="29"/>
      <c r="EM153" s="29"/>
      <c r="EN153" s="29"/>
      <c r="EO153" s="29"/>
      <c r="EP153" s="29"/>
      <c r="EQ153" s="29"/>
      <c r="ER153" s="29"/>
      <c r="ES153" s="29"/>
      <c r="ET153" s="29"/>
      <c r="EU153" s="29"/>
      <c r="EV153" s="29"/>
      <c r="EW153" s="29"/>
      <c r="EX153" s="29"/>
      <c r="EY153" s="29"/>
      <c r="EZ153" s="29"/>
      <c r="FA153" s="29"/>
      <c r="FB153" s="29"/>
      <c r="FC153" s="29"/>
      <c r="FD153" s="29"/>
      <c r="FE153" s="29"/>
      <c r="FF153" s="29"/>
      <c r="FG153" s="29"/>
      <c r="FH153" s="29"/>
      <c r="FI153" s="29"/>
      <c r="FJ153" s="29"/>
      <c r="FK153" s="29"/>
      <c r="FL153" s="29"/>
      <c r="FM153" s="29"/>
      <c r="FN153" s="29"/>
      <c r="FO153" s="29"/>
      <c r="FP153" s="29"/>
      <c r="FQ153" s="29"/>
      <c r="FR153" s="29"/>
      <c r="FS153" s="29"/>
      <c r="FT153" s="29"/>
      <c r="FU153" s="29"/>
      <c r="FV153" s="29"/>
      <c r="FW153" s="29"/>
      <c r="FX153" s="29"/>
    </row>
    <row r="154" spans="1:180">
      <c r="A154" s="5" t="s">
        <v>73</v>
      </c>
      <c r="B154" s="5" t="s">
        <v>30</v>
      </c>
      <c r="C154" s="35">
        <v>43161</v>
      </c>
      <c r="D154" s="63">
        <v>4.1615634466622247</v>
      </c>
      <c r="E154" s="64">
        <v>0.78953806999999987</v>
      </c>
      <c r="F154" s="64">
        <v>2.00088776620326</v>
      </c>
      <c r="G154" s="64">
        <v>0.23135680758909907</v>
      </c>
      <c r="H154" s="64">
        <v>4.9648587434259997E-2</v>
      </c>
      <c r="I154" s="64">
        <v>0</v>
      </c>
      <c r="J154" s="64">
        <v>1.061026687049E-2</v>
      </c>
      <c r="K154" s="64">
        <v>6.9137698592000002E-2</v>
      </c>
      <c r="L154" s="64">
        <v>3.6980568703000002E-4</v>
      </c>
      <c r="M154" s="64">
        <v>0.23786558766575161</v>
      </c>
      <c r="N154" s="64">
        <v>0.42795476415759642</v>
      </c>
      <c r="O154" s="64">
        <v>3.2473439999999999E-2</v>
      </c>
      <c r="P154" s="64">
        <v>0.18068387687580656</v>
      </c>
      <c r="Q154" s="64">
        <v>0.13103677558693011</v>
      </c>
      <c r="R154" s="64">
        <v>0</v>
      </c>
      <c r="S154" s="64">
        <v>4.1615634466622229</v>
      </c>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29"/>
      <c r="CK154" s="29"/>
      <c r="CL154" s="29"/>
      <c r="CM154" s="29"/>
      <c r="CN154" s="29"/>
      <c r="CO154" s="29"/>
      <c r="CP154" s="29"/>
      <c r="CQ154" s="29"/>
      <c r="CR154" s="29"/>
      <c r="CS154" s="29"/>
      <c r="CT154" s="29"/>
      <c r="CU154" s="29"/>
      <c r="CV154" s="29"/>
      <c r="CW154" s="29"/>
      <c r="CX154" s="29"/>
      <c r="CY154" s="29"/>
      <c r="CZ154" s="29"/>
      <c r="DA154" s="29"/>
      <c r="DB154" s="29"/>
      <c r="DC154" s="29"/>
      <c r="DD154" s="29"/>
      <c r="DE154" s="29"/>
      <c r="DF154" s="29"/>
      <c r="DG154" s="29"/>
      <c r="DH154" s="29"/>
      <c r="DI154" s="29"/>
      <c r="DJ154" s="29"/>
      <c r="DK154" s="29"/>
      <c r="DL154" s="29"/>
      <c r="DM154" s="29"/>
      <c r="DN154" s="29"/>
      <c r="DO154" s="29"/>
      <c r="DP154" s="29"/>
      <c r="DQ154" s="29"/>
      <c r="DR154" s="29"/>
      <c r="DS154" s="29"/>
      <c r="DT154" s="29"/>
      <c r="DU154" s="29"/>
      <c r="DV154" s="29"/>
      <c r="DW154" s="29"/>
      <c r="DX154" s="29"/>
      <c r="DY154" s="29"/>
      <c r="DZ154" s="29"/>
      <c r="EA154" s="29"/>
      <c r="EB154" s="29"/>
      <c r="EC154" s="29"/>
      <c r="ED154" s="29"/>
      <c r="EE154" s="29"/>
      <c r="EF154" s="29"/>
      <c r="EG154" s="29"/>
      <c r="EH154" s="29"/>
      <c r="EI154" s="29"/>
      <c r="EJ154" s="29"/>
      <c r="EK154" s="29"/>
      <c r="EL154" s="29"/>
      <c r="EM154" s="29"/>
      <c r="EN154" s="29"/>
      <c r="EO154" s="29"/>
      <c r="EP154" s="29"/>
      <c r="EQ154" s="29"/>
      <c r="ER154" s="29"/>
      <c r="ES154" s="29"/>
      <c r="ET154" s="29"/>
      <c r="EU154" s="29"/>
      <c r="EV154" s="29"/>
      <c r="EW154" s="29"/>
      <c r="EX154" s="29"/>
      <c r="EY154" s="29"/>
      <c r="EZ154" s="29"/>
      <c r="FA154" s="29"/>
      <c r="FB154" s="29"/>
      <c r="FC154" s="29"/>
      <c r="FD154" s="29"/>
      <c r="FE154" s="29"/>
      <c r="FF154" s="29"/>
      <c r="FG154" s="29"/>
      <c r="FH154" s="29"/>
      <c r="FI154" s="29"/>
      <c r="FJ154" s="29"/>
      <c r="FK154" s="29"/>
      <c r="FL154" s="29"/>
      <c r="FM154" s="29"/>
      <c r="FN154" s="29"/>
      <c r="FO154" s="29"/>
      <c r="FP154" s="29"/>
      <c r="FQ154" s="29"/>
      <c r="FR154" s="29"/>
      <c r="FS154" s="29"/>
      <c r="FT154" s="29"/>
      <c r="FU154" s="29"/>
      <c r="FV154" s="29"/>
      <c r="FW154" s="29"/>
      <c r="FX154" s="29"/>
    </row>
    <row r="155" spans="1:180">
      <c r="A155" s="5" t="s">
        <v>73</v>
      </c>
      <c r="B155" s="5" t="s">
        <v>30</v>
      </c>
      <c r="C155" s="35">
        <v>43162</v>
      </c>
      <c r="D155" s="63">
        <v>3.110022540897377</v>
      </c>
      <c r="E155" s="64">
        <v>0.77211605999999999</v>
      </c>
      <c r="F155" s="64">
        <v>0.78223192373635997</v>
      </c>
      <c r="G155" s="64">
        <v>0.33347120751612913</v>
      </c>
      <c r="H155" s="64">
        <v>5.4867500000000003E-3</v>
      </c>
      <c r="I155" s="64">
        <v>0</v>
      </c>
      <c r="J155" s="64">
        <v>0</v>
      </c>
      <c r="K155" s="64">
        <v>8.0112698592000001E-2</v>
      </c>
      <c r="L155" s="64">
        <v>1.2689747663000001E-4</v>
      </c>
      <c r="M155" s="64">
        <v>0.35165450411714161</v>
      </c>
      <c r="N155" s="64">
        <v>0.40991565245993844</v>
      </c>
      <c r="O155" s="64">
        <v>2.8619169999999999E-2</v>
      </c>
      <c r="P155" s="64">
        <v>0.20941930687580643</v>
      </c>
      <c r="Q155" s="64">
        <v>0.13686837012337139</v>
      </c>
      <c r="R155" s="64">
        <v>0</v>
      </c>
      <c r="S155" s="64">
        <v>3.1100225408973765</v>
      </c>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29"/>
      <c r="CK155" s="29"/>
      <c r="CL155" s="29"/>
      <c r="CM155" s="29"/>
      <c r="CN155" s="29"/>
      <c r="CO155" s="29"/>
      <c r="CP155" s="29"/>
      <c r="CQ155" s="29"/>
      <c r="CR155" s="29"/>
      <c r="CS155" s="29"/>
      <c r="CT155" s="29"/>
      <c r="CU155" s="29"/>
      <c r="CV155" s="29"/>
      <c r="CW155" s="29"/>
      <c r="CX155" s="29"/>
      <c r="CY155" s="29"/>
      <c r="CZ155" s="29"/>
      <c r="DA155" s="29"/>
      <c r="DB155" s="29"/>
      <c r="DC155" s="29"/>
      <c r="DD155" s="29"/>
      <c r="DE155" s="29"/>
      <c r="DF155" s="29"/>
      <c r="DG155" s="29"/>
      <c r="DH155" s="29"/>
      <c r="DI155" s="29"/>
      <c r="DJ155" s="29"/>
      <c r="DK155" s="29"/>
      <c r="DL155" s="29"/>
      <c r="DM155" s="29"/>
      <c r="DN155" s="29"/>
      <c r="DO155" s="29"/>
      <c r="DP155" s="29"/>
      <c r="DQ155" s="29"/>
      <c r="DR155" s="29"/>
      <c r="DS155" s="29"/>
      <c r="DT155" s="29"/>
      <c r="DU155" s="29"/>
      <c r="DV155" s="29"/>
      <c r="DW155" s="29"/>
      <c r="DX155" s="29"/>
      <c r="DY155" s="29"/>
      <c r="DZ155" s="29"/>
      <c r="EA155" s="29"/>
      <c r="EB155" s="29"/>
      <c r="EC155" s="29"/>
      <c r="ED155" s="29"/>
      <c r="EE155" s="29"/>
      <c r="EF155" s="29"/>
      <c r="EG155" s="29"/>
      <c r="EH155" s="29"/>
      <c r="EI155" s="29"/>
      <c r="EJ155" s="29"/>
      <c r="EK155" s="29"/>
      <c r="EL155" s="29"/>
      <c r="EM155" s="29"/>
      <c r="EN155" s="29"/>
      <c r="EO155" s="29"/>
      <c r="EP155" s="29"/>
      <c r="EQ155" s="29"/>
      <c r="ER155" s="29"/>
      <c r="ES155" s="29"/>
      <c r="ET155" s="29"/>
      <c r="EU155" s="29"/>
      <c r="EV155" s="29"/>
      <c r="EW155" s="29"/>
      <c r="EX155" s="29"/>
      <c r="EY155" s="29"/>
      <c r="EZ155" s="29"/>
      <c r="FA155" s="29"/>
      <c r="FB155" s="29"/>
      <c r="FC155" s="29"/>
      <c r="FD155" s="29"/>
      <c r="FE155" s="29"/>
      <c r="FF155" s="29"/>
      <c r="FG155" s="29"/>
      <c r="FH155" s="29"/>
      <c r="FI155" s="29"/>
      <c r="FJ155" s="29"/>
      <c r="FK155" s="29"/>
      <c r="FL155" s="29"/>
      <c r="FM155" s="29"/>
      <c r="FN155" s="29"/>
      <c r="FO155" s="29"/>
      <c r="FP155" s="29"/>
      <c r="FQ155" s="29"/>
      <c r="FR155" s="29"/>
      <c r="FS155" s="29"/>
      <c r="FT155" s="29"/>
      <c r="FU155" s="29"/>
      <c r="FV155" s="29"/>
      <c r="FW155" s="29"/>
      <c r="FX155" s="29"/>
    </row>
    <row r="156" spans="1:180">
      <c r="A156" s="5" t="s">
        <v>73</v>
      </c>
      <c r="B156" s="5" t="s">
        <v>30</v>
      </c>
      <c r="C156" s="35">
        <v>43163</v>
      </c>
      <c r="D156" s="63">
        <v>2.6492152035637506</v>
      </c>
      <c r="E156" s="64">
        <v>1.08610731</v>
      </c>
      <c r="F156" s="64">
        <v>0.53267475273468001</v>
      </c>
      <c r="G156" s="64">
        <v>7.5595454516129007E-2</v>
      </c>
      <c r="H156" s="64">
        <v>5.6481333000000002E-2</v>
      </c>
      <c r="I156" s="64">
        <v>0</v>
      </c>
      <c r="J156" s="64">
        <v>0</v>
      </c>
      <c r="K156" s="64">
        <v>7.8137698591999996E-2</v>
      </c>
      <c r="L156" s="64">
        <v>0</v>
      </c>
      <c r="M156" s="64">
        <v>0.22836209327778159</v>
      </c>
      <c r="N156" s="64">
        <v>0.32578144265193282</v>
      </c>
      <c r="O156" s="64">
        <v>3.2032080000000004E-2</v>
      </c>
      <c r="P156" s="64">
        <v>0.22618878687580643</v>
      </c>
      <c r="Q156" s="64">
        <v>7.8542519154207284E-3</v>
      </c>
      <c r="R156" s="64">
        <v>0</v>
      </c>
      <c r="S156" s="64">
        <v>2.6492152035637506</v>
      </c>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9"/>
      <c r="BL156" s="29"/>
      <c r="BM156" s="29"/>
      <c r="BN156" s="29"/>
      <c r="BO156" s="29"/>
      <c r="BP156" s="29"/>
      <c r="BQ156" s="29"/>
      <c r="BR156" s="29"/>
      <c r="BS156" s="29"/>
      <c r="BT156" s="29"/>
      <c r="BU156" s="29"/>
      <c r="BV156" s="29"/>
      <c r="BW156" s="29"/>
      <c r="BX156" s="29"/>
      <c r="BY156" s="29"/>
      <c r="BZ156" s="29"/>
      <c r="CA156" s="29"/>
      <c r="CB156" s="29"/>
      <c r="CC156" s="29"/>
      <c r="CD156" s="29"/>
      <c r="CE156" s="29"/>
      <c r="CF156" s="29"/>
      <c r="CG156" s="29"/>
      <c r="CH156" s="29"/>
      <c r="CI156" s="29"/>
      <c r="CJ156" s="29"/>
      <c r="CK156" s="29"/>
      <c r="CL156" s="29"/>
      <c r="CM156" s="29"/>
      <c r="CN156" s="29"/>
      <c r="CO156" s="29"/>
      <c r="CP156" s="29"/>
      <c r="CQ156" s="29"/>
      <c r="CR156" s="29"/>
      <c r="CS156" s="29"/>
      <c r="CT156" s="29"/>
      <c r="CU156" s="29"/>
      <c r="CV156" s="29"/>
      <c r="CW156" s="29"/>
      <c r="CX156" s="29"/>
      <c r="CY156" s="29"/>
      <c r="CZ156" s="29"/>
      <c r="DA156" s="29"/>
      <c r="DB156" s="29"/>
      <c r="DC156" s="29"/>
      <c r="DD156" s="29"/>
      <c r="DE156" s="29"/>
      <c r="DF156" s="29"/>
      <c r="DG156" s="29"/>
      <c r="DH156" s="29"/>
      <c r="DI156" s="29"/>
      <c r="DJ156" s="29"/>
      <c r="DK156" s="29"/>
      <c r="DL156" s="29"/>
      <c r="DM156" s="29"/>
      <c r="DN156" s="29"/>
      <c r="DO156" s="29"/>
      <c r="DP156" s="29"/>
      <c r="DQ156" s="29"/>
      <c r="DR156" s="29"/>
      <c r="DS156" s="29"/>
      <c r="DT156" s="29"/>
      <c r="DU156" s="29"/>
      <c r="DV156" s="29"/>
      <c r="DW156" s="29"/>
      <c r="DX156" s="29"/>
      <c r="DY156" s="29"/>
      <c r="DZ156" s="29"/>
      <c r="EA156" s="29"/>
      <c r="EB156" s="29"/>
      <c r="EC156" s="29"/>
      <c r="ED156" s="29"/>
      <c r="EE156" s="29"/>
      <c r="EF156" s="29"/>
      <c r="EG156" s="29"/>
      <c r="EH156" s="29"/>
      <c r="EI156" s="29"/>
      <c r="EJ156" s="29"/>
      <c r="EK156" s="29"/>
      <c r="EL156" s="29"/>
      <c r="EM156" s="29"/>
      <c r="EN156" s="29"/>
      <c r="EO156" s="29"/>
      <c r="EP156" s="29"/>
      <c r="EQ156" s="29"/>
      <c r="ER156" s="29"/>
      <c r="ES156" s="29"/>
      <c r="ET156" s="29"/>
      <c r="EU156" s="29"/>
      <c r="EV156" s="29"/>
      <c r="EW156" s="29"/>
      <c r="EX156" s="29"/>
      <c r="EY156" s="29"/>
      <c r="EZ156" s="29"/>
      <c r="FA156" s="29"/>
      <c r="FB156" s="29"/>
      <c r="FC156" s="29"/>
      <c r="FD156" s="29"/>
      <c r="FE156" s="29"/>
      <c r="FF156" s="29"/>
      <c r="FG156" s="29"/>
      <c r="FH156" s="29"/>
      <c r="FI156" s="29"/>
      <c r="FJ156" s="29"/>
      <c r="FK156" s="29"/>
      <c r="FL156" s="29"/>
      <c r="FM156" s="29"/>
      <c r="FN156" s="29"/>
      <c r="FO156" s="29"/>
      <c r="FP156" s="29"/>
      <c r="FQ156" s="29"/>
      <c r="FR156" s="29"/>
      <c r="FS156" s="29"/>
      <c r="FT156" s="29"/>
      <c r="FU156" s="29"/>
      <c r="FV156" s="29"/>
      <c r="FW156" s="29"/>
      <c r="FX156" s="29"/>
    </row>
    <row r="157" spans="1:180">
      <c r="A157" s="5" t="s">
        <v>74</v>
      </c>
      <c r="B157" s="5" t="s">
        <v>30</v>
      </c>
      <c r="C157" s="35">
        <v>43164</v>
      </c>
      <c r="D157" s="63">
        <v>1.3869971843242757</v>
      </c>
      <c r="E157" s="64">
        <v>-0.18295843699999992</v>
      </c>
      <c r="F157" s="64">
        <v>0.33088133550509996</v>
      </c>
      <c r="G157" s="64">
        <v>0.21412947451612907</v>
      </c>
      <c r="H157" s="64">
        <v>0.13852435680281</v>
      </c>
      <c r="I157" s="64">
        <v>0</v>
      </c>
      <c r="J157" s="64">
        <v>0</v>
      </c>
      <c r="K157" s="64">
        <v>7.8137698591999996E-2</v>
      </c>
      <c r="L157" s="64">
        <v>3.8470999999999998E-5</v>
      </c>
      <c r="M157" s="64">
        <v>0.2390984648985516</v>
      </c>
      <c r="N157" s="64">
        <v>0.29651823080236767</v>
      </c>
      <c r="O157" s="64">
        <v>2.1893620000000003E-2</v>
      </c>
      <c r="P157" s="64">
        <v>0.20111793687580651</v>
      </c>
      <c r="Q157" s="64">
        <v>4.9616032331511011E-2</v>
      </c>
      <c r="R157" s="64">
        <v>0</v>
      </c>
      <c r="S157" s="64">
        <v>1.3869971843242757</v>
      </c>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29"/>
      <c r="CK157" s="29"/>
      <c r="CL157" s="29"/>
      <c r="CM157" s="29"/>
      <c r="CN157" s="29"/>
      <c r="CO157" s="29"/>
      <c r="CP157" s="29"/>
      <c r="CQ157" s="29"/>
      <c r="CR157" s="29"/>
      <c r="CS157" s="29"/>
      <c r="CT157" s="29"/>
      <c r="CU157" s="29"/>
      <c r="CV157" s="29"/>
      <c r="CW157" s="29"/>
      <c r="CX157" s="29"/>
      <c r="CY157" s="29"/>
      <c r="CZ157" s="29"/>
      <c r="DA157" s="29"/>
      <c r="DB157" s="29"/>
      <c r="DC157" s="29"/>
      <c r="DD157" s="29"/>
      <c r="DE157" s="29"/>
      <c r="DF157" s="29"/>
      <c r="DG157" s="29"/>
      <c r="DH157" s="29"/>
      <c r="DI157" s="29"/>
      <c r="DJ157" s="29"/>
      <c r="DK157" s="29"/>
      <c r="DL157" s="29"/>
      <c r="DM157" s="29"/>
      <c r="DN157" s="29"/>
      <c r="DO157" s="29"/>
      <c r="DP157" s="29"/>
      <c r="DQ157" s="29"/>
      <c r="DR157" s="29"/>
      <c r="DS157" s="29"/>
      <c r="DT157" s="29"/>
      <c r="DU157" s="29"/>
      <c r="DV157" s="29"/>
      <c r="DW157" s="29"/>
      <c r="DX157" s="29"/>
      <c r="DY157" s="29"/>
      <c r="DZ157" s="29"/>
      <c r="EA157" s="29"/>
      <c r="EB157" s="29"/>
      <c r="EC157" s="29"/>
      <c r="ED157" s="29"/>
      <c r="EE157" s="29"/>
      <c r="EF157" s="29"/>
      <c r="EG157" s="29"/>
      <c r="EH157" s="29"/>
      <c r="EI157" s="29"/>
      <c r="EJ157" s="29"/>
      <c r="EK157" s="29"/>
      <c r="EL157" s="29"/>
      <c r="EM157" s="29"/>
      <c r="EN157" s="29"/>
      <c r="EO157" s="29"/>
      <c r="EP157" s="29"/>
      <c r="EQ157" s="29"/>
      <c r="ER157" s="29"/>
      <c r="ES157" s="29"/>
      <c r="ET157" s="29"/>
      <c r="EU157" s="29"/>
      <c r="EV157" s="29"/>
      <c r="EW157" s="29"/>
      <c r="EX157" s="29"/>
      <c r="EY157" s="29"/>
      <c r="EZ157" s="29"/>
      <c r="FA157" s="29"/>
      <c r="FB157" s="29"/>
      <c r="FC157" s="29"/>
      <c r="FD157" s="29"/>
      <c r="FE157" s="29"/>
      <c r="FF157" s="29"/>
      <c r="FG157" s="29"/>
      <c r="FH157" s="29"/>
      <c r="FI157" s="29"/>
      <c r="FJ157" s="29"/>
      <c r="FK157" s="29"/>
      <c r="FL157" s="29"/>
      <c r="FM157" s="29"/>
      <c r="FN157" s="29"/>
      <c r="FO157" s="29"/>
      <c r="FP157" s="29"/>
      <c r="FQ157" s="29"/>
      <c r="FR157" s="29"/>
      <c r="FS157" s="29"/>
      <c r="FT157" s="29"/>
      <c r="FU157" s="29"/>
      <c r="FV157" s="29"/>
      <c r="FW157" s="29"/>
      <c r="FX157" s="29"/>
    </row>
    <row r="158" spans="1:180">
      <c r="A158" s="5" t="s">
        <v>74</v>
      </c>
      <c r="B158" s="5" t="s">
        <v>30</v>
      </c>
      <c r="C158" s="35">
        <v>43165</v>
      </c>
      <c r="D158" s="63">
        <v>2.1125298213028421</v>
      </c>
      <c r="E158" s="64">
        <v>0.51004106900000012</v>
      </c>
      <c r="F158" s="64">
        <v>0.19517739131971001</v>
      </c>
      <c r="G158" s="64">
        <v>0.24258793451612909</v>
      </c>
      <c r="H158" s="64">
        <v>6.0980462837920003E-2</v>
      </c>
      <c r="I158" s="64">
        <v>0</v>
      </c>
      <c r="J158" s="64">
        <v>0</v>
      </c>
      <c r="K158" s="64">
        <v>7.8137698591999996E-2</v>
      </c>
      <c r="L158" s="64">
        <v>2.3826E-2</v>
      </c>
      <c r="M158" s="64">
        <v>0.3695752178829616</v>
      </c>
      <c r="N158" s="64">
        <v>0.35240574621311399</v>
      </c>
      <c r="O158" s="64">
        <v>2.5702950000000002E-2</v>
      </c>
      <c r="P158" s="64">
        <v>0.20315480687580642</v>
      </c>
      <c r="Q158" s="64">
        <v>5.0940544065200891E-2</v>
      </c>
      <c r="R158" s="64">
        <v>0</v>
      </c>
      <c r="S158" s="64">
        <v>2.1125298213028421</v>
      </c>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29"/>
      <c r="CK158" s="29"/>
      <c r="CL158" s="29"/>
      <c r="CM158" s="29"/>
      <c r="CN158" s="29"/>
      <c r="CO158" s="29"/>
      <c r="CP158" s="29"/>
      <c r="CQ158" s="29"/>
      <c r="CR158" s="29"/>
      <c r="CS158" s="29"/>
      <c r="CT158" s="29"/>
      <c r="CU158" s="29"/>
      <c r="CV158" s="29"/>
      <c r="CW158" s="29"/>
      <c r="CX158" s="29"/>
      <c r="CY158" s="29"/>
      <c r="CZ158" s="29"/>
      <c r="DA158" s="29"/>
      <c r="DB158" s="29"/>
      <c r="DC158" s="29"/>
      <c r="DD158" s="29"/>
      <c r="DE158" s="29"/>
      <c r="DF158" s="29"/>
      <c r="DG158" s="29"/>
      <c r="DH158" s="29"/>
      <c r="DI158" s="29"/>
      <c r="DJ158" s="29"/>
      <c r="DK158" s="29"/>
      <c r="DL158" s="29"/>
      <c r="DM158" s="29"/>
      <c r="DN158" s="29"/>
      <c r="DO158" s="29"/>
      <c r="DP158" s="29"/>
      <c r="DQ158" s="29"/>
      <c r="DR158" s="29"/>
      <c r="DS158" s="29"/>
      <c r="DT158" s="29"/>
      <c r="DU158" s="29"/>
      <c r="DV158" s="29"/>
      <c r="DW158" s="29"/>
      <c r="DX158" s="29"/>
      <c r="DY158" s="29"/>
      <c r="DZ158" s="29"/>
      <c r="EA158" s="29"/>
      <c r="EB158" s="29"/>
      <c r="EC158" s="29"/>
      <c r="ED158" s="29"/>
      <c r="EE158" s="29"/>
      <c r="EF158" s="29"/>
      <c r="EG158" s="29"/>
      <c r="EH158" s="29"/>
      <c r="EI158" s="29"/>
      <c r="EJ158" s="29"/>
      <c r="EK158" s="29"/>
      <c r="EL158" s="29"/>
      <c r="EM158" s="29"/>
      <c r="EN158" s="29"/>
      <c r="EO158" s="29"/>
      <c r="EP158" s="29"/>
      <c r="EQ158" s="29"/>
      <c r="ER158" s="29"/>
      <c r="ES158" s="29"/>
      <c r="ET158" s="29"/>
      <c r="EU158" s="29"/>
      <c r="EV158" s="29"/>
      <c r="EW158" s="29"/>
      <c r="EX158" s="29"/>
      <c r="EY158" s="29"/>
      <c r="EZ158" s="29"/>
      <c r="FA158" s="29"/>
      <c r="FB158" s="29"/>
      <c r="FC158" s="29"/>
      <c r="FD158" s="29"/>
      <c r="FE158" s="29"/>
      <c r="FF158" s="29"/>
      <c r="FG158" s="29"/>
      <c r="FH158" s="29"/>
      <c r="FI158" s="29"/>
      <c r="FJ158" s="29"/>
      <c r="FK158" s="29"/>
      <c r="FL158" s="29"/>
      <c r="FM158" s="29"/>
      <c r="FN158" s="29"/>
      <c r="FO158" s="29"/>
      <c r="FP158" s="29"/>
      <c r="FQ158" s="29"/>
      <c r="FR158" s="29"/>
      <c r="FS158" s="29"/>
      <c r="FT158" s="29"/>
      <c r="FU158" s="29"/>
      <c r="FV158" s="29"/>
      <c r="FW158" s="29"/>
      <c r="FX158" s="29"/>
    </row>
    <row r="159" spans="1:180">
      <c r="A159" s="5" t="s">
        <v>74</v>
      </c>
      <c r="B159" s="5" t="s">
        <v>30</v>
      </c>
      <c r="C159" s="35">
        <v>43166</v>
      </c>
      <c r="D159" s="63">
        <v>1.7748848611265475</v>
      </c>
      <c r="E159" s="64">
        <v>7.6034364000000076E-2</v>
      </c>
      <c r="F159" s="64">
        <v>0.29872311631936999</v>
      </c>
      <c r="G159" s="64">
        <v>0.22028062451612901</v>
      </c>
      <c r="H159" s="64">
        <v>0.1467475414311</v>
      </c>
      <c r="I159" s="64">
        <v>0</v>
      </c>
      <c r="J159" s="64">
        <v>0</v>
      </c>
      <c r="K159" s="64">
        <v>7.8137698591999996E-2</v>
      </c>
      <c r="L159" s="64">
        <v>2.4298500000000001E-2</v>
      </c>
      <c r="M159" s="64">
        <v>0.28868431572714159</v>
      </c>
      <c r="N159" s="64">
        <v>0.32535620449786962</v>
      </c>
      <c r="O159" s="64">
        <v>4.3269799999999997E-2</v>
      </c>
      <c r="P159" s="64">
        <v>0.21121897687580646</v>
      </c>
      <c r="Q159" s="64">
        <v>6.2133719167130994E-2</v>
      </c>
      <c r="R159" s="64">
        <v>0</v>
      </c>
      <c r="S159" s="64">
        <v>1.7748848611265478</v>
      </c>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29"/>
      <c r="BK159" s="29"/>
      <c r="BL159" s="29"/>
      <c r="BM159" s="29"/>
      <c r="BN159" s="29"/>
      <c r="BO159" s="29"/>
      <c r="BP159" s="29"/>
      <c r="BQ159" s="29"/>
      <c r="BR159" s="29"/>
      <c r="BS159" s="29"/>
      <c r="BT159" s="29"/>
      <c r="BU159" s="29"/>
      <c r="BV159" s="29"/>
      <c r="BW159" s="29"/>
      <c r="BX159" s="29"/>
      <c r="BY159" s="29"/>
      <c r="BZ159" s="29"/>
      <c r="CA159" s="29"/>
      <c r="CB159" s="29"/>
      <c r="CC159" s="29"/>
      <c r="CD159" s="29"/>
      <c r="CE159" s="29"/>
      <c r="CF159" s="29"/>
      <c r="CG159" s="29"/>
      <c r="CH159" s="29"/>
      <c r="CI159" s="29"/>
      <c r="CJ159" s="29"/>
      <c r="CK159" s="29"/>
      <c r="CL159" s="29"/>
      <c r="CM159" s="29"/>
      <c r="CN159" s="29"/>
      <c r="CO159" s="29"/>
      <c r="CP159" s="29"/>
      <c r="CQ159" s="29"/>
      <c r="CR159" s="29"/>
      <c r="CS159" s="29"/>
      <c r="CT159" s="29"/>
      <c r="CU159" s="29"/>
      <c r="CV159" s="29"/>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29"/>
      <c r="DV159" s="29"/>
      <c r="DW159" s="29"/>
      <c r="DX159" s="29"/>
      <c r="DY159" s="29"/>
      <c r="DZ159" s="29"/>
      <c r="EA159" s="29"/>
      <c r="EB159" s="29"/>
      <c r="EC159" s="29"/>
      <c r="ED159" s="29"/>
      <c r="EE159" s="29"/>
      <c r="EF159" s="29"/>
      <c r="EG159" s="29"/>
      <c r="EH159" s="29"/>
      <c r="EI159" s="29"/>
      <c r="EJ159" s="29"/>
      <c r="EK159" s="29"/>
      <c r="EL159" s="29"/>
      <c r="EM159" s="29"/>
      <c r="EN159" s="29"/>
      <c r="EO159" s="29"/>
      <c r="EP159" s="29"/>
      <c r="EQ159" s="29"/>
      <c r="ER159" s="29"/>
      <c r="ES159" s="29"/>
      <c r="ET159" s="29"/>
      <c r="EU159" s="29"/>
      <c r="EV159" s="29"/>
      <c r="EW159" s="29"/>
      <c r="EX159" s="29"/>
      <c r="EY159" s="29"/>
      <c r="EZ159" s="29"/>
      <c r="FA159" s="29"/>
      <c r="FB159" s="29"/>
      <c r="FC159" s="29"/>
      <c r="FD159" s="29"/>
      <c r="FE159" s="29"/>
      <c r="FF159" s="29"/>
      <c r="FG159" s="29"/>
      <c r="FH159" s="29"/>
      <c r="FI159" s="29"/>
      <c r="FJ159" s="29"/>
      <c r="FK159" s="29"/>
      <c r="FL159" s="29"/>
      <c r="FM159" s="29"/>
      <c r="FN159" s="29"/>
      <c r="FO159" s="29"/>
      <c r="FP159" s="29"/>
      <c r="FQ159" s="29"/>
      <c r="FR159" s="29"/>
      <c r="FS159" s="29"/>
      <c r="FT159" s="29"/>
      <c r="FU159" s="29"/>
      <c r="FV159" s="29"/>
      <c r="FW159" s="29"/>
      <c r="FX159" s="29"/>
    </row>
    <row r="160" spans="1:180">
      <c r="A160" s="5" t="s">
        <v>74</v>
      </c>
      <c r="B160" s="5" t="s">
        <v>30</v>
      </c>
      <c r="C160" s="35">
        <v>43167</v>
      </c>
      <c r="D160" s="63">
        <v>1.5818981703493125</v>
      </c>
      <c r="E160" s="64">
        <v>-0.17000655599999992</v>
      </c>
      <c r="F160" s="64">
        <v>0.29928460925029998</v>
      </c>
      <c r="G160" s="64">
        <v>0.31373792451612903</v>
      </c>
      <c r="H160" s="64">
        <v>0.14080605270054</v>
      </c>
      <c r="I160" s="64">
        <v>0</v>
      </c>
      <c r="J160" s="64">
        <v>0</v>
      </c>
      <c r="K160" s="64">
        <v>7.8137698591999996E-2</v>
      </c>
      <c r="L160" s="64">
        <v>2.6226201031040001E-2</v>
      </c>
      <c r="M160" s="64">
        <v>0.28542929411799156</v>
      </c>
      <c r="N160" s="64">
        <v>0.30804523657656441</v>
      </c>
      <c r="O160" s="64">
        <v>2.7006980000000003E-2</v>
      </c>
      <c r="P160" s="64">
        <v>0.21289111687580645</v>
      </c>
      <c r="Q160" s="64">
        <v>6.033961268894078E-2</v>
      </c>
      <c r="R160" s="64">
        <v>0</v>
      </c>
      <c r="S160" s="64">
        <v>1.5818981703493125</v>
      </c>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29"/>
      <c r="CA160" s="29"/>
      <c r="CB160" s="29"/>
      <c r="CC160" s="29"/>
      <c r="CD160" s="29"/>
      <c r="CE160" s="29"/>
      <c r="CF160" s="29"/>
      <c r="CG160" s="29"/>
      <c r="CH160" s="29"/>
      <c r="CI160" s="29"/>
      <c r="CJ160" s="29"/>
      <c r="CK160" s="29"/>
      <c r="CL160" s="29"/>
      <c r="CM160" s="29"/>
      <c r="CN160" s="29"/>
      <c r="CO160" s="29"/>
      <c r="CP160" s="29"/>
      <c r="CQ160" s="29"/>
      <c r="CR160" s="29"/>
      <c r="CS160" s="29"/>
      <c r="CT160" s="29"/>
      <c r="CU160" s="29"/>
      <c r="CV160" s="29"/>
      <c r="CW160" s="29"/>
      <c r="CX160" s="29"/>
      <c r="CY160" s="29"/>
      <c r="CZ160" s="29"/>
      <c r="DA160" s="29"/>
      <c r="DB160" s="29"/>
      <c r="DC160" s="29"/>
      <c r="DD160" s="29"/>
      <c r="DE160" s="29"/>
      <c r="DF160" s="29"/>
      <c r="DG160" s="29"/>
      <c r="DH160" s="29"/>
      <c r="DI160" s="29"/>
      <c r="DJ160" s="29"/>
      <c r="DK160" s="29"/>
      <c r="DL160" s="29"/>
      <c r="DM160" s="29"/>
      <c r="DN160" s="29"/>
      <c r="DO160" s="29"/>
      <c r="DP160" s="29"/>
      <c r="DQ160" s="29"/>
      <c r="DR160" s="29"/>
      <c r="DS160" s="29"/>
      <c r="DT160" s="29"/>
      <c r="DU160" s="29"/>
      <c r="DV160" s="29"/>
      <c r="DW160" s="29"/>
      <c r="DX160" s="29"/>
      <c r="DY160" s="29"/>
      <c r="DZ160" s="29"/>
      <c r="EA160" s="29"/>
      <c r="EB160" s="29"/>
      <c r="EC160" s="29"/>
      <c r="ED160" s="29"/>
      <c r="EE160" s="29"/>
      <c r="EF160" s="29"/>
      <c r="EG160" s="29"/>
      <c r="EH160" s="29"/>
      <c r="EI160" s="29"/>
      <c r="EJ160" s="29"/>
      <c r="EK160" s="29"/>
      <c r="EL160" s="29"/>
      <c r="EM160" s="29"/>
      <c r="EN160" s="29"/>
      <c r="EO160" s="29"/>
      <c r="EP160" s="29"/>
      <c r="EQ160" s="29"/>
      <c r="ER160" s="29"/>
      <c r="ES160" s="29"/>
      <c r="ET160" s="29"/>
      <c r="EU160" s="29"/>
      <c r="EV160" s="29"/>
      <c r="EW160" s="29"/>
      <c r="EX160" s="29"/>
      <c r="EY160" s="29"/>
      <c r="EZ160" s="29"/>
      <c r="FA160" s="29"/>
      <c r="FB160" s="29"/>
      <c r="FC160" s="29"/>
      <c r="FD160" s="29"/>
      <c r="FE160" s="29"/>
      <c r="FF160" s="29"/>
      <c r="FG160" s="29"/>
      <c r="FH160" s="29"/>
      <c r="FI160" s="29"/>
      <c r="FJ160" s="29"/>
      <c r="FK160" s="29"/>
      <c r="FL160" s="29"/>
      <c r="FM160" s="29"/>
      <c r="FN160" s="29"/>
      <c r="FO160" s="29"/>
      <c r="FP160" s="29"/>
      <c r="FQ160" s="29"/>
      <c r="FR160" s="29"/>
      <c r="FS160" s="29"/>
      <c r="FT160" s="29"/>
      <c r="FU160" s="29"/>
      <c r="FV160" s="29"/>
      <c r="FW160" s="29"/>
      <c r="FX160" s="29"/>
    </row>
    <row r="161" spans="1:180">
      <c r="A161" s="5" t="s">
        <v>74</v>
      </c>
      <c r="B161" s="5" t="s">
        <v>30</v>
      </c>
      <c r="C161" s="35">
        <v>43168</v>
      </c>
      <c r="D161" s="63">
        <v>1.3565701560319781</v>
      </c>
      <c r="E161" s="64">
        <v>-0.12712439099999995</v>
      </c>
      <c r="F161" s="64">
        <v>0.19440320739212</v>
      </c>
      <c r="G161" s="64">
        <v>0.28417679694856901</v>
      </c>
      <c r="H161" s="64">
        <v>3.1475631757770003E-2</v>
      </c>
      <c r="I161" s="64">
        <v>0</v>
      </c>
      <c r="J161" s="64">
        <v>0</v>
      </c>
      <c r="K161" s="64">
        <v>7.8137698591999996E-2</v>
      </c>
      <c r="L161" s="64">
        <v>9.9604724835699997E-3</v>
      </c>
      <c r="M161" s="64">
        <v>0.27808779351349161</v>
      </c>
      <c r="N161" s="64">
        <v>0.33224170917337004</v>
      </c>
      <c r="O161" s="64">
        <v>1.791222E-2</v>
      </c>
      <c r="P161" s="64">
        <v>0.19936798687580642</v>
      </c>
      <c r="Q161" s="64">
        <v>5.793103029528094E-2</v>
      </c>
      <c r="R161" s="64">
        <v>0</v>
      </c>
      <c r="S161" s="64">
        <v>1.3565701560319781</v>
      </c>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29"/>
      <c r="CK161" s="29"/>
      <c r="CL161" s="29"/>
      <c r="CM161" s="29"/>
      <c r="CN161" s="29"/>
      <c r="CO161" s="29"/>
      <c r="CP161" s="29"/>
      <c r="CQ161" s="29"/>
      <c r="CR161" s="29"/>
      <c r="CS161" s="29"/>
      <c r="CT161" s="29"/>
      <c r="CU161" s="29"/>
      <c r="CV161" s="29"/>
      <c r="CW161" s="29"/>
      <c r="CX161" s="29"/>
      <c r="CY161" s="29"/>
      <c r="CZ161" s="29"/>
      <c r="DA161" s="29"/>
      <c r="DB161" s="29"/>
      <c r="DC161" s="29"/>
      <c r="DD161" s="29"/>
      <c r="DE161" s="29"/>
      <c r="DF161" s="29"/>
      <c r="DG161" s="29"/>
      <c r="DH161" s="29"/>
      <c r="DI161" s="29"/>
      <c r="DJ161" s="29"/>
      <c r="DK161" s="29"/>
      <c r="DL161" s="29"/>
      <c r="DM161" s="29"/>
      <c r="DN161" s="29"/>
      <c r="DO161" s="29"/>
      <c r="DP161" s="29"/>
      <c r="DQ161" s="29"/>
      <c r="DR161" s="29"/>
      <c r="DS161" s="29"/>
      <c r="DT161" s="29"/>
      <c r="DU161" s="29"/>
      <c r="DV161" s="29"/>
      <c r="DW161" s="29"/>
      <c r="DX161" s="29"/>
      <c r="DY161" s="29"/>
      <c r="DZ161" s="29"/>
      <c r="EA161" s="29"/>
      <c r="EB161" s="29"/>
      <c r="EC161" s="29"/>
      <c r="ED161" s="29"/>
      <c r="EE161" s="29"/>
      <c r="EF161" s="29"/>
      <c r="EG161" s="29"/>
      <c r="EH161" s="29"/>
      <c r="EI161" s="29"/>
      <c r="EJ161" s="29"/>
      <c r="EK161" s="29"/>
      <c r="EL161" s="29"/>
      <c r="EM161" s="29"/>
      <c r="EN161" s="29"/>
      <c r="EO161" s="29"/>
      <c r="EP161" s="29"/>
      <c r="EQ161" s="29"/>
      <c r="ER161" s="29"/>
      <c r="ES161" s="29"/>
      <c r="ET161" s="29"/>
      <c r="EU161" s="29"/>
      <c r="EV161" s="29"/>
      <c r="EW161" s="29"/>
      <c r="EX161" s="29"/>
      <c r="EY161" s="29"/>
      <c r="EZ161" s="29"/>
      <c r="FA161" s="29"/>
      <c r="FB161" s="29"/>
      <c r="FC161" s="29"/>
      <c r="FD161" s="29"/>
      <c r="FE161" s="29"/>
      <c r="FF161" s="29"/>
      <c r="FG161" s="29"/>
      <c r="FH161" s="29"/>
      <c r="FI161" s="29"/>
      <c r="FJ161" s="29"/>
      <c r="FK161" s="29"/>
      <c r="FL161" s="29"/>
      <c r="FM161" s="29"/>
      <c r="FN161" s="29"/>
      <c r="FO161" s="29"/>
      <c r="FP161" s="29"/>
      <c r="FQ161" s="29"/>
      <c r="FR161" s="29"/>
      <c r="FS161" s="29"/>
      <c r="FT161" s="29"/>
      <c r="FU161" s="29"/>
      <c r="FV161" s="29"/>
      <c r="FW161" s="29"/>
      <c r="FX161" s="29"/>
    </row>
    <row r="162" spans="1:180">
      <c r="A162" s="5" t="s">
        <v>74</v>
      </c>
      <c r="B162" s="5" t="s">
        <v>30</v>
      </c>
      <c r="C162" s="35">
        <v>43169</v>
      </c>
      <c r="D162" s="63">
        <v>1.3201593608783653</v>
      </c>
      <c r="E162" s="64">
        <v>-0.18107299700000001</v>
      </c>
      <c r="F162" s="64">
        <v>0.16473200677166003</v>
      </c>
      <c r="G162" s="64">
        <v>0.26984536451612906</v>
      </c>
      <c r="H162" s="64">
        <v>3.5336713707310001E-2</v>
      </c>
      <c r="I162" s="64">
        <v>0</v>
      </c>
      <c r="J162" s="64">
        <v>7.1590990000000004E-3</v>
      </c>
      <c r="K162" s="64">
        <v>7.8137698591999996E-2</v>
      </c>
      <c r="L162" s="64">
        <v>5.8138627765000001E-3</v>
      </c>
      <c r="M162" s="64">
        <v>0.21726588061308158</v>
      </c>
      <c r="N162" s="64">
        <v>0.38929463023768718</v>
      </c>
      <c r="O162" s="64">
        <v>2.5481960000000001E-2</v>
      </c>
      <c r="P162" s="64">
        <v>0.2655579868758064</v>
      </c>
      <c r="Q162" s="64">
        <v>4.2607154788191173E-2</v>
      </c>
      <c r="R162" s="64">
        <v>0</v>
      </c>
      <c r="S162" s="64">
        <v>1.3201593608783655</v>
      </c>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29"/>
      <c r="CK162" s="29"/>
      <c r="CL162" s="29"/>
      <c r="CM162" s="29"/>
      <c r="CN162" s="29"/>
      <c r="CO162" s="29"/>
      <c r="CP162" s="29"/>
      <c r="CQ162" s="29"/>
      <c r="CR162" s="29"/>
      <c r="CS162" s="29"/>
      <c r="CT162" s="29"/>
      <c r="CU162" s="29"/>
      <c r="CV162" s="29"/>
      <c r="CW162" s="29"/>
      <c r="CX162" s="29"/>
      <c r="CY162" s="29"/>
      <c r="CZ162" s="29"/>
      <c r="DA162" s="29"/>
      <c r="DB162" s="29"/>
      <c r="DC162" s="29"/>
      <c r="DD162" s="29"/>
      <c r="DE162" s="29"/>
      <c r="DF162" s="29"/>
      <c r="DG162" s="29"/>
      <c r="DH162" s="29"/>
      <c r="DI162" s="29"/>
      <c r="DJ162" s="29"/>
      <c r="DK162" s="29"/>
      <c r="DL162" s="29"/>
      <c r="DM162" s="29"/>
      <c r="DN162" s="29"/>
      <c r="DO162" s="29"/>
      <c r="DP162" s="29"/>
      <c r="DQ162" s="29"/>
      <c r="DR162" s="29"/>
      <c r="DS162" s="29"/>
      <c r="DT162" s="29"/>
      <c r="DU162" s="29"/>
      <c r="DV162" s="29"/>
      <c r="DW162" s="29"/>
      <c r="DX162" s="29"/>
      <c r="DY162" s="29"/>
      <c r="DZ162" s="29"/>
      <c r="EA162" s="29"/>
      <c r="EB162" s="29"/>
      <c r="EC162" s="29"/>
      <c r="ED162" s="29"/>
      <c r="EE162" s="29"/>
      <c r="EF162" s="29"/>
      <c r="EG162" s="29"/>
      <c r="EH162" s="29"/>
      <c r="EI162" s="29"/>
      <c r="EJ162" s="29"/>
      <c r="EK162" s="29"/>
      <c r="EL162" s="29"/>
      <c r="EM162" s="29"/>
      <c r="EN162" s="29"/>
      <c r="EO162" s="29"/>
      <c r="EP162" s="29"/>
      <c r="EQ162" s="29"/>
      <c r="ER162" s="29"/>
      <c r="ES162" s="29"/>
      <c r="ET162" s="29"/>
      <c r="EU162" s="29"/>
      <c r="EV162" s="29"/>
      <c r="EW162" s="29"/>
      <c r="EX162" s="29"/>
      <c r="EY162" s="29"/>
      <c r="EZ162" s="29"/>
      <c r="FA162" s="29"/>
      <c r="FB162" s="29"/>
      <c r="FC162" s="29"/>
      <c r="FD162" s="29"/>
      <c r="FE162" s="29"/>
      <c r="FF162" s="29"/>
      <c r="FG162" s="29"/>
      <c r="FH162" s="29"/>
      <c r="FI162" s="29"/>
      <c r="FJ162" s="29"/>
      <c r="FK162" s="29"/>
      <c r="FL162" s="29"/>
      <c r="FM162" s="29"/>
      <c r="FN162" s="29"/>
      <c r="FO162" s="29"/>
      <c r="FP162" s="29"/>
      <c r="FQ162" s="29"/>
      <c r="FR162" s="29"/>
      <c r="FS162" s="29"/>
      <c r="FT162" s="29"/>
      <c r="FU162" s="29"/>
      <c r="FV162" s="29"/>
      <c r="FW162" s="29"/>
      <c r="FX162" s="29"/>
    </row>
    <row r="163" spans="1:180">
      <c r="A163" s="5" t="s">
        <v>74</v>
      </c>
      <c r="B163" s="5" t="s">
        <v>30</v>
      </c>
      <c r="C163" s="35">
        <v>43170</v>
      </c>
      <c r="D163" s="63">
        <v>0.73749837120676198</v>
      </c>
      <c r="E163" s="64">
        <v>-0.45909114900000003</v>
      </c>
      <c r="F163" s="64">
        <v>0.14322174282118</v>
      </c>
      <c r="G163" s="64">
        <v>7.302305451612906E-2</v>
      </c>
      <c r="H163" s="64">
        <v>2.3615280109280001E-2</v>
      </c>
      <c r="I163" s="64">
        <v>0</v>
      </c>
      <c r="J163" s="64">
        <v>0</v>
      </c>
      <c r="K163" s="64">
        <v>7.8137698591999996E-2</v>
      </c>
      <c r="L163" s="64">
        <v>0</v>
      </c>
      <c r="M163" s="64">
        <v>0.19966682544443159</v>
      </c>
      <c r="N163" s="64">
        <v>0.31451005773565405</v>
      </c>
      <c r="O163" s="64">
        <v>3.4056960000000004E-2</v>
      </c>
      <c r="P163" s="64">
        <v>0.30241784687580647</v>
      </c>
      <c r="Q163" s="64">
        <v>2.7940054112280666E-2</v>
      </c>
      <c r="R163" s="64">
        <v>0</v>
      </c>
      <c r="S163" s="64">
        <v>0.73749837120676176</v>
      </c>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29"/>
      <c r="CA163" s="29"/>
      <c r="CB163" s="29"/>
      <c r="CC163" s="29"/>
      <c r="CD163" s="29"/>
      <c r="CE163" s="29"/>
      <c r="CF163" s="29"/>
      <c r="CG163" s="29"/>
      <c r="CH163" s="29"/>
      <c r="CI163" s="29"/>
      <c r="CJ163" s="29"/>
      <c r="CK163" s="29"/>
      <c r="CL163" s="29"/>
      <c r="CM163" s="29"/>
      <c r="CN163" s="29"/>
      <c r="CO163" s="29"/>
      <c r="CP163" s="29"/>
      <c r="CQ163" s="29"/>
      <c r="CR163" s="29"/>
      <c r="CS163" s="29"/>
      <c r="CT163" s="29"/>
      <c r="CU163" s="29"/>
      <c r="CV163" s="29"/>
      <c r="CW163" s="29"/>
      <c r="CX163" s="29"/>
      <c r="CY163" s="29"/>
      <c r="CZ163" s="29"/>
      <c r="DA163" s="29"/>
      <c r="DB163" s="29"/>
      <c r="DC163" s="29"/>
      <c r="DD163" s="29"/>
      <c r="DE163" s="29"/>
      <c r="DF163" s="29"/>
      <c r="DG163" s="29"/>
      <c r="DH163" s="29"/>
      <c r="DI163" s="29"/>
      <c r="DJ163" s="29"/>
      <c r="DK163" s="29"/>
      <c r="DL163" s="29"/>
      <c r="DM163" s="29"/>
      <c r="DN163" s="29"/>
      <c r="DO163" s="29"/>
      <c r="DP163" s="29"/>
      <c r="DQ163" s="29"/>
      <c r="DR163" s="29"/>
      <c r="DS163" s="29"/>
      <c r="DT163" s="29"/>
      <c r="DU163" s="29"/>
      <c r="DV163" s="29"/>
      <c r="DW163" s="29"/>
      <c r="DX163" s="29"/>
      <c r="DY163" s="29"/>
      <c r="DZ163" s="29"/>
      <c r="EA163" s="29"/>
      <c r="EB163" s="29"/>
      <c r="EC163" s="29"/>
      <c r="ED163" s="29"/>
      <c r="EE163" s="29"/>
      <c r="EF163" s="29"/>
      <c r="EG163" s="29"/>
      <c r="EH163" s="29"/>
      <c r="EI163" s="29"/>
      <c r="EJ163" s="29"/>
      <c r="EK163" s="29"/>
      <c r="EL163" s="29"/>
      <c r="EM163" s="29"/>
      <c r="EN163" s="29"/>
      <c r="EO163" s="29"/>
      <c r="EP163" s="29"/>
      <c r="EQ163" s="29"/>
      <c r="ER163" s="29"/>
      <c r="ES163" s="29"/>
      <c r="ET163" s="29"/>
      <c r="EU163" s="29"/>
      <c r="EV163" s="29"/>
      <c r="EW163" s="29"/>
      <c r="EX163" s="29"/>
      <c r="EY163" s="29"/>
      <c r="EZ163" s="29"/>
      <c r="FA163" s="29"/>
      <c r="FB163" s="29"/>
      <c r="FC163" s="29"/>
      <c r="FD163" s="29"/>
      <c r="FE163" s="29"/>
      <c r="FF163" s="29"/>
      <c r="FG163" s="29"/>
      <c r="FH163" s="29"/>
      <c r="FI163" s="29"/>
      <c r="FJ163" s="29"/>
      <c r="FK163" s="29"/>
      <c r="FL163" s="29"/>
      <c r="FM163" s="29"/>
      <c r="FN163" s="29"/>
      <c r="FO163" s="29"/>
      <c r="FP163" s="29"/>
      <c r="FQ163" s="29"/>
      <c r="FR163" s="29"/>
      <c r="FS163" s="29"/>
      <c r="FT163" s="29"/>
      <c r="FU163" s="29"/>
      <c r="FV163" s="29"/>
      <c r="FW163" s="29"/>
      <c r="FX163" s="29"/>
    </row>
    <row r="164" spans="1:180">
      <c r="A164" s="5" t="s">
        <v>148</v>
      </c>
      <c r="B164" s="5" t="s">
        <v>30</v>
      </c>
      <c r="C164" s="35">
        <v>43171</v>
      </c>
      <c r="D164" s="63">
        <v>1.214610009485495</v>
      </c>
      <c r="E164" s="64">
        <v>-0.18377413899999998</v>
      </c>
      <c r="F164" s="64">
        <v>0.15626497318555999</v>
      </c>
      <c r="G164" s="64">
        <v>0.22923085451612901</v>
      </c>
      <c r="H164" s="64">
        <v>6.6139877552159998E-2</v>
      </c>
      <c r="I164" s="64">
        <v>0</v>
      </c>
      <c r="J164" s="64">
        <v>1.0990406053500001E-3</v>
      </c>
      <c r="K164" s="64">
        <v>0.14286779859199999</v>
      </c>
      <c r="L164" s="64">
        <v>1.2218260000000001E-3</v>
      </c>
      <c r="M164" s="64">
        <v>0.24375885356900162</v>
      </c>
      <c r="N164" s="64">
        <v>0.34817408667091682</v>
      </c>
      <c r="O164" s="64">
        <v>2.3866790000000002E-2</v>
      </c>
      <c r="P164" s="64">
        <v>0.21240812687580651</v>
      </c>
      <c r="Q164" s="64">
        <v>-2.664807908141912E-2</v>
      </c>
      <c r="R164" s="64">
        <v>0</v>
      </c>
      <c r="S164" s="64">
        <v>1.2146100094855048</v>
      </c>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29"/>
      <c r="CK164" s="29"/>
      <c r="CL164" s="29"/>
      <c r="CM164" s="29"/>
      <c r="CN164" s="29"/>
      <c r="CO164" s="29"/>
      <c r="CP164" s="29"/>
      <c r="CQ164" s="29"/>
      <c r="CR164" s="29"/>
      <c r="CS164" s="29"/>
      <c r="CT164" s="29"/>
      <c r="CU164" s="29"/>
      <c r="CV164" s="29"/>
      <c r="CW164" s="29"/>
      <c r="CX164" s="29"/>
      <c r="CY164" s="29"/>
      <c r="CZ164" s="29"/>
      <c r="DA164" s="29"/>
      <c r="DB164" s="29"/>
      <c r="DC164" s="29"/>
      <c r="DD164" s="29"/>
      <c r="DE164" s="29"/>
      <c r="DF164" s="29"/>
      <c r="DG164" s="29"/>
      <c r="DH164" s="29"/>
      <c r="DI164" s="29"/>
      <c r="DJ164" s="29"/>
      <c r="DK164" s="29"/>
      <c r="DL164" s="29"/>
      <c r="DM164" s="29"/>
      <c r="DN164" s="29"/>
      <c r="DO164" s="29"/>
      <c r="DP164" s="29"/>
      <c r="DQ164" s="29"/>
      <c r="DR164" s="29"/>
      <c r="DS164" s="29"/>
      <c r="DT164" s="29"/>
      <c r="DU164" s="29"/>
      <c r="DV164" s="29"/>
      <c r="DW164" s="29"/>
      <c r="DX164" s="29"/>
      <c r="DY164" s="29"/>
      <c r="DZ164" s="29"/>
      <c r="EA164" s="29"/>
      <c r="EB164" s="29"/>
      <c r="EC164" s="29"/>
      <c r="ED164" s="29"/>
      <c r="EE164" s="29"/>
      <c r="EF164" s="29"/>
      <c r="EG164" s="29"/>
      <c r="EH164" s="29"/>
      <c r="EI164" s="29"/>
      <c r="EJ164" s="29"/>
      <c r="EK164" s="29"/>
      <c r="EL164" s="29"/>
      <c r="EM164" s="29"/>
      <c r="EN164" s="29"/>
      <c r="EO164" s="29"/>
      <c r="EP164" s="29"/>
      <c r="EQ164" s="29"/>
      <c r="ER164" s="29"/>
      <c r="ES164" s="29"/>
      <c r="ET164" s="29"/>
      <c r="EU164" s="29"/>
      <c r="EV164" s="29"/>
      <c r="EW164" s="29"/>
      <c r="EX164" s="29"/>
      <c r="EY164" s="29"/>
      <c r="EZ164" s="29"/>
      <c r="FA164" s="29"/>
      <c r="FB164" s="29"/>
      <c r="FC164" s="29"/>
      <c r="FD164" s="29"/>
      <c r="FE164" s="29"/>
      <c r="FF164" s="29"/>
      <c r="FG164" s="29"/>
      <c r="FH164" s="29"/>
      <c r="FI164" s="29"/>
      <c r="FJ164" s="29"/>
      <c r="FK164" s="29"/>
      <c r="FL164" s="29"/>
      <c r="FM164" s="29"/>
      <c r="FN164" s="29"/>
      <c r="FO164" s="29"/>
      <c r="FP164" s="29"/>
      <c r="FQ164" s="29"/>
      <c r="FR164" s="29"/>
      <c r="FS164" s="29"/>
      <c r="FT164" s="29"/>
      <c r="FU164" s="29"/>
      <c r="FV164" s="29"/>
      <c r="FW164" s="29"/>
      <c r="FX164" s="29"/>
    </row>
    <row r="165" spans="1:180">
      <c r="A165" s="5" t="s">
        <v>148</v>
      </c>
      <c r="B165" s="5" t="s">
        <v>30</v>
      </c>
      <c r="C165" s="35">
        <v>43172</v>
      </c>
      <c r="D165" s="63">
        <v>0.58253621884097018</v>
      </c>
      <c r="E165" s="64">
        <v>-0.66147963500000007</v>
      </c>
      <c r="F165" s="64">
        <v>0.18163940640005999</v>
      </c>
      <c r="G165" s="64">
        <v>0.26480450451612902</v>
      </c>
      <c r="H165" s="64">
        <v>0</v>
      </c>
      <c r="I165" s="64">
        <v>0</v>
      </c>
      <c r="J165" s="64">
        <v>0</v>
      </c>
      <c r="K165" s="64">
        <v>0.12802803859200002</v>
      </c>
      <c r="L165" s="64">
        <v>0</v>
      </c>
      <c r="M165" s="64">
        <v>0.1930375593914716</v>
      </c>
      <c r="N165" s="64">
        <v>0.32922000689028202</v>
      </c>
      <c r="O165" s="64">
        <v>3.393405E-2</v>
      </c>
      <c r="P165" s="64">
        <v>0.16216005687580648</v>
      </c>
      <c r="Q165" s="64">
        <v>-4.8807768824778913E-2</v>
      </c>
      <c r="R165" s="64">
        <v>0</v>
      </c>
      <c r="S165" s="64">
        <v>0.58253621884097018</v>
      </c>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29"/>
      <c r="CK165" s="29"/>
      <c r="CL165" s="29"/>
      <c r="CM165" s="29"/>
      <c r="CN165" s="29"/>
      <c r="CO165" s="29"/>
      <c r="CP165" s="29"/>
      <c r="CQ165" s="29"/>
      <c r="CR165" s="29"/>
      <c r="CS165" s="29"/>
      <c r="CT165" s="29"/>
      <c r="CU165" s="29"/>
      <c r="CV165" s="29"/>
      <c r="CW165" s="29"/>
      <c r="CX165" s="29"/>
      <c r="CY165" s="29"/>
      <c r="CZ165" s="29"/>
      <c r="DA165" s="29"/>
      <c r="DB165" s="29"/>
      <c r="DC165" s="29"/>
      <c r="DD165" s="29"/>
      <c r="DE165" s="29"/>
      <c r="DF165" s="29"/>
      <c r="DG165" s="29"/>
      <c r="DH165" s="29"/>
      <c r="DI165" s="29"/>
      <c r="DJ165" s="29"/>
      <c r="DK165" s="29"/>
      <c r="DL165" s="29"/>
      <c r="DM165" s="29"/>
      <c r="DN165" s="29"/>
      <c r="DO165" s="29"/>
      <c r="DP165" s="29"/>
      <c r="DQ165" s="29"/>
      <c r="DR165" s="29"/>
      <c r="DS165" s="29"/>
      <c r="DT165" s="29"/>
      <c r="DU165" s="29"/>
      <c r="DV165" s="29"/>
      <c r="DW165" s="29"/>
      <c r="DX165" s="29"/>
      <c r="DY165" s="29"/>
      <c r="DZ165" s="29"/>
      <c r="EA165" s="29"/>
      <c r="EB165" s="29"/>
      <c r="EC165" s="29"/>
      <c r="ED165" s="29"/>
      <c r="EE165" s="29"/>
      <c r="EF165" s="29"/>
      <c r="EG165" s="29"/>
      <c r="EH165" s="29"/>
      <c r="EI165" s="29"/>
      <c r="EJ165" s="29"/>
      <c r="EK165" s="29"/>
      <c r="EL165" s="29"/>
      <c r="EM165" s="29"/>
      <c r="EN165" s="29"/>
      <c r="EO165" s="29"/>
      <c r="EP165" s="29"/>
      <c r="EQ165" s="29"/>
      <c r="ER165" s="29"/>
      <c r="ES165" s="29"/>
      <c r="ET165" s="29"/>
      <c r="EU165" s="29"/>
      <c r="EV165" s="29"/>
      <c r="EW165" s="29"/>
      <c r="EX165" s="29"/>
      <c r="EY165" s="29"/>
      <c r="EZ165" s="29"/>
      <c r="FA165" s="29"/>
      <c r="FB165" s="29"/>
      <c r="FC165" s="29"/>
      <c r="FD165" s="29"/>
      <c r="FE165" s="29"/>
      <c r="FF165" s="29"/>
      <c r="FG165" s="29"/>
      <c r="FH165" s="29"/>
      <c r="FI165" s="29"/>
      <c r="FJ165" s="29"/>
      <c r="FK165" s="29"/>
      <c r="FL165" s="29"/>
      <c r="FM165" s="29"/>
      <c r="FN165" s="29"/>
      <c r="FO165" s="29"/>
      <c r="FP165" s="29"/>
      <c r="FQ165" s="29"/>
      <c r="FR165" s="29"/>
      <c r="FS165" s="29"/>
      <c r="FT165" s="29"/>
      <c r="FU165" s="29"/>
      <c r="FV165" s="29"/>
      <c r="FW165" s="29"/>
      <c r="FX165" s="29"/>
    </row>
    <row r="166" spans="1:180">
      <c r="A166" s="5" t="s">
        <v>148</v>
      </c>
      <c r="B166" s="5" t="s">
        <v>30</v>
      </c>
      <c r="C166" s="35">
        <v>43173</v>
      </c>
      <c r="D166" s="63">
        <v>2.2071836153792006</v>
      </c>
      <c r="E166" s="64">
        <v>-0.45960180799999995</v>
      </c>
      <c r="F166" s="64">
        <v>9.6042269009320003E-2</v>
      </c>
      <c r="G166" s="64">
        <v>0.21523535451612907</v>
      </c>
      <c r="H166" s="64">
        <v>1.46697822740979</v>
      </c>
      <c r="I166" s="64">
        <v>0</v>
      </c>
      <c r="J166" s="64">
        <v>1.807256645541E-2</v>
      </c>
      <c r="K166" s="64">
        <v>0.19258674859199998</v>
      </c>
      <c r="L166" s="64">
        <v>2.3753561000000003E-2</v>
      </c>
      <c r="M166" s="64">
        <v>0.15617610226830161</v>
      </c>
      <c r="N166" s="64">
        <v>0.30000507372482244</v>
      </c>
      <c r="O166" s="64">
        <v>2.9961149999999999E-2</v>
      </c>
      <c r="P166" s="64">
        <v>0.13896988687580644</v>
      </c>
      <c r="Q166" s="64">
        <v>2.9004483527621285E-2</v>
      </c>
      <c r="R166" s="64">
        <v>0</v>
      </c>
      <c r="S166" s="64">
        <v>2.2071836153792006</v>
      </c>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c r="CA166" s="29"/>
      <c r="CB166" s="29"/>
      <c r="CC166" s="29"/>
      <c r="CD166" s="29"/>
      <c r="CE166" s="29"/>
      <c r="CF166" s="29"/>
      <c r="CG166" s="29"/>
      <c r="CH166" s="29"/>
      <c r="CI166" s="29"/>
      <c r="CJ166" s="29"/>
      <c r="CK166" s="29"/>
      <c r="CL166" s="29"/>
      <c r="CM166" s="29"/>
      <c r="CN166" s="29"/>
      <c r="CO166" s="29"/>
      <c r="CP166" s="29"/>
      <c r="CQ166" s="29"/>
      <c r="CR166" s="29"/>
      <c r="CS166" s="29"/>
      <c r="CT166" s="29"/>
      <c r="CU166" s="29"/>
      <c r="CV166" s="29"/>
      <c r="CW166" s="29"/>
      <c r="CX166" s="29"/>
      <c r="CY166" s="29"/>
      <c r="CZ166" s="29"/>
      <c r="DA166" s="29"/>
      <c r="DB166" s="29"/>
      <c r="DC166" s="29"/>
      <c r="DD166" s="29"/>
      <c r="DE166" s="29"/>
      <c r="DF166" s="29"/>
      <c r="DG166" s="29"/>
      <c r="DH166" s="29"/>
      <c r="DI166" s="29"/>
      <c r="DJ166" s="29"/>
      <c r="DK166" s="29"/>
      <c r="DL166" s="29"/>
      <c r="DM166" s="29"/>
      <c r="DN166" s="29"/>
      <c r="DO166" s="29"/>
      <c r="DP166" s="29"/>
      <c r="DQ166" s="29"/>
      <c r="DR166" s="29"/>
      <c r="DS166" s="29"/>
      <c r="DT166" s="29"/>
      <c r="DU166" s="29"/>
      <c r="DV166" s="29"/>
      <c r="DW166" s="29"/>
      <c r="DX166" s="29"/>
      <c r="DY166" s="29"/>
      <c r="DZ166" s="29"/>
      <c r="EA166" s="29"/>
      <c r="EB166" s="29"/>
      <c r="EC166" s="29"/>
      <c r="ED166" s="29"/>
      <c r="EE166" s="29"/>
      <c r="EF166" s="29"/>
      <c r="EG166" s="29"/>
      <c r="EH166" s="29"/>
      <c r="EI166" s="29"/>
      <c r="EJ166" s="29"/>
      <c r="EK166" s="29"/>
      <c r="EL166" s="29"/>
      <c r="EM166" s="29"/>
      <c r="EN166" s="29"/>
      <c r="EO166" s="29"/>
      <c r="EP166" s="29"/>
      <c r="EQ166" s="29"/>
      <c r="ER166" s="29"/>
      <c r="ES166" s="29"/>
      <c r="ET166" s="29"/>
      <c r="EU166" s="29"/>
      <c r="EV166" s="29"/>
      <c r="EW166" s="29"/>
      <c r="EX166" s="29"/>
      <c r="EY166" s="29"/>
      <c r="EZ166" s="29"/>
      <c r="FA166" s="29"/>
      <c r="FB166" s="29"/>
      <c r="FC166" s="29"/>
      <c r="FD166" s="29"/>
      <c r="FE166" s="29"/>
      <c r="FF166" s="29"/>
      <c r="FG166" s="29"/>
      <c r="FH166" s="29"/>
      <c r="FI166" s="29"/>
      <c r="FJ166" s="29"/>
      <c r="FK166" s="29"/>
      <c r="FL166" s="29"/>
      <c r="FM166" s="29"/>
      <c r="FN166" s="29"/>
      <c r="FO166" s="29"/>
      <c r="FP166" s="29"/>
      <c r="FQ166" s="29"/>
      <c r="FR166" s="29"/>
      <c r="FS166" s="29"/>
      <c r="FT166" s="29"/>
      <c r="FU166" s="29"/>
      <c r="FV166" s="29"/>
      <c r="FW166" s="29"/>
      <c r="FX166" s="29"/>
    </row>
    <row r="167" spans="1:180">
      <c r="A167" s="5" t="s">
        <v>148</v>
      </c>
      <c r="B167" s="5" t="s">
        <v>30</v>
      </c>
      <c r="C167" s="35">
        <v>43174</v>
      </c>
      <c r="D167" s="63">
        <v>5.9541926362515456</v>
      </c>
      <c r="E167" s="64">
        <v>0.13256586199999987</v>
      </c>
      <c r="F167" s="64">
        <v>0.18183948823248</v>
      </c>
      <c r="G167" s="64">
        <v>0.28289994394718904</v>
      </c>
      <c r="H167" s="64">
        <v>3.9009702204366601</v>
      </c>
      <c r="I167" s="64">
        <v>0</v>
      </c>
      <c r="J167" s="64">
        <v>0.43719615613780999</v>
      </c>
      <c r="K167" s="64">
        <v>0.19158529859200002</v>
      </c>
      <c r="L167" s="64">
        <v>6.7330874504120009E-2</v>
      </c>
      <c r="M167" s="64">
        <v>0.18758295231231165</v>
      </c>
      <c r="N167" s="64">
        <v>0.38454965097910798</v>
      </c>
      <c r="O167" s="64">
        <v>2.674849E-2</v>
      </c>
      <c r="P167" s="64">
        <v>0.14906228687580644</v>
      </c>
      <c r="Q167" s="64">
        <v>1.1861412234070636E-2</v>
      </c>
      <c r="R167" s="64">
        <v>0</v>
      </c>
      <c r="S167" s="64">
        <v>5.9541926362515554</v>
      </c>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29"/>
      <c r="CA167" s="29"/>
      <c r="CB167" s="29"/>
      <c r="CC167" s="29"/>
      <c r="CD167" s="29"/>
      <c r="CE167" s="29"/>
      <c r="CF167" s="29"/>
      <c r="CG167" s="29"/>
      <c r="CH167" s="29"/>
      <c r="CI167" s="29"/>
      <c r="CJ167" s="29"/>
      <c r="CK167" s="29"/>
      <c r="CL167" s="29"/>
      <c r="CM167" s="29"/>
      <c r="CN167" s="29"/>
      <c r="CO167" s="29"/>
      <c r="CP167" s="29"/>
      <c r="CQ167" s="29"/>
      <c r="CR167" s="29"/>
      <c r="CS167" s="29"/>
      <c r="CT167" s="29"/>
      <c r="CU167" s="29"/>
      <c r="CV167" s="29"/>
      <c r="CW167" s="29"/>
      <c r="CX167" s="29"/>
      <c r="CY167" s="29"/>
      <c r="CZ167" s="29"/>
      <c r="DA167" s="29"/>
      <c r="DB167" s="29"/>
      <c r="DC167" s="29"/>
      <c r="DD167" s="29"/>
      <c r="DE167" s="29"/>
      <c r="DF167" s="29"/>
      <c r="DG167" s="29"/>
      <c r="DH167" s="29"/>
      <c r="DI167" s="29"/>
      <c r="DJ167" s="29"/>
      <c r="DK167" s="29"/>
      <c r="DL167" s="29"/>
      <c r="DM167" s="29"/>
      <c r="DN167" s="29"/>
      <c r="DO167" s="29"/>
      <c r="DP167" s="29"/>
      <c r="DQ167" s="29"/>
      <c r="DR167" s="29"/>
      <c r="DS167" s="29"/>
      <c r="DT167" s="29"/>
      <c r="DU167" s="29"/>
      <c r="DV167" s="29"/>
      <c r="DW167" s="29"/>
      <c r="DX167" s="29"/>
      <c r="DY167" s="29"/>
      <c r="DZ167" s="29"/>
      <c r="EA167" s="29"/>
      <c r="EB167" s="29"/>
      <c r="EC167" s="29"/>
      <c r="ED167" s="29"/>
      <c r="EE167" s="29"/>
      <c r="EF167" s="29"/>
      <c r="EG167" s="29"/>
      <c r="EH167" s="29"/>
      <c r="EI167" s="29"/>
      <c r="EJ167" s="29"/>
      <c r="EK167" s="29"/>
      <c r="EL167" s="29"/>
      <c r="EM167" s="29"/>
      <c r="EN167" s="29"/>
      <c r="EO167" s="29"/>
      <c r="EP167" s="29"/>
      <c r="EQ167" s="29"/>
      <c r="ER167" s="29"/>
      <c r="ES167" s="29"/>
      <c r="ET167" s="29"/>
      <c r="EU167" s="29"/>
      <c r="EV167" s="29"/>
      <c r="EW167" s="29"/>
      <c r="EX167" s="29"/>
      <c r="EY167" s="29"/>
      <c r="EZ167" s="29"/>
      <c r="FA167" s="29"/>
      <c r="FB167" s="29"/>
      <c r="FC167" s="29"/>
      <c r="FD167" s="29"/>
      <c r="FE167" s="29"/>
      <c r="FF167" s="29"/>
      <c r="FG167" s="29"/>
      <c r="FH167" s="29"/>
      <c r="FI167" s="29"/>
      <c r="FJ167" s="29"/>
      <c r="FK167" s="29"/>
      <c r="FL167" s="29"/>
      <c r="FM167" s="29"/>
      <c r="FN167" s="29"/>
      <c r="FO167" s="29"/>
      <c r="FP167" s="29"/>
      <c r="FQ167" s="29"/>
      <c r="FR167" s="29"/>
      <c r="FS167" s="29"/>
      <c r="FT167" s="29"/>
      <c r="FU167" s="29"/>
      <c r="FV167" s="29"/>
      <c r="FW167" s="29"/>
      <c r="FX167" s="29"/>
    </row>
    <row r="168" spans="1:180">
      <c r="A168" s="5" t="s">
        <v>148</v>
      </c>
      <c r="B168" s="5" t="s">
        <v>30</v>
      </c>
      <c r="C168" s="35">
        <v>43175</v>
      </c>
      <c r="D168" s="63">
        <v>3.6222625320901378</v>
      </c>
      <c r="E168" s="64">
        <v>-0.1748187870000002</v>
      </c>
      <c r="F168" s="64">
        <v>0.17390293389021999</v>
      </c>
      <c r="G168" s="64">
        <v>0.30890407425046901</v>
      </c>
      <c r="H168" s="64">
        <v>1.8566591856230399</v>
      </c>
      <c r="I168" s="64">
        <v>0</v>
      </c>
      <c r="J168" s="64">
        <v>0.48679478550881006</v>
      </c>
      <c r="K168" s="64">
        <v>0.16069445859200002</v>
      </c>
      <c r="L168" s="64">
        <v>4.5855259999999995E-3</v>
      </c>
      <c r="M168" s="64">
        <v>0.24509777334769159</v>
      </c>
      <c r="N168" s="64">
        <v>0.34929020383302001</v>
      </c>
      <c r="O168" s="64">
        <v>3.519473E-2</v>
      </c>
      <c r="P168" s="64">
        <v>0.14387604687580646</v>
      </c>
      <c r="Q168" s="64">
        <v>3.2081601169060864E-2</v>
      </c>
      <c r="R168" s="64">
        <v>0</v>
      </c>
      <c r="S168" s="64">
        <v>3.6222625320901183</v>
      </c>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29"/>
      <c r="CK168" s="29"/>
      <c r="CL168" s="29"/>
      <c r="CM168" s="29"/>
      <c r="CN168" s="29"/>
      <c r="CO168" s="29"/>
      <c r="CP168" s="29"/>
      <c r="CQ168" s="29"/>
      <c r="CR168" s="29"/>
      <c r="CS168" s="29"/>
      <c r="CT168" s="29"/>
      <c r="CU168" s="29"/>
      <c r="CV168" s="29"/>
      <c r="CW168" s="29"/>
      <c r="CX168" s="29"/>
      <c r="CY168" s="29"/>
      <c r="CZ168" s="29"/>
      <c r="DA168" s="29"/>
      <c r="DB168" s="29"/>
      <c r="DC168" s="29"/>
      <c r="DD168" s="29"/>
      <c r="DE168" s="29"/>
      <c r="DF168" s="29"/>
      <c r="DG168" s="29"/>
      <c r="DH168" s="29"/>
      <c r="DI168" s="29"/>
      <c r="DJ168" s="29"/>
      <c r="DK168" s="29"/>
      <c r="DL168" s="29"/>
      <c r="DM168" s="29"/>
      <c r="DN168" s="29"/>
      <c r="DO168" s="29"/>
      <c r="DP168" s="29"/>
      <c r="DQ168" s="29"/>
      <c r="DR168" s="29"/>
      <c r="DS168" s="29"/>
      <c r="DT168" s="29"/>
      <c r="DU168" s="29"/>
      <c r="DV168" s="29"/>
      <c r="DW168" s="29"/>
      <c r="DX168" s="29"/>
      <c r="DY168" s="29"/>
      <c r="DZ168" s="29"/>
      <c r="EA168" s="29"/>
      <c r="EB168" s="29"/>
      <c r="EC168" s="29"/>
      <c r="ED168" s="29"/>
      <c r="EE168" s="29"/>
      <c r="EF168" s="29"/>
      <c r="EG168" s="29"/>
      <c r="EH168" s="29"/>
      <c r="EI168" s="29"/>
      <c r="EJ168" s="29"/>
      <c r="EK168" s="29"/>
      <c r="EL168" s="29"/>
      <c r="EM168" s="29"/>
      <c r="EN168" s="29"/>
      <c r="EO168" s="29"/>
      <c r="EP168" s="29"/>
      <c r="EQ168" s="29"/>
      <c r="ER168" s="29"/>
      <c r="ES168" s="29"/>
      <c r="ET168" s="29"/>
      <c r="EU168" s="29"/>
      <c r="EV168" s="29"/>
      <c r="EW168" s="29"/>
      <c r="EX168" s="29"/>
      <c r="EY168" s="29"/>
      <c r="EZ168" s="29"/>
      <c r="FA168" s="29"/>
      <c r="FB168" s="29"/>
      <c r="FC168" s="29"/>
      <c r="FD168" s="29"/>
      <c r="FE168" s="29"/>
      <c r="FF168" s="29"/>
      <c r="FG168" s="29"/>
      <c r="FH168" s="29"/>
      <c r="FI168" s="29"/>
      <c r="FJ168" s="29"/>
      <c r="FK168" s="29"/>
      <c r="FL168" s="29"/>
      <c r="FM168" s="29"/>
      <c r="FN168" s="29"/>
      <c r="FO168" s="29"/>
      <c r="FP168" s="29"/>
      <c r="FQ168" s="29"/>
      <c r="FR168" s="29"/>
      <c r="FS168" s="29"/>
      <c r="FT168" s="29"/>
      <c r="FU168" s="29"/>
      <c r="FV168" s="29"/>
      <c r="FW168" s="29"/>
      <c r="FX168" s="29"/>
    </row>
    <row r="169" spans="1:180">
      <c r="A169" s="5" t="s">
        <v>148</v>
      </c>
      <c r="B169" s="5" t="s">
        <v>30</v>
      </c>
      <c r="C169" s="35">
        <v>43176</v>
      </c>
      <c r="D169" s="63">
        <v>3.8280008653517097</v>
      </c>
      <c r="E169" s="64">
        <v>-7.0954669999999886E-2</v>
      </c>
      <c r="F169" s="64">
        <v>0.17551163878028</v>
      </c>
      <c r="G169" s="64">
        <v>0.330251184516129</v>
      </c>
      <c r="H169" s="64">
        <v>2.1124223075639401</v>
      </c>
      <c r="I169" s="64">
        <v>3.4447732553780003E-2</v>
      </c>
      <c r="J169" s="64">
        <v>0.26623459873392002</v>
      </c>
      <c r="K169" s="64">
        <v>0.14897461859199998</v>
      </c>
      <c r="L169" s="64">
        <v>1.5615399667850001E-2</v>
      </c>
      <c r="M169" s="64">
        <v>0.28704664421788167</v>
      </c>
      <c r="N169" s="64">
        <v>0.35971073309005125</v>
      </c>
      <c r="O169" s="64">
        <v>3.3019409999999999E-2</v>
      </c>
      <c r="P169" s="64">
        <v>0.15348857687580644</v>
      </c>
      <c r="Q169" s="64">
        <v>-1.7767309239938439E-2</v>
      </c>
      <c r="R169" s="64">
        <v>0</v>
      </c>
      <c r="S169" s="64">
        <v>3.8280008653516999</v>
      </c>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29"/>
      <c r="CK169" s="29"/>
      <c r="CL169" s="29"/>
      <c r="CM169" s="29"/>
      <c r="CN169" s="29"/>
      <c r="CO169" s="29"/>
      <c r="CP169" s="29"/>
      <c r="CQ169" s="29"/>
      <c r="CR169" s="29"/>
      <c r="CS169" s="29"/>
      <c r="CT169" s="29"/>
      <c r="CU169" s="29"/>
      <c r="CV169" s="29"/>
      <c r="CW169" s="29"/>
      <c r="CX169" s="29"/>
      <c r="CY169" s="29"/>
      <c r="CZ169" s="29"/>
      <c r="DA169" s="29"/>
      <c r="DB169" s="29"/>
      <c r="DC169" s="29"/>
      <c r="DD169" s="29"/>
      <c r="DE169" s="29"/>
      <c r="DF169" s="29"/>
      <c r="DG169" s="29"/>
      <c r="DH169" s="29"/>
      <c r="DI169" s="29"/>
      <c r="DJ169" s="29"/>
      <c r="DK169" s="29"/>
      <c r="DL169" s="29"/>
      <c r="DM169" s="29"/>
      <c r="DN169" s="29"/>
      <c r="DO169" s="29"/>
      <c r="DP169" s="29"/>
      <c r="DQ169" s="29"/>
      <c r="DR169" s="29"/>
      <c r="DS169" s="29"/>
      <c r="DT169" s="29"/>
      <c r="DU169" s="29"/>
      <c r="DV169" s="29"/>
      <c r="DW169" s="29"/>
      <c r="DX169" s="29"/>
      <c r="DY169" s="29"/>
      <c r="DZ169" s="29"/>
      <c r="EA169" s="29"/>
      <c r="EB169" s="29"/>
      <c r="EC169" s="29"/>
      <c r="ED169" s="29"/>
      <c r="EE169" s="29"/>
      <c r="EF169" s="29"/>
      <c r="EG169" s="29"/>
      <c r="EH169" s="29"/>
      <c r="EI169" s="29"/>
      <c r="EJ169" s="29"/>
      <c r="EK169" s="29"/>
      <c r="EL169" s="29"/>
      <c r="EM169" s="29"/>
      <c r="EN169" s="29"/>
      <c r="EO169" s="29"/>
      <c r="EP169" s="29"/>
      <c r="EQ169" s="29"/>
      <c r="ER169" s="29"/>
      <c r="ES169" s="29"/>
      <c r="ET169" s="29"/>
      <c r="EU169" s="29"/>
      <c r="EV169" s="29"/>
      <c r="EW169" s="29"/>
      <c r="EX169" s="29"/>
      <c r="EY169" s="29"/>
      <c r="EZ169" s="29"/>
      <c r="FA169" s="29"/>
      <c r="FB169" s="29"/>
      <c r="FC169" s="29"/>
      <c r="FD169" s="29"/>
      <c r="FE169" s="29"/>
      <c r="FF169" s="29"/>
      <c r="FG169" s="29"/>
      <c r="FH169" s="29"/>
      <c r="FI169" s="29"/>
      <c r="FJ169" s="29"/>
      <c r="FK169" s="29"/>
      <c r="FL169" s="29"/>
      <c r="FM169" s="29"/>
      <c r="FN169" s="29"/>
      <c r="FO169" s="29"/>
      <c r="FP169" s="29"/>
      <c r="FQ169" s="29"/>
      <c r="FR169" s="29"/>
      <c r="FS169" s="29"/>
      <c r="FT169" s="29"/>
      <c r="FU169" s="29"/>
      <c r="FV169" s="29"/>
      <c r="FW169" s="29"/>
      <c r="FX169" s="29"/>
    </row>
    <row r="170" spans="1:180">
      <c r="A170" s="5" t="s">
        <v>148</v>
      </c>
      <c r="B170" s="5" t="s">
        <v>30</v>
      </c>
      <c r="C170" s="35">
        <v>43177</v>
      </c>
      <c r="D170" s="63">
        <v>3.1254229813365675</v>
      </c>
      <c r="E170" s="64">
        <v>0.78242304500000004</v>
      </c>
      <c r="F170" s="64">
        <v>0.31637787639180998</v>
      </c>
      <c r="G170" s="64">
        <v>0.20820158451612902</v>
      </c>
      <c r="H170" s="64">
        <v>0.51680764837881998</v>
      </c>
      <c r="I170" s="64">
        <v>0</v>
      </c>
      <c r="J170" s="64">
        <v>0.21358988600000001</v>
      </c>
      <c r="K170" s="64">
        <v>0.15392861859199999</v>
      </c>
      <c r="L170" s="64">
        <v>4.7570220000000003E-2</v>
      </c>
      <c r="M170" s="64">
        <v>0.26135755421569157</v>
      </c>
      <c r="N170" s="64">
        <v>0.42833533926687883</v>
      </c>
      <c r="O170" s="64">
        <v>3.2780459999999997E-2</v>
      </c>
      <c r="P170" s="64">
        <v>0.16510487687580649</v>
      </c>
      <c r="Q170" s="64">
        <v>-1.0541279005783846E-3</v>
      </c>
      <c r="R170" s="64">
        <v>0</v>
      </c>
      <c r="S170" s="64">
        <v>3.1254229813365568</v>
      </c>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9"/>
      <c r="BL170" s="29"/>
      <c r="BM170" s="29"/>
      <c r="BN170" s="29"/>
      <c r="BO170" s="29"/>
      <c r="BP170" s="29"/>
      <c r="BQ170" s="29"/>
      <c r="BR170" s="29"/>
      <c r="BS170" s="29"/>
      <c r="BT170" s="29"/>
      <c r="BU170" s="29"/>
      <c r="BV170" s="29"/>
      <c r="BW170" s="29"/>
      <c r="BX170" s="29"/>
      <c r="BY170" s="29"/>
      <c r="BZ170" s="29"/>
      <c r="CA170" s="29"/>
      <c r="CB170" s="29"/>
      <c r="CC170" s="29"/>
      <c r="CD170" s="29"/>
      <c r="CE170" s="29"/>
      <c r="CF170" s="29"/>
      <c r="CG170" s="29"/>
      <c r="CH170" s="29"/>
      <c r="CI170" s="29"/>
      <c r="CJ170" s="29"/>
      <c r="CK170" s="29"/>
      <c r="CL170" s="29"/>
      <c r="CM170" s="29"/>
      <c r="CN170" s="29"/>
      <c r="CO170" s="29"/>
      <c r="CP170" s="29"/>
      <c r="CQ170" s="29"/>
      <c r="CR170" s="29"/>
      <c r="CS170" s="29"/>
      <c r="CT170" s="29"/>
      <c r="CU170" s="29"/>
      <c r="CV170" s="29"/>
      <c r="CW170" s="29"/>
      <c r="CX170" s="29"/>
      <c r="CY170" s="29"/>
      <c r="CZ170" s="29"/>
      <c r="DA170" s="29"/>
      <c r="DB170" s="29"/>
      <c r="DC170" s="29"/>
      <c r="DD170" s="29"/>
      <c r="DE170" s="29"/>
      <c r="DF170" s="29"/>
      <c r="DG170" s="29"/>
      <c r="DH170" s="29"/>
      <c r="DI170" s="29"/>
      <c r="DJ170" s="29"/>
      <c r="DK170" s="29"/>
      <c r="DL170" s="29"/>
      <c r="DM170" s="29"/>
      <c r="DN170" s="29"/>
      <c r="DO170" s="29"/>
      <c r="DP170" s="29"/>
      <c r="DQ170" s="29"/>
      <c r="DR170" s="29"/>
      <c r="DS170" s="29"/>
      <c r="DT170" s="29"/>
      <c r="DU170" s="29"/>
      <c r="DV170" s="29"/>
      <c r="DW170" s="29"/>
      <c r="DX170" s="29"/>
      <c r="DY170" s="29"/>
      <c r="DZ170" s="29"/>
      <c r="EA170" s="29"/>
      <c r="EB170" s="29"/>
      <c r="EC170" s="29"/>
      <c r="ED170" s="29"/>
      <c r="EE170" s="29"/>
      <c r="EF170" s="29"/>
      <c r="EG170" s="29"/>
      <c r="EH170" s="29"/>
      <c r="EI170" s="29"/>
      <c r="EJ170" s="29"/>
      <c r="EK170" s="29"/>
      <c r="EL170" s="29"/>
      <c r="EM170" s="29"/>
      <c r="EN170" s="29"/>
      <c r="EO170" s="29"/>
      <c r="EP170" s="29"/>
      <c r="EQ170" s="29"/>
      <c r="ER170" s="29"/>
      <c r="ES170" s="29"/>
      <c r="ET170" s="29"/>
      <c r="EU170" s="29"/>
      <c r="EV170" s="29"/>
      <c r="EW170" s="29"/>
      <c r="EX170" s="29"/>
      <c r="EY170" s="29"/>
      <c r="EZ170" s="29"/>
      <c r="FA170" s="29"/>
      <c r="FB170" s="29"/>
      <c r="FC170" s="29"/>
      <c r="FD170" s="29"/>
      <c r="FE170" s="29"/>
      <c r="FF170" s="29"/>
      <c r="FG170" s="29"/>
      <c r="FH170" s="29"/>
      <c r="FI170" s="29"/>
      <c r="FJ170" s="29"/>
      <c r="FK170" s="29"/>
      <c r="FL170" s="29"/>
      <c r="FM170" s="29"/>
      <c r="FN170" s="29"/>
      <c r="FO170" s="29"/>
      <c r="FP170" s="29"/>
      <c r="FQ170" s="29"/>
      <c r="FR170" s="29"/>
      <c r="FS170" s="29"/>
      <c r="FT170" s="29"/>
      <c r="FU170" s="29"/>
      <c r="FV170" s="29"/>
      <c r="FW170" s="29"/>
      <c r="FX170" s="29"/>
    </row>
    <row r="171" spans="1:180">
      <c r="A171" s="5" t="s">
        <v>149</v>
      </c>
      <c r="B171" s="5" t="s">
        <v>30</v>
      </c>
      <c r="C171" s="35">
        <v>43178</v>
      </c>
      <c r="D171" s="63">
        <v>0.89632451546616376</v>
      </c>
      <c r="E171" s="64">
        <v>-0.63084795900000001</v>
      </c>
      <c r="F171" s="64">
        <v>0.33681006598807994</v>
      </c>
      <c r="G171" s="64">
        <v>0.18985081451612901</v>
      </c>
      <c r="H171" s="64">
        <v>3.676015647822E-2</v>
      </c>
      <c r="I171" s="64">
        <v>0</v>
      </c>
      <c r="J171" s="64">
        <v>0</v>
      </c>
      <c r="K171" s="64">
        <v>0.163996018592</v>
      </c>
      <c r="L171" s="64">
        <v>3.2249607999999999E-2</v>
      </c>
      <c r="M171" s="64">
        <v>0.19037731449788164</v>
      </c>
      <c r="N171" s="64">
        <v>0.31835839764522561</v>
      </c>
      <c r="O171" s="64">
        <v>2.5278159999999997E-2</v>
      </c>
      <c r="P171" s="64">
        <v>0.17036683687580648</v>
      </c>
      <c r="Q171" s="64">
        <v>6.3125101872821082E-2</v>
      </c>
      <c r="R171" s="64">
        <v>0</v>
      </c>
      <c r="S171" s="64">
        <v>0.89632451546616376</v>
      </c>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9"/>
      <c r="BL171" s="29"/>
      <c r="BM171" s="29"/>
      <c r="BN171" s="29"/>
      <c r="BO171" s="29"/>
      <c r="BP171" s="29"/>
      <c r="BQ171" s="29"/>
      <c r="BR171" s="29"/>
      <c r="BS171" s="29"/>
      <c r="BT171" s="29"/>
      <c r="BU171" s="29"/>
      <c r="BV171" s="29"/>
      <c r="BW171" s="29"/>
      <c r="BX171" s="29"/>
      <c r="BY171" s="29"/>
      <c r="BZ171" s="29"/>
      <c r="CA171" s="29"/>
      <c r="CB171" s="29"/>
      <c r="CC171" s="29"/>
      <c r="CD171" s="29"/>
      <c r="CE171" s="29"/>
      <c r="CF171" s="29"/>
      <c r="CG171" s="29"/>
      <c r="CH171" s="29"/>
      <c r="CI171" s="29"/>
      <c r="CJ171" s="29"/>
      <c r="CK171" s="29"/>
      <c r="CL171" s="29"/>
      <c r="CM171" s="29"/>
      <c r="CN171" s="29"/>
      <c r="CO171" s="29"/>
      <c r="CP171" s="29"/>
      <c r="CQ171" s="29"/>
      <c r="CR171" s="29"/>
      <c r="CS171" s="29"/>
      <c r="CT171" s="29"/>
      <c r="CU171" s="29"/>
      <c r="CV171" s="29"/>
      <c r="CW171" s="29"/>
      <c r="CX171" s="29"/>
      <c r="CY171" s="29"/>
      <c r="CZ171" s="29"/>
      <c r="DA171" s="29"/>
      <c r="DB171" s="29"/>
      <c r="DC171" s="29"/>
      <c r="DD171" s="29"/>
      <c r="DE171" s="29"/>
      <c r="DF171" s="29"/>
      <c r="DG171" s="29"/>
      <c r="DH171" s="29"/>
      <c r="DI171" s="29"/>
      <c r="DJ171" s="29"/>
      <c r="DK171" s="29"/>
      <c r="DL171" s="29"/>
      <c r="DM171" s="29"/>
      <c r="DN171" s="29"/>
      <c r="DO171" s="29"/>
      <c r="DP171" s="29"/>
      <c r="DQ171" s="29"/>
      <c r="DR171" s="29"/>
      <c r="DS171" s="29"/>
      <c r="DT171" s="29"/>
      <c r="DU171" s="29"/>
      <c r="DV171" s="29"/>
      <c r="DW171" s="29"/>
      <c r="DX171" s="29"/>
      <c r="DY171" s="29"/>
      <c r="DZ171" s="29"/>
      <c r="EA171" s="29"/>
      <c r="EB171" s="29"/>
      <c r="EC171" s="29"/>
      <c r="ED171" s="29"/>
      <c r="EE171" s="29"/>
      <c r="EF171" s="29"/>
      <c r="EG171" s="29"/>
      <c r="EH171" s="29"/>
      <c r="EI171" s="29"/>
      <c r="EJ171" s="29"/>
      <c r="EK171" s="29"/>
      <c r="EL171" s="29"/>
      <c r="EM171" s="29"/>
      <c r="EN171" s="29"/>
      <c r="EO171" s="29"/>
      <c r="EP171" s="29"/>
      <c r="EQ171" s="29"/>
      <c r="ER171" s="29"/>
      <c r="ES171" s="29"/>
      <c r="ET171" s="29"/>
      <c r="EU171" s="29"/>
      <c r="EV171" s="29"/>
      <c r="EW171" s="29"/>
      <c r="EX171" s="29"/>
      <c r="EY171" s="29"/>
      <c r="EZ171" s="29"/>
      <c r="FA171" s="29"/>
      <c r="FB171" s="29"/>
      <c r="FC171" s="29"/>
      <c r="FD171" s="29"/>
      <c r="FE171" s="29"/>
      <c r="FF171" s="29"/>
      <c r="FG171" s="29"/>
      <c r="FH171" s="29"/>
      <c r="FI171" s="29"/>
      <c r="FJ171" s="29"/>
      <c r="FK171" s="29"/>
      <c r="FL171" s="29"/>
      <c r="FM171" s="29"/>
      <c r="FN171" s="29"/>
      <c r="FO171" s="29"/>
      <c r="FP171" s="29"/>
      <c r="FQ171" s="29"/>
      <c r="FR171" s="29"/>
      <c r="FS171" s="29"/>
      <c r="FT171" s="29"/>
      <c r="FU171" s="29"/>
      <c r="FV171" s="29"/>
      <c r="FW171" s="29"/>
      <c r="FX171" s="29"/>
    </row>
    <row r="172" spans="1:180">
      <c r="A172" s="5" t="s">
        <v>149</v>
      </c>
      <c r="B172" s="5" t="s">
        <v>30</v>
      </c>
      <c r="C172" s="35">
        <v>43179</v>
      </c>
      <c r="D172" s="63">
        <v>1.3150009989554756</v>
      </c>
      <c r="E172" s="64">
        <v>-3.6220516000000091E-2</v>
      </c>
      <c r="F172" s="64">
        <v>0.10886145036511</v>
      </c>
      <c r="G172" s="64">
        <v>0.27471620451612905</v>
      </c>
      <c r="H172" s="64">
        <v>2.7512619138640001E-2</v>
      </c>
      <c r="I172" s="64">
        <v>0</v>
      </c>
      <c r="J172" s="64">
        <v>0</v>
      </c>
      <c r="K172" s="64">
        <v>0.148319698592</v>
      </c>
      <c r="L172" s="64">
        <v>2.1421418927949999E-2</v>
      </c>
      <c r="M172" s="64">
        <v>0.22173058426515163</v>
      </c>
      <c r="N172" s="64">
        <v>0.33414929607156757</v>
      </c>
      <c r="O172" s="64">
        <v>2.8681890000000002E-2</v>
      </c>
      <c r="P172" s="64">
        <v>0.15261538687580647</v>
      </c>
      <c r="Q172" s="64">
        <v>3.3212966203120906E-2</v>
      </c>
      <c r="R172" s="64">
        <v>0</v>
      </c>
      <c r="S172" s="64">
        <v>1.3150009989554756</v>
      </c>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c r="CA172" s="29"/>
      <c r="CB172" s="29"/>
      <c r="CC172" s="29"/>
      <c r="CD172" s="29"/>
      <c r="CE172" s="29"/>
      <c r="CF172" s="29"/>
      <c r="CG172" s="29"/>
      <c r="CH172" s="29"/>
      <c r="CI172" s="29"/>
      <c r="CJ172" s="29"/>
      <c r="CK172" s="29"/>
      <c r="CL172" s="29"/>
      <c r="CM172" s="29"/>
      <c r="CN172" s="29"/>
      <c r="CO172" s="29"/>
      <c r="CP172" s="29"/>
      <c r="CQ172" s="29"/>
      <c r="CR172" s="29"/>
      <c r="CS172" s="29"/>
      <c r="CT172" s="29"/>
      <c r="CU172" s="29"/>
      <c r="CV172" s="29"/>
      <c r="CW172" s="29"/>
      <c r="CX172" s="29"/>
      <c r="CY172" s="29"/>
      <c r="CZ172" s="29"/>
      <c r="DA172" s="29"/>
      <c r="DB172" s="29"/>
      <c r="DC172" s="29"/>
      <c r="DD172" s="29"/>
      <c r="DE172" s="29"/>
      <c r="DF172" s="29"/>
      <c r="DG172" s="29"/>
      <c r="DH172" s="29"/>
      <c r="DI172" s="29"/>
      <c r="DJ172" s="29"/>
      <c r="DK172" s="29"/>
      <c r="DL172" s="29"/>
      <c r="DM172" s="29"/>
      <c r="DN172" s="29"/>
      <c r="DO172" s="29"/>
      <c r="DP172" s="29"/>
      <c r="DQ172" s="29"/>
      <c r="DR172" s="29"/>
      <c r="DS172" s="29"/>
      <c r="DT172" s="29"/>
      <c r="DU172" s="29"/>
      <c r="DV172" s="29"/>
      <c r="DW172" s="29"/>
      <c r="DX172" s="29"/>
      <c r="DY172" s="29"/>
      <c r="DZ172" s="29"/>
      <c r="EA172" s="29"/>
      <c r="EB172" s="29"/>
      <c r="EC172" s="29"/>
      <c r="ED172" s="29"/>
      <c r="EE172" s="29"/>
      <c r="EF172" s="29"/>
      <c r="EG172" s="29"/>
      <c r="EH172" s="29"/>
      <c r="EI172" s="29"/>
      <c r="EJ172" s="29"/>
      <c r="EK172" s="29"/>
      <c r="EL172" s="29"/>
      <c r="EM172" s="29"/>
      <c r="EN172" s="29"/>
      <c r="EO172" s="29"/>
      <c r="EP172" s="29"/>
      <c r="EQ172" s="29"/>
      <c r="ER172" s="29"/>
      <c r="ES172" s="29"/>
      <c r="ET172" s="29"/>
      <c r="EU172" s="29"/>
      <c r="EV172" s="29"/>
      <c r="EW172" s="29"/>
      <c r="EX172" s="29"/>
      <c r="EY172" s="29"/>
      <c r="EZ172" s="29"/>
      <c r="FA172" s="29"/>
      <c r="FB172" s="29"/>
      <c r="FC172" s="29"/>
      <c r="FD172" s="29"/>
      <c r="FE172" s="29"/>
      <c r="FF172" s="29"/>
      <c r="FG172" s="29"/>
      <c r="FH172" s="29"/>
      <c r="FI172" s="29"/>
      <c r="FJ172" s="29"/>
      <c r="FK172" s="29"/>
      <c r="FL172" s="29"/>
      <c r="FM172" s="29"/>
      <c r="FN172" s="29"/>
      <c r="FO172" s="29"/>
      <c r="FP172" s="29"/>
      <c r="FQ172" s="29"/>
      <c r="FR172" s="29"/>
      <c r="FS172" s="29"/>
      <c r="FT172" s="29"/>
      <c r="FU172" s="29"/>
      <c r="FV172" s="29"/>
      <c r="FW172" s="29"/>
      <c r="FX172" s="29"/>
    </row>
    <row r="173" spans="1:180">
      <c r="A173" s="5" t="s">
        <v>149</v>
      </c>
      <c r="B173" s="5" t="s">
        <v>30</v>
      </c>
      <c r="C173" s="35">
        <v>43180</v>
      </c>
      <c r="D173" s="63">
        <v>1.7781243811996421</v>
      </c>
      <c r="E173" s="64">
        <v>-0.56786357200000004</v>
      </c>
      <c r="F173" s="64">
        <v>0.11301889503024999</v>
      </c>
      <c r="G173" s="64">
        <v>0.22418870082998898</v>
      </c>
      <c r="H173" s="64">
        <v>0.97804170650210998</v>
      </c>
      <c r="I173" s="64">
        <v>0.10022063432524</v>
      </c>
      <c r="J173" s="64">
        <v>0</v>
      </c>
      <c r="K173" s="64">
        <v>0.173457428592</v>
      </c>
      <c r="L173" s="64">
        <v>9.1733580096999999E-4</v>
      </c>
      <c r="M173" s="64">
        <v>0.21143515131342161</v>
      </c>
      <c r="N173" s="64">
        <v>0.31358760521294404</v>
      </c>
      <c r="O173" s="64">
        <v>4.1841039999999996E-2</v>
      </c>
      <c r="P173" s="64">
        <v>0.15430731687580648</v>
      </c>
      <c r="Q173" s="64">
        <v>3.4972138716910739E-2</v>
      </c>
      <c r="R173" s="64">
        <v>0</v>
      </c>
      <c r="S173" s="64">
        <v>1.7781243811996417</v>
      </c>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c r="CA173" s="29"/>
      <c r="CB173" s="29"/>
      <c r="CC173" s="29"/>
      <c r="CD173" s="29"/>
      <c r="CE173" s="29"/>
      <c r="CF173" s="29"/>
      <c r="CG173" s="29"/>
      <c r="CH173" s="29"/>
      <c r="CI173" s="29"/>
      <c r="CJ173" s="29"/>
      <c r="CK173" s="29"/>
      <c r="CL173" s="29"/>
      <c r="CM173" s="29"/>
      <c r="CN173" s="29"/>
      <c r="CO173" s="29"/>
      <c r="CP173" s="29"/>
      <c r="CQ173" s="29"/>
      <c r="CR173" s="29"/>
      <c r="CS173" s="29"/>
      <c r="CT173" s="29"/>
      <c r="CU173" s="29"/>
      <c r="CV173" s="29"/>
      <c r="CW173" s="29"/>
      <c r="CX173" s="29"/>
      <c r="CY173" s="29"/>
      <c r="CZ173" s="29"/>
      <c r="DA173" s="29"/>
      <c r="DB173" s="29"/>
      <c r="DC173" s="29"/>
      <c r="DD173" s="29"/>
      <c r="DE173" s="29"/>
      <c r="DF173" s="29"/>
      <c r="DG173" s="29"/>
      <c r="DH173" s="29"/>
      <c r="DI173" s="29"/>
      <c r="DJ173" s="29"/>
      <c r="DK173" s="29"/>
      <c r="DL173" s="29"/>
      <c r="DM173" s="29"/>
      <c r="DN173" s="29"/>
      <c r="DO173" s="29"/>
      <c r="DP173" s="29"/>
      <c r="DQ173" s="29"/>
      <c r="DR173" s="29"/>
      <c r="DS173" s="29"/>
      <c r="DT173" s="29"/>
      <c r="DU173" s="29"/>
      <c r="DV173" s="29"/>
      <c r="DW173" s="29"/>
      <c r="DX173" s="29"/>
      <c r="DY173" s="29"/>
      <c r="DZ173" s="29"/>
      <c r="EA173" s="29"/>
      <c r="EB173" s="29"/>
      <c r="EC173" s="29"/>
      <c r="ED173" s="29"/>
      <c r="EE173" s="29"/>
      <c r="EF173" s="29"/>
      <c r="EG173" s="29"/>
      <c r="EH173" s="29"/>
      <c r="EI173" s="29"/>
      <c r="EJ173" s="29"/>
      <c r="EK173" s="29"/>
      <c r="EL173" s="29"/>
      <c r="EM173" s="29"/>
      <c r="EN173" s="29"/>
      <c r="EO173" s="29"/>
      <c r="EP173" s="29"/>
      <c r="EQ173" s="29"/>
      <c r="ER173" s="29"/>
      <c r="ES173" s="29"/>
      <c r="ET173" s="29"/>
      <c r="EU173" s="29"/>
      <c r="EV173" s="29"/>
      <c r="EW173" s="29"/>
      <c r="EX173" s="29"/>
      <c r="EY173" s="29"/>
      <c r="EZ173" s="29"/>
      <c r="FA173" s="29"/>
      <c r="FB173" s="29"/>
      <c r="FC173" s="29"/>
      <c r="FD173" s="29"/>
      <c r="FE173" s="29"/>
      <c r="FF173" s="29"/>
      <c r="FG173" s="29"/>
      <c r="FH173" s="29"/>
      <c r="FI173" s="29"/>
      <c r="FJ173" s="29"/>
      <c r="FK173" s="29"/>
      <c r="FL173" s="29"/>
      <c r="FM173" s="29"/>
      <c r="FN173" s="29"/>
      <c r="FO173" s="29"/>
      <c r="FP173" s="29"/>
      <c r="FQ173" s="29"/>
      <c r="FR173" s="29"/>
      <c r="FS173" s="29"/>
      <c r="FT173" s="29"/>
      <c r="FU173" s="29"/>
      <c r="FV173" s="29"/>
      <c r="FW173" s="29"/>
      <c r="FX173" s="29"/>
    </row>
    <row r="174" spans="1:180">
      <c r="A174" s="5" t="s">
        <v>149</v>
      </c>
      <c r="B174" s="5" t="s">
        <v>30</v>
      </c>
      <c r="C174" s="35">
        <v>43181</v>
      </c>
      <c r="D174" s="63">
        <v>1.5136298034705957</v>
      </c>
      <c r="E174" s="64">
        <v>-0.52401997700000014</v>
      </c>
      <c r="F174" s="64">
        <v>0.16809822776323</v>
      </c>
      <c r="G174" s="64">
        <v>0.26104512051363904</v>
      </c>
      <c r="H174" s="64">
        <v>0.56692671353187007</v>
      </c>
      <c r="I174" s="64">
        <v>0</v>
      </c>
      <c r="J174" s="64">
        <v>0</v>
      </c>
      <c r="K174" s="64">
        <v>0.17468155859199999</v>
      </c>
      <c r="L174" s="64">
        <v>3.4895899999999998E-4</v>
      </c>
      <c r="M174" s="64">
        <v>0.25399880170802158</v>
      </c>
      <c r="N174" s="64">
        <v>0.37139948957855762</v>
      </c>
      <c r="O174" s="64">
        <v>3.3278799999999997E-2</v>
      </c>
      <c r="P174" s="64">
        <v>0.14509527687580645</v>
      </c>
      <c r="Q174" s="64">
        <v>6.2776832907470978E-2</v>
      </c>
      <c r="R174" s="64">
        <v>0</v>
      </c>
      <c r="S174" s="64">
        <v>1.5136298034705955</v>
      </c>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c r="CA174" s="29"/>
      <c r="CB174" s="29"/>
      <c r="CC174" s="29"/>
      <c r="CD174" s="29"/>
      <c r="CE174" s="29"/>
      <c r="CF174" s="29"/>
      <c r="CG174" s="29"/>
      <c r="CH174" s="29"/>
      <c r="CI174" s="29"/>
      <c r="CJ174" s="29"/>
      <c r="CK174" s="29"/>
      <c r="CL174" s="29"/>
      <c r="CM174" s="29"/>
      <c r="CN174" s="29"/>
      <c r="CO174" s="29"/>
      <c r="CP174" s="29"/>
      <c r="CQ174" s="29"/>
      <c r="CR174" s="29"/>
      <c r="CS174" s="29"/>
      <c r="CT174" s="29"/>
      <c r="CU174" s="29"/>
      <c r="CV174" s="29"/>
      <c r="CW174" s="29"/>
      <c r="CX174" s="29"/>
      <c r="CY174" s="29"/>
      <c r="CZ174" s="29"/>
      <c r="DA174" s="29"/>
      <c r="DB174" s="29"/>
      <c r="DC174" s="29"/>
      <c r="DD174" s="29"/>
      <c r="DE174" s="29"/>
      <c r="DF174" s="29"/>
      <c r="DG174" s="29"/>
      <c r="DH174" s="29"/>
      <c r="DI174" s="29"/>
      <c r="DJ174" s="29"/>
      <c r="DK174" s="29"/>
      <c r="DL174" s="29"/>
      <c r="DM174" s="29"/>
      <c r="DN174" s="29"/>
      <c r="DO174" s="29"/>
      <c r="DP174" s="29"/>
      <c r="DQ174" s="29"/>
      <c r="DR174" s="29"/>
      <c r="DS174" s="29"/>
      <c r="DT174" s="29"/>
      <c r="DU174" s="29"/>
      <c r="DV174" s="29"/>
      <c r="DW174" s="29"/>
      <c r="DX174" s="29"/>
      <c r="DY174" s="29"/>
      <c r="DZ174" s="29"/>
      <c r="EA174" s="29"/>
      <c r="EB174" s="29"/>
      <c r="EC174" s="29"/>
      <c r="ED174" s="29"/>
      <c r="EE174" s="29"/>
      <c r="EF174" s="29"/>
      <c r="EG174" s="29"/>
      <c r="EH174" s="29"/>
      <c r="EI174" s="29"/>
      <c r="EJ174" s="29"/>
      <c r="EK174" s="29"/>
      <c r="EL174" s="29"/>
      <c r="EM174" s="29"/>
      <c r="EN174" s="29"/>
      <c r="EO174" s="29"/>
      <c r="EP174" s="29"/>
      <c r="EQ174" s="29"/>
      <c r="ER174" s="29"/>
      <c r="ES174" s="29"/>
      <c r="ET174" s="29"/>
      <c r="EU174" s="29"/>
      <c r="EV174" s="29"/>
      <c r="EW174" s="29"/>
      <c r="EX174" s="29"/>
      <c r="EY174" s="29"/>
      <c r="EZ174" s="29"/>
      <c r="FA174" s="29"/>
      <c r="FB174" s="29"/>
      <c r="FC174" s="29"/>
      <c r="FD174" s="29"/>
      <c r="FE174" s="29"/>
      <c r="FF174" s="29"/>
      <c r="FG174" s="29"/>
      <c r="FH174" s="29"/>
      <c r="FI174" s="29"/>
      <c r="FJ174" s="29"/>
      <c r="FK174" s="29"/>
      <c r="FL174" s="29"/>
      <c r="FM174" s="29"/>
      <c r="FN174" s="29"/>
      <c r="FO174" s="29"/>
      <c r="FP174" s="29"/>
      <c r="FQ174" s="29"/>
      <c r="FR174" s="29"/>
      <c r="FS174" s="29"/>
      <c r="FT174" s="29"/>
      <c r="FU174" s="29"/>
      <c r="FV174" s="29"/>
      <c r="FW174" s="29"/>
      <c r="FX174" s="29"/>
    </row>
    <row r="175" spans="1:180">
      <c r="A175" s="5" t="s">
        <v>149</v>
      </c>
      <c r="B175" s="5" t="s">
        <v>30</v>
      </c>
      <c r="C175" s="35">
        <v>43182</v>
      </c>
      <c r="D175" s="63">
        <v>2.2581591161116132</v>
      </c>
      <c r="E175" s="64">
        <v>-0.35863754499999989</v>
      </c>
      <c r="F175" s="64">
        <v>8.4238189996759999E-2</v>
      </c>
      <c r="G175" s="64">
        <v>0.25001425179643899</v>
      </c>
      <c r="H175" s="64">
        <v>1.1115298341729301</v>
      </c>
      <c r="I175" s="64">
        <v>0</v>
      </c>
      <c r="J175" s="64">
        <v>0</v>
      </c>
      <c r="K175" s="64">
        <v>0.15409977859200003</v>
      </c>
      <c r="L175" s="64">
        <v>4.8892099000000001E-2</v>
      </c>
      <c r="M175" s="64">
        <v>0.32080893771928159</v>
      </c>
      <c r="N175" s="64">
        <v>0.40152822066388522</v>
      </c>
      <c r="O175" s="64">
        <v>2.5935390000000003E-2</v>
      </c>
      <c r="P175" s="64">
        <v>0.16059859687580638</v>
      </c>
      <c r="Q175" s="64">
        <v>5.9151362294510568E-2</v>
      </c>
      <c r="R175" s="64">
        <v>0</v>
      </c>
      <c r="S175" s="64">
        <v>2.2581591161116128</v>
      </c>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29"/>
      <c r="CK175" s="29"/>
      <c r="CL175" s="29"/>
      <c r="CM175" s="29"/>
      <c r="CN175" s="29"/>
      <c r="CO175" s="29"/>
      <c r="CP175" s="29"/>
      <c r="CQ175" s="29"/>
      <c r="CR175" s="29"/>
      <c r="CS175" s="29"/>
      <c r="CT175" s="29"/>
      <c r="CU175" s="29"/>
      <c r="CV175" s="29"/>
      <c r="CW175" s="29"/>
      <c r="CX175" s="29"/>
      <c r="CY175" s="29"/>
      <c r="CZ175" s="29"/>
      <c r="DA175" s="29"/>
      <c r="DB175" s="29"/>
      <c r="DC175" s="29"/>
      <c r="DD175" s="29"/>
      <c r="DE175" s="29"/>
      <c r="DF175" s="29"/>
      <c r="DG175" s="29"/>
      <c r="DH175" s="29"/>
      <c r="DI175" s="29"/>
      <c r="DJ175" s="29"/>
      <c r="DK175" s="29"/>
      <c r="DL175" s="29"/>
      <c r="DM175" s="29"/>
      <c r="DN175" s="29"/>
      <c r="DO175" s="29"/>
      <c r="DP175" s="29"/>
      <c r="DQ175" s="29"/>
      <c r="DR175" s="29"/>
      <c r="DS175" s="29"/>
      <c r="DT175" s="29"/>
      <c r="DU175" s="29"/>
      <c r="DV175" s="29"/>
      <c r="DW175" s="29"/>
      <c r="DX175" s="29"/>
      <c r="DY175" s="29"/>
      <c r="DZ175" s="29"/>
      <c r="EA175" s="29"/>
      <c r="EB175" s="29"/>
      <c r="EC175" s="29"/>
      <c r="ED175" s="29"/>
      <c r="EE175" s="29"/>
      <c r="EF175" s="29"/>
      <c r="EG175" s="29"/>
      <c r="EH175" s="29"/>
      <c r="EI175" s="29"/>
      <c r="EJ175" s="29"/>
      <c r="EK175" s="29"/>
      <c r="EL175" s="29"/>
      <c r="EM175" s="29"/>
      <c r="EN175" s="29"/>
      <c r="EO175" s="29"/>
      <c r="EP175" s="29"/>
      <c r="EQ175" s="29"/>
      <c r="ER175" s="29"/>
      <c r="ES175" s="29"/>
      <c r="ET175" s="29"/>
      <c r="EU175" s="29"/>
      <c r="EV175" s="29"/>
      <c r="EW175" s="29"/>
      <c r="EX175" s="29"/>
      <c r="EY175" s="29"/>
      <c r="EZ175" s="29"/>
      <c r="FA175" s="29"/>
      <c r="FB175" s="29"/>
      <c r="FC175" s="29"/>
      <c r="FD175" s="29"/>
      <c r="FE175" s="29"/>
      <c r="FF175" s="29"/>
      <c r="FG175" s="29"/>
      <c r="FH175" s="29"/>
      <c r="FI175" s="29"/>
      <c r="FJ175" s="29"/>
      <c r="FK175" s="29"/>
      <c r="FL175" s="29"/>
      <c r="FM175" s="29"/>
      <c r="FN175" s="29"/>
      <c r="FO175" s="29"/>
      <c r="FP175" s="29"/>
      <c r="FQ175" s="29"/>
      <c r="FR175" s="29"/>
      <c r="FS175" s="29"/>
      <c r="FT175" s="29"/>
      <c r="FU175" s="29"/>
      <c r="FV175" s="29"/>
      <c r="FW175" s="29"/>
      <c r="FX175" s="29"/>
    </row>
    <row r="176" spans="1:180">
      <c r="A176" s="5" t="s">
        <v>149</v>
      </c>
      <c r="B176" s="5" t="s">
        <v>30</v>
      </c>
      <c r="C176" s="35">
        <v>43183</v>
      </c>
      <c r="D176" s="63">
        <v>1.0098729501206818</v>
      </c>
      <c r="E176" s="64">
        <v>-0.40351661099999997</v>
      </c>
      <c r="F176" s="64">
        <v>0.24092893734130999</v>
      </c>
      <c r="G176" s="64">
        <v>0.24742344079703904</v>
      </c>
      <c r="H176" s="64">
        <v>3.0256800875239999E-2</v>
      </c>
      <c r="I176" s="64">
        <v>0</v>
      </c>
      <c r="J176" s="64">
        <v>0</v>
      </c>
      <c r="K176" s="64">
        <v>0.14378945859200001</v>
      </c>
      <c r="L176" s="64">
        <v>1.4914954015999999E-4</v>
      </c>
      <c r="M176" s="64">
        <v>0.17883319818379162</v>
      </c>
      <c r="N176" s="64">
        <v>0.29069484583076405</v>
      </c>
      <c r="O176" s="64">
        <v>3.5524220000000002E-2</v>
      </c>
      <c r="P176" s="64">
        <v>0.19767838687580638</v>
      </c>
      <c r="Q176" s="64">
        <v>4.8111123084570613E-2</v>
      </c>
      <c r="R176" s="64">
        <v>0</v>
      </c>
      <c r="S176" s="64">
        <v>1.0098729501206818</v>
      </c>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29"/>
      <c r="CK176" s="29"/>
      <c r="CL176" s="29"/>
      <c r="CM176" s="29"/>
      <c r="CN176" s="29"/>
      <c r="CO176" s="29"/>
      <c r="CP176" s="29"/>
      <c r="CQ176" s="29"/>
      <c r="CR176" s="29"/>
      <c r="CS176" s="29"/>
      <c r="CT176" s="29"/>
      <c r="CU176" s="29"/>
      <c r="CV176" s="29"/>
      <c r="CW176" s="29"/>
      <c r="CX176" s="29"/>
      <c r="CY176" s="29"/>
      <c r="CZ176" s="29"/>
      <c r="DA176" s="29"/>
      <c r="DB176" s="29"/>
      <c r="DC176" s="29"/>
      <c r="DD176" s="29"/>
      <c r="DE176" s="29"/>
      <c r="DF176" s="29"/>
      <c r="DG176" s="29"/>
      <c r="DH176" s="29"/>
      <c r="DI176" s="29"/>
      <c r="DJ176" s="29"/>
      <c r="DK176" s="29"/>
      <c r="DL176" s="29"/>
      <c r="DM176" s="29"/>
      <c r="DN176" s="29"/>
      <c r="DO176" s="29"/>
      <c r="DP176" s="29"/>
      <c r="DQ176" s="29"/>
      <c r="DR176" s="29"/>
      <c r="DS176" s="29"/>
      <c r="DT176" s="29"/>
      <c r="DU176" s="29"/>
      <c r="DV176" s="29"/>
      <c r="DW176" s="29"/>
      <c r="DX176" s="29"/>
      <c r="DY176" s="29"/>
      <c r="DZ176" s="29"/>
      <c r="EA176" s="29"/>
      <c r="EB176" s="29"/>
      <c r="EC176" s="29"/>
      <c r="ED176" s="29"/>
      <c r="EE176" s="29"/>
      <c r="EF176" s="29"/>
      <c r="EG176" s="29"/>
      <c r="EH176" s="29"/>
      <c r="EI176" s="29"/>
      <c r="EJ176" s="29"/>
      <c r="EK176" s="29"/>
      <c r="EL176" s="29"/>
      <c r="EM176" s="29"/>
      <c r="EN176" s="29"/>
      <c r="EO176" s="29"/>
      <c r="EP176" s="29"/>
      <c r="EQ176" s="29"/>
      <c r="ER176" s="29"/>
      <c r="ES176" s="29"/>
      <c r="ET176" s="29"/>
      <c r="EU176" s="29"/>
      <c r="EV176" s="29"/>
      <c r="EW176" s="29"/>
      <c r="EX176" s="29"/>
      <c r="EY176" s="29"/>
      <c r="EZ176" s="29"/>
      <c r="FA176" s="29"/>
      <c r="FB176" s="29"/>
      <c r="FC176" s="29"/>
      <c r="FD176" s="29"/>
      <c r="FE176" s="29"/>
      <c r="FF176" s="29"/>
      <c r="FG176" s="29"/>
      <c r="FH176" s="29"/>
      <c r="FI176" s="29"/>
      <c r="FJ176" s="29"/>
      <c r="FK176" s="29"/>
      <c r="FL176" s="29"/>
      <c r="FM176" s="29"/>
      <c r="FN176" s="29"/>
      <c r="FO176" s="29"/>
      <c r="FP176" s="29"/>
      <c r="FQ176" s="29"/>
      <c r="FR176" s="29"/>
      <c r="FS176" s="29"/>
      <c r="FT176" s="29"/>
      <c r="FU176" s="29"/>
      <c r="FV176" s="29"/>
      <c r="FW176" s="29"/>
      <c r="FX176" s="29"/>
    </row>
    <row r="177" spans="1:180">
      <c r="A177" s="5" t="s">
        <v>149</v>
      </c>
      <c r="B177" s="5" t="s">
        <v>30</v>
      </c>
      <c r="C177" s="35">
        <v>43184</v>
      </c>
      <c r="D177" s="63">
        <v>1.2588528594984931</v>
      </c>
      <c r="E177" s="64">
        <v>-0.24525529900000009</v>
      </c>
      <c r="F177" s="64">
        <v>0.14212312788079001</v>
      </c>
      <c r="G177" s="64">
        <v>0.20671774931725895</v>
      </c>
      <c r="H177" s="64">
        <v>4.3117389466229998E-2</v>
      </c>
      <c r="I177" s="64">
        <v>0</v>
      </c>
      <c r="J177" s="64">
        <v>0</v>
      </c>
      <c r="K177" s="64">
        <v>0.15726501448399999</v>
      </c>
      <c r="L177" s="64">
        <v>4.7936637244530005E-2</v>
      </c>
      <c r="M177" s="64">
        <v>0.18715897773486159</v>
      </c>
      <c r="N177" s="64">
        <v>0.32859691152450526</v>
      </c>
      <c r="O177" s="64">
        <v>3.7602919999999998E-2</v>
      </c>
      <c r="P177" s="64">
        <v>0.19492181687580645</v>
      </c>
      <c r="Q177" s="64">
        <v>0.15866761397051091</v>
      </c>
      <c r="R177" s="64">
        <v>0</v>
      </c>
      <c r="S177" s="64">
        <v>1.2588528594984931</v>
      </c>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29"/>
      <c r="CA177" s="29"/>
      <c r="CB177" s="29"/>
      <c r="CC177" s="29"/>
      <c r="CD177" s="29"/>
      <c r="CE177" s="29"/>
      <c r="CF177" s="29"/>
      <c r="CG177" s="29"/>
      <c r="CH177" s="29"/>
      <c r="CI177" s="29"/>
      <c r="CJ177" s="29"/>
      <c r="CK177" s="29"/>
      <c r="CL177" s="29"/>
      <c r="CM177" s="29"/>
      <c r="CN177" s="29"/>
      <c r="CO177" s="29"/>
      <c r="CP177" s="29"/>
      <c r="CQ177" s="29"/>
      <c r="CR177" s="29"/>
      <c r="CS177" s="29"/>
      <c r="CT177" s="29"/>
      <c r="CU177" s="29"/>
      <c r="CV177" s="29"/>
      <c r="CW177" s="29"/>
      <c r="CX177" s="29"/>
      <c r="CY177" s="29"/>
      <c r="CZ177" s="29"/>
      <c r="DA177" s="29"/>
      <c r="DB177" s="29"/>
      <c r="DC177" s="29"/>
      <c r="DD177" s="29"/>
      <c r="DE177" s="29"/>
      <c r="DF177" s="29"/>
      <c r="DG177" s="29"/>
      <c r="DH177" s="29"/>
      <c r="DI177" s="29"/>
      <c r="DJ177" s="29"/>
      <c r="DK177" s="29"/>
      <c r="DL177" s="29"/>
      <c r="DM177" s="29"/>
      <c r="DN177" s="29"/>
      <c r="DO177" s="29"/>
      <c r="DP177" s="29"/>
      <c r="DQ177" s="29"/>
      <c r="DR177" s="29"/>
      <c r="DS177" s="29"/>
      <c r="DT177" s="29"/>
      <c r="DU177" s="29"/>
      <c r="DV177" s="29"/>
      <c r="DW177" s="29"/>
      <c r="DX177" s="29"/>
      <c r="DY177" s="29"/>
      <c r="DZ177" s="29"/>
      <c r="EA177" s="29"/>
      <c r="EB177" s="29"/>
      <c r="EC177" s="29"/>
      <c r="ED177" s="29"/>
      <c r="EE177" s="29"/>
      <c r="EF177" s="29"/>
      <c r="EG177" s="29"/>
      <c r="EH177" s="29"/>
      <c r="EI177" s="29"/>
      <c r="EJ177" s="29"/>
      <c r="EK177" s="29"/>
      <c r="EL177" s="29"/>
      <c r="EM177" s="29"/>
      <c r="EN177" s="29"/>
      <c r="EO177" s="29"/>
      <c r="EP177" s="29"/>
      <c r="EQ177" s="29"/>
      <c r="ER177" s="29"/>
      <c r="ES177" s="29"/>
      <c r="ET177" s="29"/>
      <c r="EU177" s="29"/>
      <c r="EV177" s="29"/>
      <c r="EW177" s="29"/>
      <c r="EX177" s="29"/>
      <c r="EY177" s="29"/>
      <c r="EZ177" s="29"/>
      <c r="FA177" s="29"/>
      <c r="FB177" s="29"/>
      <c r="FC177" s="29"/>
      <c r="FD177" s="29"/>
      <c r="FE177" s="29"/>
      <c r="FF177" s="29"/>
      <c r="FG177" s="29"/>
      <c r="FH177" s="29"/>
      <c r="FI177" s="29"/>
      <c r="FJ177" s="29"/>
      <c r="FK177" s="29"/>
      <c r="FL177" s="29"/>
      <c r="FM177" s="29"/>
      <c r="FN177" s="29"/>
      <c r="FO177" s="29"/>
      <c r="FP177" s="29"/>
      <c r="FQ177" s="29"/>
      <c r="FR177" s="29"/>
      <c r="FS177" s="29"/>
      <c r="FT177" s="29"/>
      <c r="FU177" s="29"/>
      <c r="FV177" s="29"/>
      <c r="FW177" s="29"/>
      <c r="FX177" s="29"/>
    </row>
    <row r="178" spans="1:180">
      <c r="A178" s="5" t="s">
        <v>150</v>
      </c>
      <c r="B178" s="5" t="s">
        <v>30</v>
      </c>
      <c r="C178" s="35">
        <v>43185</v>
      </c>
      <c r="D178" s="63">
        <v>0.62192997687961959</v>
      </c>
      <c r="E178" s="64">
        <v>-0.72526114900000005</v>
      </c>
      <c r="F178" s="64">
        <v>6.6202503816769995E-2</v>
      </c>
      <c r="G178" s="64">
        <v>0.22910718451612899</v>
      </c>
      <c r="H178" s="64">
        <v>5.2233975539760003E-2</v>
      </c>
      <c r="I178" s="64">
        <v>0</v>
      </c>
      <c r="J178" s="64">
        <v>0</v>
      </c>
      <c r="K178" s="64">
        <v>0.14717401859199999</v>
      </c>
      <c r="L178" s="64">
        <v>6.4185883759999992E-5</v>
      </c>
      <c r="M178" s="64">
        <v>0.2774361702502916</v>
      </c>
      <c r="N178" s="64">
        <v>0.29669453834454163</v>
      </c>
      <c r="O178" s="64">
        <v>3.5501379999999999E-2</v>
      </c>
      <c r="P178" s="64">
        <v>0.19481711687580638</v>
      </c>
      <c r="Q178" s="64">
        <v>4.7960052060560865E-2</v>
      </c>
      <c r="R178" s="64">
        <v>0</v>
      </c>
      <c r="S178" s="64">
        <v>0.62192997687961937</v>
      </c>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29"/>
      <c r="CK178" s="29"/>
      <c r="CL178" s="29"/>
      <c r="CM178" s="29"/>
      <c r="CN178" s="29"/>
      <c r="CO178" s="29"/>
      <c r="CP178" s="29"/>
      <c r="CQ178" s="29"/>
      <c r="CR178" s="29"/>
      <c r="CS178" s="29"/>
      <c r="CT178" s="29"/>
      <c r="CU178" s="29"/>
      <c r="CV178" s="29"/>
      <c r="CW178" s="29"/>
      <c r="CX178" s="29"/>
      <c r="CY178" s="29"/>
      <c r="CZ178" s="29"/>
      <c r="DA178" s="29"/>
      <c r="DB178" s="29"/>
      <c r="DC178" s="29"/>
      <c r="DD178" s="29"/>
      <c r="DE178" s="29"/>
      <c r="DF178" s="29"/>
      <c r="DG178" s="29"/>
      <c r="DH178" s="29"/>
      <c r="DI178" s="29"/>
      <c r="DJ178" s="29"/>
      <c r="DK178" s="29"/>
      <c r="DL178" s="29"/>
      <c r="DM178" s="29"/>
      <c r="DN178" s="29"/>
      <c r="DO178" s="29"/>
      <c r="DP178" s="29"/>
      <c r="DQ178" s="29"/>
      <c r="DR178" s="29"/>
      <c r="DS178" s="29"/>
      <c r="DT178" s="29"/>
      <c r="DU178" s="29"/>
      <c r="DV178" s="29"/>
      <c r="DW178" s="29"/>
      <c r="DX178" s="29"/>
      <c r="DY178" s="29"/>
      <c r="DZ178" s="29"/>
      <c r="EA178" s="29"/>
      <c r="EB178" s="29"/>
      <c r="EC178" s="29"/>
      <c r="ED178" s="29"/>
      <c r="EE178" s="29"/>
      <c r="EF178" s="29"/>
      <c r="EG178" s="29"/>
      <c r="EH178" s="29"/>
      <c r="EI178" s="29"/>
      <c r="EJ178" s="29"/>
      <c r="EK178" s="29"/>
      <c r="EL178" s="29"/>
      <c r="EM178" s="29"/>
      <c r="EN178" s="29"/>
      <c r="EO178" s="29"/>
      <c r="EP178" s="29"/>
      <c r="EQ178" s="29"/>
      <c r="ER178" s="29"/>
      <c r="ES178" s="29"/>
      <c r="ET178" s="29"/>
      <c r="EU178" s="29"/>
      <c r="EV178" s="29"/>
      <c r="EW178" s="29"/>
      <c r="EX178" s="29"/>
      <c r="EY178" s="29"/>
      <c r="EZ178" s="29"/>
      <c r="FA178" s="29"/>
      <c r="FB178" s="29"/>
      <c r="FC178" s="29"/>
      <c r="FD178" s="29"/>
      <c r="FE178" s="29"/>
      <c r="FF178" s="29"/>
      <c r="FG178" s="29"/>
      <c r="FH178" s="29"/>
      <c r="FI178" s="29"/>
      <c r="FJ178" s="29"/>
      <c r="FK178" s="29"/>
      <c r="FL178" s="29"/>
      <c r="FM178" s="29"/>
      <c r="FN178" s="29"/>
      <c r="FO178" s="29"/>
      <c r="FP178" s="29"/>
      <c r="FQ178" s="29"/>
      <c r="FR178" s="29"/>
      <c r="FS178" s="29"/>
      <c r="FT178" s="29"/>
      <c r="FU178" s="29"/>
      <c r="FV178" s="29"/>
      <c r="FW178" s="29"/>
      <c r="FX178" s="29"/>
    </row>
    <row r="179" spans="1:180">
      <c r="A179" s="5" t="s">
        <v>150</v>
      </c>
      <c r="B179" s="5" t="s">
        <v>30</v>
      </c>
      <c r="C179" s="35">
        <v>43186</v>
      </c>
      <c r="D179" s="63">
        <v>2.5471458872045414</v>
      </c>
      <c r="E179" s="64">
        <v>0.32514897399999998</v>
      </c>
      <c r="F179" s="64">
        <v>0.25864140370048</v>
      </c>
      <c r="G179" s="64">
        <v>0.34848069739246901</v>
      </c>
      <c r="H179" s="64">
        <v>0.47682453596692997</v>
      </c>
      <c r="I179" s="64">
        <v>0</v>
      </c>
      <c r="J179" s="64">
        <v>0</v>
      </c>
      <c r="K179" s="64">
        <v>0.15960938859200002</v>
      </c>
      <c r="L179" s="64">
        <v>5.9629736005699999E-3</v>
      </c>
      <c r="M179" s="64">
        <v>0.28618298229060163</v>
      </c>
      <c r="N179" s="64">
        <v>0.36998063656765323</v>
      </c>
      <c r="O179" s="64">
        <v>0.11356435000000001</v>
      </c>
      <c r="P179" s="64">
        <v>0.16769721687580633</v>
      </c>
      <c r="Q179" s="64">
        <v>3.5052728218030842E-2</v>
      </c>
      <c r="R179" s="64">
        <v>0</v>
      </c>
      <c r="S179" s="64">
        <v>2.5471458872045405</v>
      </c>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29"/>
      <c r="CK179" s="29"/>
      <c r="CL179" s="29"/>
      <c r="CM179" s="29"/>
      <c r="CN179" s="29"/>
      <c r="CO179" s="29"/>
      <c r="CP179" s="29"/>
      <c r="CQ179" s="29"/>
      <c r="CR179" s="29"/>
      <c r="CS179" s="29"/>
      <c r="CT179" s="29"/>
      <c r="CU179" s="29"/>
      <c r="CV179" s="29"/>
      <c r="CW179" s="29"/>
      <c r="CX179" s="29"/>
      <c r="CY179" s="29"/>
      <c r="CZ179" s="29"/>
      <c r="DA179" s="29"/>
      <c r="DB179" s="29"/>
      <c r="DC179" s="29"/>
      <c r="DD179" s="29"/>
      <c r="DE179" s="29"/>
      <c r="DF179" s="29"/>
      <c r="DG179" s="29"/>
      <c r="DH179" s="29"/>
      <c r="DI179" s="29"/>
      <c r="DJ179" s="29"/>
      <c r="DK179" s="29"/>
      <c r="DL179" s="29"/>
      <c r="DM179" s="29"/>
      <c r="DN179" s="29"/>
      <c r="DO179" s="29"/>
      <c r="DP179" s="29"/>
      <c r="DQ179" s="29"/>
      <c r="DR179" s="29"/>
      <c r="DS179" s="29"/>
      <c r="DT179" s="29"/>
      <c r="DU179" s="29"/>
      <c r="DV179" s="29"/>
      <c r="DW179" s="29"/>
      <c r="DX179" s="29"/>
      <c r="DY179" s="29"/>
      <c r="DZ179" s="29"/>
      <c r="EA179" s="29"/>
      <c r="EB179" s="29"/>
      <c r="EC179" s="29"/>
      <c r="ED179" s="29"/>
      <c r="EE179" s="29"/>
      <c r="EF179" s="29"/>
      <c r="EG179" s="29"/>
      <c r="EH179" s="29"/>
      <c r="EI179" s="29"/>
      <c r="EJ179" s="29"/>
      <c r="EK179" s="29"/>
      <c r="EL179" s="29"/>
      <c r="EM179" s="29"/>
      <c r="EN179" s="29"/>
      <c r="EO179" s="29"/>
      <c r="EP179" s="29"/>
      <c r="EQ179" s="29"/>
      <c r="ER179" s="29"/>
      <c r="ES179" s="29"/>
      <c r="ET179" s="29"/>
      <c r="EU179" s="29"/>
      <c r="EV179" s="29"/>
      <c r="EW179" s="29"/>
      <c r="EX179" s="29"/>
      <c r="EY179" s="29"/>
      <c r="EZ179" s="29"/>
      <c r="FA179" s="29"/>
      <c r="FB179" s="29"/>
      <c r="FC179" s="29"/>
      <c r="FD179" s="29"/>
      <c r="FE179" s="29"/>
      <c r="FF179" s="29"/>
      <c r="FG179" s="29"/>
      <c r="FH179" s="29"/>
      <c r="FI179" s="29"/>
      <c r="FJ179" s="29"/>
      <c r="FK179" s="29"/>
      <c r="FL179" s="29"/>
      <c r="FM179" s="29"/>
      <c r="FN179" s="29"/>
      <c r="FO179" s="29"/>
      <c r="FP179" s="29"/>
      <c r="FQ179" s="29"/>
      <c r="FR179" s="29"/>
      <c r="FS179" s="29"/>
      <c r="FT179" s="29"/>
      <c r="FU179" s="29"/>
      <c r="FV179" s="29"/>
      <c r="FW179" s="29"/>
      <c r="FX179" s="29"/>
    </row>
    <row r="180" spans="1:180">
      <c r="A180" s="5" t="s">
        <v>150</v>
      </c>
      <c r="B180" s="5" t="s">
        <v>30</v>
      </c>
      <c r="C180" s="35">
        <v>43187</v>
      </c>
      <c r="D180" s="63">
        <v>0.81032536417213485</v>
      </c>
      <c r="E180" s="64">
        <v>-0.49882430400000005</v>
      </c>
      <c r="F180" s="64">
        <v>4.9104276465399999E-2</v>
      </c>
      <c r="G180" s="64">
        <v>0.30364825768124898</v>
      </c>
      <c r="H180" s="64">
        <v>2.9914482075289999E-2</v>
      </c>
      <c r="I180" s="64">
        <v>0</v>
      </c>
      <c r="J180" s="64">
        <v>0</v>
      </c>
      <c r="K180" s="64">
        <v>6.5581858591999997E-2</v>
      </c>
      <c r="L180" s="64">
        <v>1.79875E-3</v>
      </c>
      <c r="M180" s="64">
        <v>0.27148692391390161</v>
      </c>
      <c r="N180" s="64">
        <v>0.32506601349290687</v>
      </c>
      <c r="O180" s="64">
        <v>3.2237180000000004E-2</v>
      </c>
      <c r="P180" s="64">
        <v>0.19382617687580647</v>
      </c>
      <c r="Q180" s="64">
        <v>3.6485749075570964E-2</v>
      </c>
      <c r="R180" s="64">
        <v>0</v>
      </c>
      <c r="S180" s="64">
        <v>0.81032536417212486</v>
      </c>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9"/>
      <c r="BL180" s="29"/>
      <c r="BM180" s="29"/>
      <c r="BN180" s="29"/>
      <c r="BO180" s="29"/>
      <c r="BP180" s="29"/>
      <c r="BQ180" s="29"/>
      <c r="BR180" s="29"/>
      <c r="BS180" s="29"/>
      <c r="BT180" s="29"/>
      <c r="BU180" s="29"/>
      <c r="BV180" s="29"/>
      <c r="BW180" s="29"/>
      <c r="BX180" s="29"/>
      <c r="BY180" s="29"/>
      <c r="BZ180" s="29"/>
      <c r="CA180" s="29"/>
      <c r="CB180" s="29"/>
      <c r="CC180" s="29"/>
      <c r="CD180" s="29"/>
      <c r="CE180" s="29"/>
      <c r="CF180" s="29"/>
      <c r="CG180" s="29"/>
      <c r="CH180" s="29"/>
      <c r="CI180" s="29"/>
      <c r="CJ180" s="29"/>
      <c r="CK180" s="29"/>
      <c r="CL180" s="29"/>
      <c r="CM180" s="29"/>
      <c r="CN180" s="29"/>
      <c r="CO180" s="29"/>
      <c r="CP180" s="29"/>
      <c r="CQ180" s="29"/>
      <c r="CR180" s="29"/>
      <c r="CS180" s="29"/>
      <c r="CT180" s="29"/>
      <c r="CU180" s="29"/>
      <c r="CV180" s="29"/>
      <c r="CW180" s="29"/>
      <c r="CX180" s="29"/>
      <c r="CY180" s="29"/>
      <c r="CZ180" s="29"/>
      <c r="DA180" s="29"/>
      <c r="DB180" s="29"/>
      <c r="DC180" s="29"/>
      <c r="DD180" s="29"/>
      <c r="DE180" s="29"/>
      <c r="DF180" s="29"/>
      <c r="DG180" s="29"/>
      <c r="DH180" s="29"/>
      <c r="DI180" s="29"/>
      <c r="DJ180" s="29"/>
      <c r="DK180" s="29"/>
      <c r="DL180" s="29"/>
      <c r="DM180" s="29"/>
      <c r="DN180" s="29"/>
      <c r="DO180" s="29"/>
      <c r="DP180" s="29"/>
      <c r="DQ180" s="29"/>
      <c r="DR180" s="29"/>
      <c r="DS180" s="29"/>
      <c r="DT180" s="29"/>
      <c r="DU180" s="29"/>
      <c r="DV180" s="29"/>
      <c r="DW180" s="29"/>
      <c r="DX180" s="29"/>
      <c r="DY180" s="29"/>
      <c r="DZ180" s="29"/>
      <c r="EA180" s="29"/>
      <c r="EB180" s="29"/>
      <c r="EC180" s="29"/>
      <c r="ED180" s="29"/>
      <c r="EE180" s="29"/>
      <c r="EF180" s="29"/>
      <c r="EG180" s="29"/>
      <c r="EH180" s="29"/>
      <c r="EI180" s="29"/>
      <c r="EJ180" s="29"/>
      <c r="EK180" s="29"/>
      <c r="EL180" s="29"/>
      <c r="EM180" s="29"/>
      <c r="EN180" s="29"/>
      <c r="EO180" s="29"/>
      <c r="EP180" s="29"/>
      <c r="EQ180" s="29"/>
      <c r="ER180" s="29"/>
      <c r="ES180" s="29"/>
      <c r="ET180" s="29"/>
      <c r="EU180" s="29"/>
      <c r="EV180" s="29"/>
      <c r="EW180" s="29"/>
      <c r="EX180" s="29"/>
      <c r="EY180" s="29"/>
      <c r="EZ180" s="29"/>
      <c r="FA180" s="29"/>
      <c r="FB180" s="29"/>
      <c r="FC180" s="29"/>
      <c r="FD180" s="29"/>
      <c r="FE180" s="29"/>
      <c r="FF180" s="29"/>
      <c r="FG180" s="29"/>
      <c r="FH180" s="29"/>
      <c r="FI180" s="29"/>
      <c r="FJ180" s="29"/>
      <c r="FK180" s="29"/>
      <c r="FL180" s="29"/>
      <c r="FM180" s="29"/>
      <c r="FN180" s="29"/>
      <c r="FO180" s="29"/>
      <c r="FP180" s="29"/>
      <c r="FQ180" s="29"/>
      <c r="FR180" s="29"/>
      <c r="FS180" s="29"/>
      <c r="FT180" s="29"/>
      <c r="FU180" s="29"/>
      <c r="FV180" s="29"/>
      <c r="FW180" s="29"/>
      <c r="FX180" s="29"/>
    </row>
    <row r="181" spans="1:180">
      <c r="A181" s="5" t="s">
        <v>150</v>
      </c>
      <c r="B181" s="5" t="s">
        <v>30</v>
      </c>
      <c r="C181" s="35">
        <v>43188</v>
      </c>
      <c r="D181" s="63">
        <v>1.3262368514319429</v>
      </c>
      <c r="E181" s="64">
        <v>-7.1731144999999996E-2</v>
      </c>
      <c r="F181" s="64">
        <v>0.25709771245598001</v>
      </c>
      <c r="G181" s="64">
        <v>0.20418291451612902</v>
      </c>
      <c r="H181" s="64">
        <v>1.5802711000000001E-2</v>
      </c>
      <c r="I181" s="64">
        <v>0</v>
      </c>
      <c r="J181" s="64">
        <v>0</v>
      </c>
      <c r="K181" s="64">
        <v>6.9707178591999999E-2</v>
      </c>
      <c r="L181" s="64">
        <v>1.5398899999999999E-4</v>
      </c>
      <c r="M181" s="64">
        <v>0.2863444130763016</v>
      </c>
      <c r="N181" s="64">
        <v>0.30665232002639486</v>
      </c>
      <c r="O181" s="64">
        <v>3.4793009999999999E-2</v>
      </c>
      <c r="P181" s="64">
        <v>0.17983293687580645</v>
      </c>
      <c r="Q181" s="64">
        <v>4.3400810889330954E-2</v>
      </c>
      <c r="R181" s="64">
        <v>0</v>
      </c>
      <c r="S181" s="64">
        <v>1.3262368514319429</v>
      </c>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29"/>
      <c r="CA181" s="29"/>
      <c r="CB181" s="29"/>
      <c r="CC181" s="29"/>
      <c r="CD181" s="29"/>
      <c r="CE181" s="29"/>
      <c r="CF181" s="29"/>
      <c r="CG181" s="29"/>
      <c r="CH181" s="29"/>
      <c r="CI181" s="29"/>
      <c r="CJ181" s="29"/>
      <c r="CK181" s="29"/>
      <c r="CL181" s="29"/>
      <c r="CM181" s="29"/>
      <c r="CN181" s="29"/>
      <c r="CO181" s="29"/>
      <c r="CP181" s="29"/>
      <c r="CQ181" s="29"/>
      <c r="CR181" s="29"/>
      <c r="CS181" s="29"/>
      <c r="CT181" s="29"/>
      <c r="CU181" s="29"/>
      <c r="CV181" s="29"/>
      <c r="CW181" s="29"/>
      <c r="CX181" s="29"/>
      <c r="CY181" s="29"/>
      <c r="CZ181" s="29"/>
      <c r="DA181" s="29"/>
      <c r="DB181" s="29"/>
      <c r="DC181" s="29"/>
      <c r="DD181" s="29"/>
      <c r="DE181" s="29"/>
      <c r="DF181" s="29"/>
      <c r="DG181" s="29"/>
      <c r="DH181" s="29"/>
      <c r="DI181" s="29"/>
      <c r="DJ181" s="29"/>
      <c r="DK181" s="29"/>
      <c r="DL181" s="29"/>
      <c r="DM181" s="29"/>
      <c r="DN181" s="29"/>
      <c r="DO181" s="29"/>
      <c r="DP181" s="29"/>
      <c r="DQ181" s="29"/>
      <c r="DR181" s="29"/>
      <c r="DS181" s="29"/>
      <c r="DT181" s="29"/>
      <c r="DU181" s="29"/>
      <c r="DV181" s="29"/>
      <c r="DW181" s="29"/>
      <c r="DX181" s="29"/>
      <c r="DY181" s="29"/>
      <c r="DZ181" s="29"/>
      <c r="EA181" s="29"/>
      <c r="EB181" s="29"/>
      <c r="EC181" s="29"/>
      <c r="ED181" s="29"/>
      <c r="EE181" s="29"/>
      <c r="EF181" s="29"/>
      <c r="EG181" s="29"/>
      <c r="EH181" s="29"/>
      <c r="EI181" s="29"/>
      <c r="EJ181" s="29"/>
      <c r="EK181" s="29"/>
      <c r="EL181" s="29"/>
      <c r="EM181" s="29"/>
      <c r="EN181" s="29"/>
      <c r="EO181" s="29"/>
      <c r="EP181" s="29"/>
      <c r="EQ181" s="29"/>
      <c r="ER181" s="29"/>
      <c r="ES181" s="29"/>
      <c r="ET181" s="29"/>
      <c r="EU181" s="29"/>
      <c r="EV181" s="29"/>
      <c r="EW181" s="29"/>
      <c r="EX181" s="29"/>
      <c r="EY181" s="29"/>
      <c r="EZ181" s="29"/>
      <c r="FA181" s="29"/>
      <c r="FB181" s="29"/>
      <c r="FC181" s="29"/>
      <c r="FD181" s="29"/>
      <c r="FE181" s="29"/>
      <c r="FF181" s="29"/>
      <c r="FG181" s="29"/>
      <c r="FH181" s="29"/>
      <c r="FI181" s="29"/>
      <c r="FJ181" s="29"/>
      <c r="FK181" s="29"/>
      <c r="FL181" s="29"/>
      <c r="FM181" s="29"/>
      <c r="FN181" s="29"/>
      <c r="FO181" s="29"/>
      <c r="FP181" s="29"/>
      <c r="FQ181" s="29"/>
      <c r="FR181" s="29"/>
      <c r="FS181" s="29"/>
      <c r="FT181" s="29"/>
      <c r="FU181" s="29"/>
      <c r="FV181" s="29"/>
      <c r="FW181" s="29"/>
      <c r="FX181" s="29"/>
    </row>
    <row r="182" spans="1:180">
      <c r="A182" s="5" t="s">
        <v>150</v>
      </c>
      <c r="B182" s="5" t="s">
        <v>30</v>
      </c>
      <c r="C182" s="35">
        <v>43189</v>
      </c>
      <c r="D182" s="63">
        <v>1.9491438399087362</v>
      </c>
      <c r="E182" s="64">
        <v>0.29838164900000019</v>
      </c>
      <c r="F182" s="64">
        <v>0.19956349442839</v>
      </c>
      <c r="G182" s="64">
        <v>0.36186068451612896</v>
      </c>
      <c r="H182" s="64">
        <v>4.2622392645619997E-2</v>
      </c>
      <c r="I182" s="64">
        <v>1.7931255E-2</v>
      </c>
      <c r="J182" s="64">
        <v>0</v>
      </c>
      <c r="K182" s="64">
        <v>8.1845098591999996E-2</v>
      </c>
      <c r="L182" s="64">
        <v>7.7439140835500004E-3</v>
      </c>
      <c r="M182" s="64">
        <v>0.34168599475683159</v>
      </c>
      <c r="N182" s="64">
        <v>0.35002986515934842</v>
      </c>
      <c r="O182" s="64">
        <v>3.2170939999999995E-2</v>
      </c>
      <c r="P182" s="64">
        <v>0.18242090687580639</v>
      </c>
      <c r="Q182" s="64">
        <v>3.2887644851060813E-2</v>
      </c>
      <c r="R182" s="64">
        <v>0</v>
      </c>
      <c r="S182" s="64">
        <v>1.9491438399087366</v>
      </c>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9"/>
      <c r="BL182" s="29"/>
      <c r="BM182" s="29"/>
      <c r="BN182" s="29"/>
      <c r="BO182" s="29"/>
      <c r="BP182" s="29"/>
      <c r="BQ182" s="29"/>
      <c r="BR182" s="29"/>
      <c r="BS182" s="29"/>
      <c r="BT182" s="29"/>
      <c r="BU182" s="29"/>
      <c r="BV182" s="29"/>
      <c r="BW182" s="29"/>
      <c r="BX182" s="29"/>
      <c r="BY182" s="29"/>
      <c r="BZ182" s="29"/>
      <c r="CA182" s="29"/>
      <c r="CB182" s="29"/>
      <c r="CC182" s="29"/>
      <c r="CD182" s="29"/>
      <c r="CE182" s="29"/>
      <c r="CF182" s="29"/>
      <c r="CG182" s="29"/>
      <c r="CH182" s="29"/>
      <c r="CI182" s="29"/>
      <c r="CJ182" s="29"/>
      <c r="CK182" s="29"/>
      <c r="CL182" s="29"/>
      <c r="CM182" s="29"/>
      <c r="CN182" s="29"/>
      <c r="CO182" s="29"/>
      <c r="CP182" s="29"/>
      <c r="CQ182" s="29"/>
      <c r="CR182" s="29"/>
      <c r="CS182" s="29"/>
      <c r="CT182" s="29"/>
      <c r="CU182" s="29"/>
      <c r="CV182" s="29"/>
      <c r="CW182" s="29"/>
      <c r="CX182" s="29"/>
      <c r="CY182" s="29"/>
      <c r="CZ182" s="29"/>
      <c r="DA182" s="29"/>
      <c r="DB182" s="29"/>
      <c r="DC182" s="29"/>
      <c r="DD182" s="29"/>
      <c r="DE182" s="29"/>
      <c r="DF182" s="29"/>
      <c r="DG182" s="29"/>
      <c r="DH182" s="29"/>
      <c r="DI182" s="29"/>
      <c r="DJ182" s="29"/>
      <c r="DK182" s="29"/>
      <c r="DL182" s="29"/>
      <c r="DM182" s="29"/>
      <c r="DN182" s="29"/>
      <c r="DO182" s="29"/>
      <c r="DP182" s="29"/>
      <c r="DQ182" s="29"/>
      <c r="DR182" s="29"/>
      <c r="DS182" s="29"/>
      <c r="DT182" s="29"/>
      <c r="DU182" s="29"/>
      <c r="DV182" s="29"/>
      <c r="DW182" s="29"/>
      <c r="DX182" s="29"/>
      <c r="DY182" s="29"/>
      <c r="DZ182" s="29"/>
      <c r="EA182" s="29"/>
      <c r="EB182" s="29"/>
      <c r="EC182" s="29"/>
      <c r="ED182" s="29"/>
      <c r="EE182" s="29"/>
      <c r="EF182" s="29"/>
      <c r="EG182" s="29"/>
      <c r="EH182" s="29"/>
      <c r="EI182" s="29"/>
      <c r="EJ182" s="29"/>
      <c r="EK182" s="29"/>
      <c r="EL182" s="29"/>
      <c r="EM182" s="29"/>
      <c r="EN182" s="29"/>
      <c r="EO182" s="29"/>
      <c r="EP182" s="29"/>
      <c r="EQ182" s="29"/>
      <c r="ER182" s="29"/>
      <c r="ES182" s="29"/>
      <c r="ET182" s="29"/>
      <c r="EU182" s="29"/>
      <c r="EV182" s="29"/>
      <c r="EW182" s="29"/>
      <c r="EX182" s="29"/>
      <c r="EY182" s="29"/>
      <c r="EZ182" s="29"/>
      <c r="FA182" s="29"/>
      <c r="FB182" s="29"/>
      <c r="FC182" s="29"/>
      <c r="FD182" s="29"/>
      <c r="FE182" s="29"/>
      <c r="FF182" s="29"/>
      <c r="FG182" s="29"/>
      <c r="FH182" s="29"/>
      <c r="FI182" s="29"/>
      <c r="FJ182" s="29"/>
      <c r="FK182" s="29"/>
      <c r="FL182" s="29"/>
      <c r="FM182" s="29"/>
      <c r="FN182" s="29"/>
      <c r="FO182" s="29"/>
      <c r="FP182" s="29"/>
      <c r="FQ182" s="29"/>
      <c r="FR182" s="29"/>
      <c r="FS182" s="29"/>
      <c r="FT182" s="29"/>
      <c r="FU182" s="29"/>
      <c r="FV182" s="29"/>
      <c r="FW182" s="29"/>
      <c r="FX182" s="29"/>
    </row>
    <row r="183" spans="1:180">
      <c r="A183" s="5" t="s">
        <v>150</v>
      </c>
      <c r="B183" s="5" t="s">
        <v>30</v>
      </c>
      <c r="C183" s="35">
        <v>43190</v>
      </c>
      <c r="D183" s="63">
        <v>2.1554851726992901</v>
      </c>
      <c r="E183" s="64">
        <v>0.54651862699999998</v>
      </c>
      <c r="F183" s="64">
        <v>0.16939688310838</v>
      </c>
      <c r="G183" s="64">
        <v>0.41999720451612904</v>
      </c>
      <c r="H183" s="64">
        <v>2.131194493066E-2</v>
      </c>
      <c r="I183" s="64">
        <v>0</v>
      </c>
      <c r="J183" s="64">
        <v>0</v>
      </c>
      <c r="K183" s="64">
        <v>8.9797098591999996E-2</v>
      </c>
      <c r="L183" s="64">
        <v>0</v>
      </c>
      <c r="M183" s="64">
        <v>0.29652614232129165</v>
      </c>
      <c r="N183" s="64">
        <v>0.31228610503179199</v>
      </c>
      <c r="O183" s="64">
        <v>7.3258829999999997E-2</v>
      </c>
      <c r="P183" s="64">
        <v>0.20353641687580665</v>
      </c>
      <c r="Q183" s="64">
        <v>2.2855920323231058E-2</v>
      </c>
      <c r="R183" s="64">
        <v>0</v>
      </c>
      <c r="S183" s="64">
        <v>2.1554851726992905</v>
      </c>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29"/>
      <c r="CK183" s="29"/>
      <c r="CL183" s="29"/>
      <c r="CM183" s="29"/>
      <c r="CN183" s="29"/>
      <c r="CO183" s="29"/>
      <c r="CP183" s="29"/>
      <c r="CQ183" s="29"/>
      <c r="CR183" s="29"/>
      <c r="CS183" s="29"/>
      <c r="CT183" s="29"/>
      <c r="CU183" s="29"/>
      <c r="CV183" s="29"/>
      <c r="CW183" s="29"/>
      <c r="CX183" s="29"/>
      <c r="CY183" s="29"/>
      <c r="CZ183" s="29"/>
      <c r="DA183" s="29"/>
      <c r="DB183" s="29"/>
      <c r="DC183" s="29"/>
      <c r="DD183" s="29"/>
      <c r="DE183" s="29"/>
      <c r="DF183" s="29"/>
      <c r="DG183" s="29"/>
      <c r="DH183" s="29"/>
      <c r="DI183" s="29"/>
      <c r="DJ183" s="29"/>
      <c r="DK183" s="29"/>
      <c r="DL183" s="29"/>
      <c r="DM183" s="29"/>
      <c r="DN183" s="29"/>
      <c r="DO183" s="29"/>
      <c r="DP183" s="29"/>
      <c r="DQ183" s="29"/>
      <c r="DR183" s="29"/>
      <c r="DS183" s="29"/>
      <c r="DT183" s="29"/>
      <c r="DU183" s="29"/>
      <c r="DV183" s="29"/>
      <c r="DW183" s="29"/>
      <c r="DX183" s="29"/>
      <c r="DY183" s="29"/>
      <c r="DZ183" s="29"/>
      <c r="EA183" s="29"/>
      <c r="EB183" s="29"/>
      <c r="EC183" s="29"/>
      <c r="ED183" s="29"/>
      <c r="EE183" s="29"/>
      <c r="EF183" s="29"/>
      <c r="EG183" s="29"/>
      <c r="EH183" s="29"/>
      <c r="EI183" s="29"/>
      <c r="EJ183" s="29"/>
      <c r="EK183" s="29"/>
      <c r="EL183" s="29"/>
      <c r="EM183" s="29"/>
      <c r="EN183" s="29"/>
      <c r="EO183" s="29"/>
      <c r="EP183" s="29"/>
      <c r="EQ183" s="29"/>
      <c r="ER183" s="29"/>
      <c r="ES183" s="29"/>
      <c r="ET183" s="29"/>
      <c r="EU183" s="29"/>
      <c r="EV183" s="29"/>
      <c r="EW183" s="29"/>
      <c r="EX183" s="29"/>
      <c r="EY183" s="29"/>
      <c r="EZ183" s="29"/>
      <c r="FA183" s="29"/>
      <c r="FB183" s="29"/>
      <c r="FC183" s="29"/>
      <c r="FD183" s="29"/>
      <c r="FE183" s="29"/>
      <c r="FF183" s="29"/>
      <c r="FG183" s="29"/>
      <c r="FH183" s="29"/>
      <c r="FI183" s="29"/>
      <c r="FJ183" s="29"/>
      <c r="FK183" s="29"/>
      <c r="FL183" s="29"/>
      <c r="FM183" s="29"/>
      <c r="FN183" s="29"/>
      <c r="FO183" s="29"/>
      <c r="FP183" s="29"/>
      <c r="FQ183" s="29"/>
      <c r="FR183" s="29"/>
      <c r="FS183" s="29"/>
      <c r="FT183" s="29"/>
      <c r="FU183" s="29"/>
      <c r="FV183" s="29"/>
      <c r="FW183" s="29"/>
      <c r="FX183" s="29"/>
    </row>
    <row r="184" spans="1:180">
      <c r="A184" s="5" t="s">
        <v>150</v>
      </c>
      <c r="B184" s="5" t="s">
        <v>31</v>
      </c>
      <c r="C184" s="35">
        <v>43191</v>
      </c>
      <c r="D184" s="63">
        <v>43220</v>
      </c>
      <c r="E184" s="64">
        <v>0.35309065700000009</v>
      </c>
      <c r="F184" s="64">
        <v>0.11965022722733</v>
      </c>
      <c r="G184" s="64">
        <v>0.16391734106766001</v>
      </c>
      <c r="H184" s="64">
        <v>0.12611283608637999</v>
      </c>
      <c r="I184" s="64">
        <v>0</v>
      </c>
      <c r="J184" s="64">
        <v>0</v>
      </c>
      <c r="K184" s="64">
        <v>9.2729389488000025E-2</v>
      </c>
      <c r="L184" s="64">
        <v>7.2469020000000004E-3</v>
      </c>
      <c r="M184" s="64">
        <v>0.28064920230566998</v>
      </c>
      <c r="N184" s="64">
        <v>0.51331149149770339</v>
      </c>
      <c r="O184" s="64">
        <v>9.8456229999999992E-2</v>
      </c>
      <c r="P184" s="64">
        <v>0.38622302806749997</v>
      </c>
      <c r="Q184" s="64">
        <v>4.3562855307109204E-2</v>
      </c>
      <c r="R184" s="64">
        <v>0.115030018</v>
      </c>
      <c r="S184" s="64">
        <v>2.299980178047353</v>
      </c>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29"/>
      <c r="CK184" s="29"/>
      <c r="CL184" s="29"/>
      <c r="CM184" s="29"/>
      <c r="CN184" s="29"/>
      <c r="CO184" s="29"/>
      <c r="CP184" s="29"/>
      <c r="CQ184" s="29"/>
      <c r="CR184" s="29"/>
      <c r="CS184" s="29"/>
      <c r="CT184" s="29"/>
      <c r="CU184" s="29"/>
      <c r="CV184" s="29"/>
      <c r="CW184" s="29"/>
      <c r="CX184" s="29"/>
      <c r="CY184" s="29"/>
      <c r="CZ184" s="29"/>
      <c r="DA184" s="29"/>
      <c r="DB184" s="29"/>
      <c r="DC184" s="29"/>
      <c r="DD184" s="29"/>
      <c r="DE184" s="29"/>
      <c r="DF184" s="29"/>
      <c r="DG184" s="29"/>
      <c r="DH184" s="29"/>
      <c r="DI184" s="29"/>
      <c r="DJ184" s="29"/>
      <c r="DK184" s="29"/>
      <c r="DL184" s="29"/>
      <c r="DM184" s="29"/>
      <c r="DN184" s="29"/>
      <c r="DO184" s="29"/>
      <c r="DP184" s="29"/>
      <c r="DQ184" s="29"/>
      <c r="DR184" s="29"/>
      <c r="DS184" s="29"/>
      <c r="DT184" s="29"/>
      <c r="DU184" s="29"/>
      <c r="DV184" s="29"/>
      <c r="DW184" s="29"/>
      <c r="DX184" s="29"/>
      <c r="DY184" s="29"/>
      <c r="DZ184" s="29"/>
      <c r="EA184" s="29"/>
      <c r="EB184" s="29"/>
      <c r="EC184" s="29"/>
      <c r="ED184" s="29"/>
      <c r="EE184" s="29"/>
      <c r="EF184" s="29"/>
      <c r="EG184" s="29"/>
      <c r="EH184" s="29"/>
      <c r="EI184" s="29"/>
      <c r="EJ184" s="29"/>
      <c r="EK184" s="29"/>
      <c r="EL184" s="29"/>
      <c r="EM184" s="29"/>
      <c r="EN184" s="29"/>
      <c r="EO184" s="29"/>
      <c r="EP184" s="29"/>
      <c r="EQ184" s="29"/>
      <c r="ER184" s="29"/>
      <c r="ES184" s="29"/>
      <c r="ET184" s="29"/>
      <c r="EU184" s="29"/>
      <c r="EV184" s="29"/>
      <c r="EW184" s="29"/>
      <c r="EX184" s="29"/>
      <c r="EY184" s="29"/>
      <c r="EZ184" s="29"/>
      <c r="FA184" s="29"/>
      <c r="FB184" s="29"/>
      <c r="FC184" s="29"/>
      <c r="FD184" s="29"/>
      <c r="FE184" s="29"/>
      <c r="FF184" s="29"/>
      <c r="FG184" s="29"/>
      <c r="FH184" s="29"/>
      <c r="FI184" s="29"/>
      <c r="FJ184" s="29"/>
      <c r="FK184" s="29"/>
      <c r="FL184" s="29"/>
      <c r="FM184" s="29"/>
      <c r="FN184" s="29"/>
      <c r="FO184" s="29"/>
      <c r="FP184" s="29"/>
      <c r="FQ184" s="29"/>
      <c r="FR184" s="29"/>
      <c r="FS184" s="29"/>
      <c r="FT184" s="29"/>
      <c r="FU184" s="29"/>
      <c r="FV184" s="29"/>
      <c r="FW184" s="29"/>
      <c r="FX184" s="29"/>
    </row>
    <row r="185" spans="1:180">
      <c r="A185" s="5" t="s">
        <v>176</v>
      </c>
      <c r="B185" s="5" t="s">
        <v>31</v>
      </c>
      <c r="C185" s="35">
        <v>43192</v>
      </c>
      <c r="D185" s="63">
        <v>43220</v>
      </c>
      <c r="E185" s="64">
        <v>0.47877001100000005</v>
      </c>
      <c r="F185" s="64">
        <v>0.18744070983391997</v>
      </c>
      <c r="G185" s="64">
        <v>0.13162162999999999</v>
      </c>
      <c r="H185" s="64">
        <v>0.10317804221205</v>
      </c>
      <c r="I185" s="64">
        <v>0</v>
      </c>
      <c r="J185" s="64">
        <v>0</v>
      </c>
      <c r="K185" s="64">
        <v>8.3833389488000024E-2</v>
      </c>
      <c r="L185" s="64">
        <v>5.6897499999999999E-4</v>
      </c>
      <c r="M185" s="64">
        <v>0.20018904649624</v>
      </c>
      <c r="N185" s="64">
        <v>0.35354966257553938</v>
      </c>
      <c r="O185" s="64">
        <v>2.4622579999999998E-2</v>
      </c>
      <c r="P185" s="64">
        <v>0.17969974806749994</v>
      </c>
      <c r="Q185" s="64">
        <v>3.9148421779317835E-2</v>
      </c>
      <c r="R185" s="64">
        <v>0.11500564799999999</v>
      </c>
      <c r="S185" s="64">
        <v>1.897627864452567</v>
      </c>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c r="BJ185" s="29"/>
      <c r="BK185" s="29"/>
      <c r="BL185" s="29"/>
      <c r="BM185" s="29"/>
      <c r="BN185" s="29"/>
      <c r="BO185" s="29"/>
      <c r="BP185" s="29"/>
      <c r="BQ185" s="29"/>
      <c r="BR185" s="29"/>
      <c r="BS185" s="29"/>
      <c r="BT185" s="29"/>
      <c r="BU185" s="29"/>
      <c r="BV185" s="29"/>
      <c r="BW185" s="29"/>
      <c r="BX185" s="29"/>
      <c r="BY185" s="29"/>
      <c r="BZ185" s="29"/>
      <c r="CA185" s="29"/>
      <c r="CB185" s="29"/>
      <c r="CC185" s="29"/>
      <c r="CD185" s="29"/>
      <c r="CE185" s="29"/>
      <c r="CF185" s="29"/>
      <c r="CG185" s="29"/>
      <c r="CH185" s="29"/>
      <c r="CI185" s="29"/>
      <c r="CJ185" s="29"/>
      <c r="CK185" s="29"/>
      <c r="CL185" s="29"/>
      <c r="CM185" s="29"/>
      <c r="CN185" s="29"/>
      <c r="CO185" s="29"/>
      <c r="CP185" s="29"/>
      <c r="CQ185" s="29"/>
      <c r="CR185" s="29"/>
      <c r="CS185" s="29"/>
      <c r="CT185" s="29"/>
      <c r="CU185" s="29"/>
      <c r="CV185" s="29"/>
      <c r="CW185" s="29"/>
      <c r="CX185" s="29"/>
      <c r="CY185" s="29"/>
      <c r="CZ185" s="29"/>
      <c r="DA185" s="29"/>
      <c r="DB185" s="29"/>
      <c r="DC185" s="29"/>
      <c r="DD185" s="29"/>
      <c r="DE185" s="29"/>
      <c r="DF185" s="29"/>
      <c r="DG185" s="29"/>
      <c r="DH185" s="29"/>
      <c r="DI185" s="29"/>
      <c r="DJ185" s="29"/>
      <c r="DK185" s="29"/>
      <c r="DL185" s="29"/>
      <c r="DM185" s="29"/>
      <c r="DN185" s="29"/>
      <c r="DO185" s="29"/>
      <c r="DP185" s="29"/>
      <c r="DQ185" s="29"/>
      <c r="DR185" s="29"/>
      <c r="DS185" s="29"/>
      <c r="DT185" s="29"/>
      <c r="DU185" s="29"/>
      <c r="DV185" s="29"/>
      <c r="DW185" s="29"/>
      <c r="DX185" s="29"/>
      <c r="DY185" s="29"/>
      <c r="DZ185" s="29"/>
      <c r="EA185" s="29"/>
      <c r="EB185" s="29"/>
      <c r="EC185" s="29"/>
      <c r="ED185" s="29"/>
      <c r="EE185" s="29"/>
      <c r="EF185" s="29"/>
      <c r="EG185" s="29"/>
      <c r="EH185" s="29"/>
      <c r="EI185" s="29"/>
      <c r="EJ185" s="29"/>
      <c r="EK185" s="29"/>
      <c r="EL185" s="29"/>
      <c r="EM185" s="29"/>
      <c r="EN185" s="29"/>
      <c r="EO185" s="29"/>
      <c r="EP185" s="29"/>
      <c r="EQ185" s="29"/>
      <c r="ER185" s="29"/>
      <c r="ES185" s="29"/>
      <c r="ET185" s="29"/>
      <c r="EU185" s="29"/>
      <c r="EV185" s="29"/>
      <c r="EW185" s="29"/>
      <c r="EX185" s="29"/>
      <c r="EY185" s="29"/>
      <c r="EZ185" s="29"/>
      <c r="FA185" s="29"/>
      <c r="FB185" s="29"/>
      <c r="FC185" s="29"/>
      <c r="FD185" s="29"/>
      <c r="FE185" s="29"/>
      <c r="FF185" s="29"/>
      <c r="FG185" s="29"/>
      <c r="FH185" s="29"/>
      <c r="FI185" s="29"/>
      <c r="FJ185" s="29"/>
      <c r="FK185" s="29"/>
      <c r="FL185" s="29"/>
      <c r="FM185" s="29"/>
      <c r="FN185" s="29"/>
      <c r="FO185" s="29"/>
      <c r="FP185" s="29"/>
      <c r="FQ185" s="29"/>
      <c r="FR185" s="29"/>
      <c r="FS185" s="29"/>
      <c r="FT185" s="29"/>
      <c r="FU185" s="29"/>
      <c r="FV185" s="29"/>
      <c r="FW185" s="29"/>
      <c r="FX185" s="29"/>
    </row>
    <row r="186" spans="1:180">
      <c r="A186" s="5" t="s">
        <v>176</v>
      </c>
      <c r="B186" s="5" t="s">
        <v>31</v>
      </c>
      <c r="C186" s="35">
        <v>43193</v>
      </c>
      <c r="D186" s="63">
        <v>43220</v>
      </c>
      <c r="E186" s="64">
        <v>-0.19678114499999999</v>
      </c>
      <c r="F186" s="64">
        <v>0.104080637674</v>
      </c>
      <c r="G186" s="64">
        <v>0.18852845958823</v>
      </c>
      <c r="H186" s="64">
        <v>0.16927913841229</v>
      </c>
      <c r="I186" s="64">
        <v>0</v>
      </c>
      <c r="J186" s="64">
        <v>0</v>
      </c>
      <c r="K186" s="64">
        <v>0.14599642948800001</v>
      </c>
      <c r="L186" s="64">
        <v>1.65E-3</v>
      </c>
      <c r="M186" s="64">
        <v>0.26546693911249003</v>
      </c>
      <c r="N186" s="64">
        <v>0.37724814104553994</v>
      </c>
      <c r="O186" s="64">
        <v>2.0096719999999998E-2</v>
      </c>
      <c r="P186" s="64">
        <v>0.21053506700000002</v>
      </c>
      <c r="Q186" s="64">
        <v>5.8043018064518094E-2</v>
      </c>
      <c r="R186" s="64">
        <v>0.113678208</v>
      </c>
      <c r="S186" s="64">
        <v>1.4578216133850683</v>
      </c>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29"/>
      <c r="CK186" s="29"/>
      <c r="CL186" s="29"/>
      <c r="CM186" s="29"/>
      <c r="CN186" s="29"/>
      <c r="CO186" s="29"/>
      <c r="CP186" s="29"/>
      <c r="CQ186" s="29"/>
      <c r="CR186" s="29"/>
      <c r="CS186" s="29"/>
      <c r="CT186" s="29"/>
      <c r="CU186" s="29"/>
      <c r="CV186" s="29"/>
      <c r="CW186" s="29"/>
      <c r="CX186" s="29"/>
      <c r="CY186" s="29"/>
      <c r="CZ186" s="29"/>
      <c r="DA186" s="29"/>
      <c r="DB186" s="29"/>
      <c r="DC186" s="29"/>
      <c r="DD186" s="29"/>
      <c r="DE186" s="29"/>
      <c r="DF186" s="29"/>
      <c r="DG186" s="29"/>
      <c r="DH186" s="29"/>
      <c r="DI186" s="29"/>
      <c r="DJ186" s="29"/>
      <c r="DK186" s="29"/>
      <c r="DL186" s="29"/>
      <c r="DM186" s="29"/>
      <c r="DN186" s="29"/>
      <c r="DO186" s="29"/>
      <c r="DP186" s="29"/>
      <c r="DQ186" s="29"/>
      <c r="DR186" s="29"/>
      <c r="DS186" s="29"/>
      <c r="DT186" s="29"/>
      <c r="DU186" s="29"/>
      <c r="DV186" s="29"/>
      <c r="DW186" s="29"/>
      <c r="DX186" s="29"/>
      <c r="DY186" s="29"/>
      <c r="DZ186" s="29"/>
      <c r="EA186" s="29"/>
      <c r="EB186" s="29"/>
      <c r="EC186" s="29"/>
      <c r="ED186" s="29"/>
      <c r="EE186" s="29"/>
      <c r="EF186" s="29"/>
      <c r="EG186" s="29"/>
      <c r="EH186" s="29"/>
      <c r="EI186" s="29"/>
      <c r="EJ186" s="29"/>
      <c r="EK186" s="29"/>
      <c r="EL186" s="29"/>
      <c r="EM186" s="29"/>
      <c r="EN186" s="29"/>
      <c r="EO186" s="29"/>
      <c r="EP186" s="29"/>
      <c r="EQ186" s="29"/>
      <c r="ER186" s="29"/>
      <c r="ES186" s="29"/>
      <c r="ET186" s="29"/>
      <c r="EU186" s="29"/>
      <c r="EV186" s="29"/>
      <c r="EW186" s="29"/>
      <c r="EX186" s="29"/>
      <c r="EY186" s="29"/>
      <c r="EZ186" s="29"/>
      <c r="FA186" s="29"/>
      <c r="FB186" s="29"/>
      <c r="FC186" s="29"/>
      <c r="FD186" s="29"/>
      <c r="FE186" s="29"/>
      <c r="FF186" s="29"/>
      <c r="FG186" s="29"/>
      <c r="FH186" s="29"/>
      <c r="FI186" s="29"/>
      <c r="FJ186" s="29"/>
      <c r="FK186" s="29"/>
      <c r="FL186" s="29"/>
      <c r="FM186" s="29"/>
      <c r="FN186" s="29"/>
      <c r="FO186" s="29"/>
      <c r="FP186" s="29"/>
      <c r="FQ186" s="29"/>
      <c r="FR186" s="29"/>
      <c r="FS186" s="29"/>
      <c r="FT186" s="29"/>
      <c r="FU186" s="29"/>
      <c r="FV186" s="29"/>
      <c r="FW186" s="29"/>
      <c r="FX186" s="29"/>
    </row>
    <row r="187" spans="1:180">
      <c r="A187" s="5" t="s">
        <v>176</v>
      </c>
      <c r="B187" s="5" t="s">
        <v>31</v>
      </c>
      <c r="C187" s="35">
        <v>43194</v>
      </c>
      <c r="D187" s="63">
        <v>43220</v>
      </c>
      <c r="E187" s="64">
        <v>-0.33844441500000005</v>
      </c>
      <c r="F187" s="64">
        <v>8.1097704749549998E-2</v>
      </c>
      <c r="G187" s="64">
        <v>0.17757180160488004</v>
      </c>
      <c r="H187" s="64">
        <v>7.6031047707289995E-2</v>
      </c>
      <c r="I187" s="64">
        <v>0</v>
      </c>
      <c r="J187" s="64">
        <v>0</v>
      </c>
      <c r="K187" s="64">
        <v>0.15111382948799995</v>
      </c>
      <c r="L187" s="64">
        <v>0</v>
      </c>
      <c r="M187" s="64">
        <v>0.22682145391860004</v>
      </c>
      <c r="N187" s="64">
        <v>0.36403719545996938</v>
      </c>
      <c r="O187" s="64">
        <v>1.6510879999999999E-2</v>
      </c>
      <c r="P187" s="64">
        <v>0.17930622700000007</v>
      </c>
      <c r="Q187" s="64">
        <v>4.4861620456788022E-2</v>
      </c>
      <c r="R187" s="64">
        <v>0.11539701800000002</v>
      </c>
      <c r="S187" s="64">
        <v>1.0943043633850773</v>
      </c>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29"/>
      <c r="CK187" s="29"/>
      <c r="CL187" s="29"/>
      <c r="CM187" s="29"/>
      <c r="CN187" s="29"/>
      <c r="CO187" s="29"/>
      <c r="CP187" s="29"/>
      <c r="CQ187" s="29"/>
      <c r="CR187" s="29"/>
      <c r="CS187" s="29"/>
      <c r="CT187" s="29"/>
      <c r="CU187" s="29"/>
      <c r="CV187" s="29"/>
      <c r="CW187" s="29"/>
      <c r="CX187" s="29"/>
      <c r="CY187" s="29"/>
      <c r="CZ187" s="29"/>
      <c r="DA187" s="29"/>
      <c r="DB187" s="29"/>
      <c r="DC187" s="29"/>
      <c r="DD187" s="29"/>
      <c r="DE187" s="29"/>
      <c r="DF187" s="29"/>
      <c r="DG187" s="29"/>
      <c r="DH187" s="29"/>
      <c r="DI187" s="29"/>
      <c r="DJ187" s="29"/>
      <c r="DK187" s="29"/>
      <c r="DL187" s="29"/>
      <c r="DM187" s="29"/>
      <c r="DN187" s="29"/>
      <c r="DO187" s="29"/>
      <c r="DP187" s="29"/>
      <c r="DQ187" s="29"/>
      <c r="DR187" s="29"/>
      <c r="DS187" s="29"/>
      <c r="DT187" s="29"/>
      <c r="DU187" s="29"/>
      <c r="DV187" s="29"/>
      <c r="DW187" s="29"/>
      <c r="DX187" s="29"/>
      <c r="DY187" s="29"/>
      <c r="DZ187" s="29"/>
      <c r="EA187" s="29"/>
      <c r="EB187" s="29"/>
      <c r="EC187" s="29"/>
      <c r="ED187" s="29"/>
      <c r="EE187" s="29"/>
      <c r="EF187" s="29"/>
      <c r="EG187" s="29"/>
      <c r="EH187" s="29"/>
      <c r="EI187" s="29"/>
      <c r="EJ187" s="29"/>
      <c r="EK187" s="29"/>
      <c r="EL187" s="29"/>
      <c r="EM187" s="29"/>
      <c r="EN187" s="29"/>
      <c r="EO187" s="29"/>
      <c r="EP187" s="29"/>
      <c r="EQ187" s="29"/>
      <c r="ER187" s="29"/>
      <c r="ES187" s="29"/>
      <c r="ET187" s="29"/>
      <c r="EU187" s="29"/>
      <c r="EV187" s="29"/>
      <c r="EW187" s="29"/>
      <c r="EX187" s="29"/>
      <c r="EY187" s="29"/>
      <c r="EZ187" s="29"/>
      <c r="FA187" s="29"/>
      <c r="FB187" s="29"/>
      <c r="FC187" s="29"/>
      <c r="FD187" s="29"/>
      <c r="FE187" s="29"/>
      <c r="FF187" s="29"/>
      <c r="FG187" s="29"/>
      <c r="FH187" s="29"/>
      <c r="FI187" s="29"/>
      <c r="FJ187" s="29"/>
      <c r="FK187" s="29"/>
      <c r="FL187" s="29"/>
      <c r="FM187" s="29"/>
      <c r="FN187" s="29"/>
      <c r="FO187" s="29"/>
      <c r="FP187" s="29"/>
      <c r="FQ187" s="29"/>
      <c r="FR187" s="29"/>
      <c r="FS187" s="29"/>
      <c r="FT187" s="29"/>
      <c r="FU187" s="29"/>
      <c r="FV187" s="29"/>
      <c r="FW187" s="29"/>
      <c r="FX187" s="29"/>
    </row>
    <row r="188" spans="1:180">
      <c r="A188" s="5" t="s">
        <v>176</v>
      </c>
      <c r="B188" s="5" t="s">
        <v>31</v>
      </c>
      <c r="C188" s="35">
        <v>43195</v>
      </c>
      <c r="D188" s="63">
        <v>43220</v>
      </c>
      <c r="E188" s="64">
        <v>-0.44216755599999991</v>
      </c>
      <c r="F188" s="64">
        <v>9.6656895281260008E-2</v>
      </c>
      <c r="G188" s="64">
        <v>0.16432210006453002</v>
      </c>
      <c r="H188" s="64">
        <v>0.25357924592764003</v>
      </c>
      <c r="I188" s="64">
        <v>0</v>
      </c>
      <c r="J188" s="64">
        <v>0</v>
      </c>
      <c r="K188" s="64">
        <v>0.14647090948799996</v>
      </c>
      <c r="L188" s="64">
        <v>2.1779159561640001E-2</v>
      </c>
      <c r="M188" s="64">
        <v>0.15453695365345999</v>
      </c>
      <c r="N188" s="64">
        <v>0.38245907541559421</v>
      </c>
      <c r="O188" s="64">
        <v>1.971842E-2</v>
      </c>
      <c r="P188" s="64">
        <v>0.15085544700000009</v>
      </c>
      <c r="Q188" s="64">
        <v>5.2812734992928163E-2</v>
      </c>
      <c r="R188" s="64">
        <v>0.11493786799999998</v>
      </c>
      <c r="S188" s="64">
        <v>1.1159612533850525</v>
      </c>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29"/>
      <c r="CA188" s="29"/>
      <c r="CB188" s="29"/>
      <c r="CC188" s="29"/>
      <c r="CD188" s="29"/>
      <c r="CE188" s="29"/>
      <c r="CF188" s="29"/>
      <c r="CG188" s="29"/>
      <c r="CH188" s="29"/>
      <c r="CI188" s="29"/>
      <c r="CJ188" s="29"/>
      <c r="CK188" s="29"/>
      <c r="CL188" s="29"/>
      <c r="CM188" s="29"/>
      <c r="CN188" s="29"/>
      <c r="CO188" s="29"/>
      <c r="CP188" s="29"/>
      <c r="CQ188" s="29"/>
      <c r="CR188" s="29"/>
      <c r="CS188" s="29"/>
      <c r="CT188" s="29"/>
      <c r="CU188" s="29"/>
      <c r="CV188" s="29"/>
      <c r="CW188" s="29"/>
      <c r="CX188" s="29"/>
      <c r="CY188" s="29"/>
      <c r="CZ188" s="29"/>
      <c r="DA188" s="29"/>
      <c r="DB188" s="29"/>
      <c r="DC188" s="29"/>
      <c r="DD188" s="29"/>
      <c r="DE188" s="29"/>
      <c r="DF188" s="29"/>
      <c r="DG188" s="29"/>
      <c r="DH188" s="29"/>
      <c r="DI188" s="29"/>
      <c r="DJ188" s="29"/>
      <c r="DK188" s="29"/>
      <c r="DL188" s="29"/>
      <c r="DM188" s="29"/>
      <c r="DN188" s="29"/>
      <c r="DO188" s="29"/>
      <c r="DP188" s="29"/>
      <c r="DQ188" s="29"/>
      <c r="DR188" s="29"/>
      <c r="DS188" s="29"/>
      <c r="DT188" s="29"/>
      <c r="DU188" s="29"/>
      <c r="DV188" s="29"/>
      <c r="DW188" s="29"/>
      <c r="DX188" s="29"/>
      <c r="DY188" s="29"/>
      <c r="DZ188" s="29"/>
      <c r="EA188" s="29"/>
      <c r="EB188" s="29"/>
      <c r="EC188" s="29"/>
      <c r="ED188" s="29"/>
      <c r="EE188" s="29"/>
      <c r="EF188" s="29"/>
      <c r="EG188" s="29"/>
      <c r="EH188" s="29"/>
      <c r="EI188" s="29"/>
      <c r="EJ188" s="29"/>
      <c r="EK188" s="29"/>
      <c r="EL188" s="29"/>
      <c r="EM188" s="29"/>
      <c r="EN188" s="29"/>
      <c r="EO188" s="29"/>
      <c r="EP188" s="29"/>
      <c r="EQ188" s="29"/>
      <c r="ER188" s="29"/>
      <c r="ES188" s="29"/>
      <c r="ET188" s="29"/>
      <c r="EU188" s="29"/>
      <c r="EV188" s="29"/>
      <c r="EW188" s="29"/>
      <c r="EX188" s="29"/>
      <c r="EY188" s="29"/>
      <c r="EZ188" s="29"/>
      <c r="FA188" s="29"/>
      <c r="FB188" s="29"/>
      <c r="FC188" s="29"/>
      <c r="FD188" s="29"/>
      <c r="FE188" s="29"/>
      <c r="FF188" s="29"/>
      <c r="FG188" s="29"/>
      <c r="FH188" s="29"/>
      <c r="FI188" s="29"/>
      <c r="FJ188" s="29"/>
      <c r="FK188" s="29"/>
      <c r="FL188" s="29"/>
      <c r="FM188" s="29"/>
      <c r="FN188" s="29"/>
      <c r="FO188" s="29"/>
      <c r="FP188" s="29"/>
      <c r="FQ188" s="29"/>
      <c r="FR188" s="29"/>
      <c r="FS188" s="29"/>
      <c r="FT188" s="29"/>
      <c r="FU188" s="29"/>
      <c r="FV188" s="29"/>
      <c r="FW188" s="29"/>
      <c r="FX188" s="29"/>
    </row>
    <row r="189" spans="1:180">
      <c r="A189" s="5" t="s">
        <v>176</v>
      </c>
      <c r="B189" s="5" t="s">
        <v>31</v>
      </c>
      <c r="C189" s="35">
        <v>43196</v>
      </c>
      <c r="D189" s="63">
        <v>43220</v>
      </c>
      <c r="E189" s="64">
        <v>-0.50217877400000011</v>
      </c>
      <c r="F189" s="64">
        <v>0.10385623435524999</v>
      </c>
      <c r="G189" s="64">
        <v>0.29333473642846003</v>
      </c>
      <c r="H189" s="64">
        <v>0.12917923712403001</v>
      </c>
      <c r="I189" s="64">
        <v>0.29189375169669002</v>
      </c>
      <c r="J189" s="64">
        <v>0</v>
      </c>
      <c r="K189" s="64">
        <v>0.15867342948799995</v>
      </c>
      <c r="L189" s="64">
        <v>3.4718533479799999E-3</v>
      </c>
      <c r="M189" s="64">
        <v>0.19824831651382002</v>
      </c>
      <c r="N189" s="64">
        <v>0.3727377630995693</v>
      </c>
      <c r="O189" s="64">
        <v>6.0446019999999996E-2</v>
      </c>
      <c r="P189" s="64">
        <v>0.15329220700000001</v>
      </c>
      <c r="Q189" s="64">
        <v>5.2674270331268293E-2</v>
      </c>
      <c r="R189" s="64">
        <v>0.114054288</v>
      </c>
      <c r="S189" s="64">
        <v>1.4296833333850676</v>
      </c>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29"/>
      <c r="CK189" s="29"/>
      <c r="CL189" s="29"/>
      <c r="CM189" s="29"/>
      <c r="CN189" s="29"/>
      <c r="CO189" s="29"/>
      <c r="CP189" s="29"/>
      <c r="CQ189" s="29"/>
      <c r="CR189" s="29"/>
      <c r="CS189" s="29"/>
      <c r="CT189" s="29"/>
      <c r="CU189" s="29"/>
      <c r="CV189" s="29"/>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29"/>
      <c r="DV189" s="29"/>
      <c r="DW189" s="29"/>
      <c r="DX189" s="29"/>
      <c r="DY189" s="29"/>
      <c r="DZ189" s="29"/>
      <c r="EA189" s="29"/>
      <c r="EB189" s="29"/>
      <c r="EC189" s="29"/>
      <c r="ED189" s="29"/>
      <c r="EE189" s="29"/>
      <c r="EF189" s="29"/>
      <c r="EG189" s="29"/>
      <c r="EH189" s="29"/>
      <c r="EI189" s="29"/>
      <c r="EJ189" s="29"/>
      <c r="EK189" s="29"/>
      <c r="EL189" s="29"/>
      <c r="EM189" s="29"/>
      <c r="EN189" s="29"/>
      <c r="EO189" s="29"/>
      <c r="EP189" s="29"/>
      <c r="EQ189" s="29"/>
      <c r="ER189" s="29"/>
      <c r="ES189" s="29"/>
      <c r="ET189" s="29"/>
      <c r="EU189" s="29"/>
      <c r="EV189" s="29"/>
      <c r="EW189" s="29"/>
      <c r="EX189" s="29"/>
      <c r="EY189" s="29"/>
      <c r="EZ189" s="29"/>
      <c r="FA189" s="29"/>
      <c r="FB189" s="29"/>
      <c r="FC189" s="29"/>
      <c r="FD189" s="29"/>
      <c r="FE189" s="29"/>
      <c r="FF189" s="29"/>
      <c r="FG189" s="29"/>
      <c r="FH189" s="29"/>
      <c r="FI189" s="29"/>
      <c r="FJ189" s="29"/>
      <c r="FK189" s="29"/>
      <c r="FL189" s="29"/>
      <c r="FM189" s="29"/>
      <c r="FN189" s="29"/>
      <c r="FO189" s="29"/>
      <c r="FP189" s="29"/>
      <c r="FQ189" s="29"/>
      <c r="FR189" s="29"/>
      <c r="FS189" s="29"/>
      <c r="FT189" s="29"/>
      <c r="FU189" s="29"/>
      <c r="FV189" s="29"/>
      <c r="FW189" s="29"/>
      <c r="FX189" s="29"/>
    </row>
    <row r="190" spans="1:180">
      <c r="A190" s="5" t="s">
        <v>176</v>
      </c>
      <c r="B190" s="5" t="s">
        <v>31</v>
      </c>
      <c r="C190" s="35">
        <v>43197</v>
      </c>
      <c r="D190" s="63">
        <v>43220</v>
      </c>
      <c r="E190" s="64">
        <v>-0.23066577199999999</v>
      </c>
      <c r="F190" s="64">
        <v>4.5474512796460004E-2</v>
      </c>
      <c r="G190" s="64">
        <v>0.23759480962632001</v>
      </c>
      <c r="H190" s="64">
        <v>0.47397755485991</v>
      </c>
      <c r="I190" s="64">
        <v>0</v>
      </c>
      <c r="J190" s="64">
        <v>0</v>
      </c>
      <c r="K190" s="64">
        <v>0.14366490948799998</v>
      </c>
      <c r="L190" s="64">
        <v>5.8545000000000003E-3</v>
      </c>
      <c r="M190" s="64">
        <v>0.17718290360563999</v>
      </c>
      <c r="N190" s="64">
        <v>0.36874090359640938</v>
      </c>
      <c r="O190" s="64">
        <v>2.1961420000000002E-2</v>
      </c>
      <c r="P190" s="64">
        <v>0.195379047</v>
      </c>
      <c r="Q190" s="64">
        <v>2.2442376412328109E-2</v>
      </c>
      <c r="R190" s="64">
        <v>0.114606098</v>
      </c>
      <c r="S190" s="64">
        <v>1.5762132633850674</v>
      </c>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29"/>
      <c r="CK190" s="29"/>
      <c r="CL190" s="29"/>
      <c r="CM190" s="29"/>
      <c r="CN190" s="29"/>
      <c r="CO190" s="29"/>
      <c r="CP190" s="29"/>
      <c r="CQ190" s="29"/>
      <c r="CR190" s="29"/>
      <c r="CS190" s="29"/>
      <c r="CT190" s="29"/>
      <c r="CU190" s="29"/>
      <c r="CV190" s="29"/>
      <c r="CW190" s="29"/>
      <c r="CX190" s="29"/>
      <c r="CY190" s="29"/>
      <c r="CZ190" s="29"/>
      <c r="DA190" s="29"/>
      <c r="DB190" s="29"/>
      <c r="DC190" s="29"/>
      <c r="DD190" s="29"/>
      <c r="DE190" s="29"/>
      <c r="DF190" s="29"/>
      <c r="DG190" s="29"/>
      <c r="DH190" s="29"/>
      <c r="DI190" s="29"/>
      <c r="DJ190" s="29"/>
      <c r="DK190" s="29"/>
      <c r="DL190" s="29"/>
      <c r="DM190" s="29"/>
      <c r="DN190" s="29"/>
      <c r="DO190" s="29"/>
      <c r="DP190" s="29"/>
      <c r="DQ190" s="29"/>
      <c r="DR190" s="29"/>
      <c r="DS190" s="29"/>
      <c r="DT190" s="29"/>
      <c r="DU190" s="29"/>
      <c r="DV190" s="29"/>
      <c r="DW190" s="29"/>
      <c r="DX190" s="29"/>
      <c r="DY190" s="29"/>
      <c r="DZ190" s="29"/>
      <c r="EA190" s="29"/>
      <c r="EB190" s="29"/>
      <c r="EC190" s="29"/>
      <c r="ED190" s="29"/>
      <c r="EE190" s="29"/>
      <c r="EF190" s="29"/>
      <c r="EG190" s="29"/>
      <c r="EH190" s="29"/>
      <c r="EI190" s="29"/>
      <c r="EJ190" s="29"/>
      <c r="EK190" s="29"/>
      <c r="EL190" s="29"/>
      <c r="EM190" s="29"/>
      <c r="EN190" s="29"/>
      <c r="EO190" s="29"/>
      <c r="EP190" s="29"/>
      <c r="EQ190" s="29"/>
      <c r="ER190" s="29"/>
      <c r="ES190" s="29"/>
      <c r="ET190" s="29"/>
      <c r="EU190" s="29"/>
      <c r="EV190" s="29"/>
      <c r="EW190" s="29"/>
      <c r="EX190" s="29"/>
      <c r="EY190" s="29"/>
      <c r="EZ190" s="29"/>
      <c r="FA190" s="29"/>
      <c r="FB190" s="29"/>
      <c r="FC190" s="29"/>
      <c r="FD190" s="29"/>
      <c r="FE190" s="29"/>
      <c r="FF190" s="29"/>
      <c r="FG190" s="29"/>
      <c r="FH190" s="29"/>
      <c r="FI190" s="29"/>
      <c r="FJ190" s="29"/>
      <c r="FK190" s="29"/>
      <c r="FL190" s="29"/>
      <c r="FM190" s="29"/>
      <c r="FN190" s="29"/>
      <c r="FO190" s="29"/>
      <c r="FP190" s="29"/>
      <c r="FQ190" s="29"/>
      <c r="FR190" s="29"/>
      <c r="FS190" s="29"/>
      <c r="FT190" s="29"/>
      <c r="FU190" s="29"/>
      <c r="FV190" s="29"/>
      <c r="FW190" s="29"/>
      <c r="FX190" s="29"/>
    </row>
    <row r="191" spans="1:180">
      <c r="A191" s="5" t="s">
        <v>176</v>
      </c>
      <c r="B191" s="5" t="s">
        <v>31</v>
      </c>
      <c r="C191" s="35">
        <v>43198</v>
      </c>
      <c r="D191" s="63">
        <v>43220</v>
      </c>
      <c r="E191" s="64">
        <v>-3.8101325000000047E-2</v>
      </c>
      <c r="F191" s="64">
        <v>8.2259438853590008E-2</v>
      </c>
      <c r="G191" s="64">
        <v>0.14618323</v>
      </c>
      <c r="H191" s="64">
        <v>1.165825700681E-2</v>
      </c>
      <c r="I191" s="64">
        <v>0</v>
      </c>
      <c r="J191" s="64">
        <v>0</v>
      </c>
      <c r="K191" s="64">
        <v>0.14420090948799996</v>
      </c>
      <c r="L191" s="64">
        <v>0</v>
      </c>
      <c r="M191" s="64">
        <v>0.15298470784231999</v>
      </c>
      <c r="N191" s="64">
        <v>0.33393608129211932</v>
      </c>
      <c r="O191" s="64">
        <v>1.921838E-2</v>
      </c>
      <c r="P191" s="64">
        <v>0.250893017</v>
      </c>
      <c r="Q191" s="64">
        <v>4.6464608902228088E-2</v>
      </c>
      <c r="R191" s="64">
        <v>0.11663683800000001</v>
      </c>
      <c r="S191" s="64">
        <v>1.2663341433850672</v>
      </c>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c r="CA191" s="29"/>
      <c r="CB191" s="29"/>
      <c r="CC191" s="29"/>
      <c r="CD191" s="29"/>
      <c r="CE191" s="29"/>
      <c r="CF191" s="29"/>
      <c r="CG191" s="29"/>
      <c r="CH191" s="29"/>
      <c r="CI191" s="29"/>
      <c r="CJ191" s="29"/>
      <c r="CK191" s="29"/>
      <c r="CL191" s="29"/>
      <c r="CM191" s="29"/>
      <c r="CN191" s="29"/>
      <c r="CO191" s="29"/>
      <c r="CP191" s="29"/>
      <c r="CQ191" s="29"/>
      <c r="CR191" s="29"/>
      <c r="CS191" s="29"/>
      <c r="CT191" s="29"/>
      <c r="CU191" s="29"/>
      <c r="CV191" s="29"/>
      <c r="CW191" s="29"/>
      <c r="CX191" s="29"/>
      <c r="CY191" s="29"/>
      <c r="CZ191" s="29"/>
      <c r="DA191" s="29"/>
      <c r="DB191" s="29"/>
      <c r="DC191" s="29"/>
      <c r="DD191" s="29"/>
      <c r="DE191" s="29"/>
      <c r="DF191" s="29"/>
      <c r="DG191" s="29"/>
      <c r="DH191" s="29"/>
      <c r="DI191" s="29"/>
      <c r="DJ191" s="29"/>
      <c r="DK191" s="29"/>
      <c r="DL191" s="29"/>
      <c r="DM191" s="29"/>
      <c r="DN191" s="29"/>
      <c r="DO191" s="29"/>
      <c r="DP191" s="29"/>
      <c r="DQ191" s="29"/>
      <c r="DR191" s="29"/>
      <c r="DS191" s="29"/>
      <c r="DT191" s="29"/>
      <c r="DU191" s="29"/>
      <c r="DV191" s="29"/>
      <c r="DW191" s="29"/>
      <c r="DX191" s="29"/>
      <c r="DY191" s="29"/>
      <c r="DZ191" s="29"/>
      <c r="EA191" s="29"/>
      <c r="EB191" s="29"/>
      <c r="EC191" s="29"/>
      <c r="ED191" s="29"/>
      <c r="EE191" s="29"/>
      <c r="EF191" s="29"/>
      <c r="EG191" s="29"/>
      <c r="EH191" s="29"/>
      <c r="EI191" s="29"/>
      <c r="EJ191" s="29"/>
      <c r="EK191" s="29"/>
      <c r="EL191" s="29"/>
      <c r="EM191" s="29"/>
      <c r="EN191" s="29"/>
      <c r="EO191" s="29"/>
      <c r="EP191" s="29"/>
      <c r="EQ191" s="29"/>
      <c r="ER191" s="29"/>
      <c r="ES191" s="29"/>
      <c r="ET191" s="29"/>
      <c r="EU191" s="29"/>
      <c r="EV191" s="29"/>
      <c r="EW191" s="29"/>
      <c r="EX191" s="29"/>
      <c r="EY191" s="29"/>
      <c r="EZ191" s="29"/>
      <c r="FA191" s="29"/>
      <c r="FB191" s="29"/>
      <c r="FC191" s="29"/>
      <c r="FD191" s="29"/>
      <c r="FE191" s="29"/>
      <c r="FF191" s="29"/>
      <c r="FG191" s="29"/>
      <c r="FH191" s="29"/>
      <c r="FI191" s="29"/>
      <c r="FJ191" s="29"/>
      <c r="FK191" s="29"/>
      <c r="FL191" s="29"/>
      <c r="FM191" s="29"/>
      <c r="FN191" s="29"/>
      <c r="FO191" s="29"/>
      <c r="FP191" s="29"/>
      <c r="FQ191" s="29"/>
      <c r="FR191" s="29"/>
      <c r="FS191" s="29"/>
      <c r="FT191" s="29"/>
      <c r="FU191" s="29"/>
      <c r="FV191" s="29"/>
      <c r="FW191" s="29"/>
      <c r="FX191" s="29"/>
    </row>
    <row r="192" spans="1:180">
      <c r="A192" s="5" t="s">
        <v>177</v>
      </c>
      <c r="B192" s="5" t="s">
        <v>31</v>
      </c>
      <c r="C192" s="35">
        <v>43199</v>
      </c>
      <c r="D192" s="63">
        <v>43220</v>
      </c>
      <c r="E192" s="64">
        <v>8.8728954000000027E-2</v>
      </c>
      <c r="F192" s="64">
        <v>0.10182901708017</v>
      </c>
      <c r="G192" s="64">
        <v>0.22708030313742</v>
      </c>
      <c r="H192" s="64">
        <v>7.5275907519919999E-2</v>
      </c>
      <c r="I192" s="64">
        <v>0</v>
      </c>
      <c r="J192" s="64">
        <v>0</v>
      </c>
      <c r="K192" s="64">
        <v>0.12969386948799999</v>
      </c>
      <c r="L192" s="64">
        <v>1.0095497950679998E-2</v>
      </c>
      <c r="M192" s="64">
        <v>0.28415602921048005</v>
      </c>
      <c r="N192" s="64">
        <v>0.33151435594754936</v>
      </c>
      <c r="O192" s="64">
        <v>2.0155039999999999E-2</v>
      </c>
      <c r="P192" s="64">
        <v>0.253366337</v>
      </c>
      <c r="Q192" s="64">
        <v>5.0880704050848109E-2</v>
      </c>
      <c r="R192" s="64">
        <v>0.107441178</v>
      </c>
      <c r="S192" s="64">
        <v>1.6802171933850671</v>
      </c>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29"/>
      <c r="CK192" s="29"/>
      <c r="CL192" s="29"/>
      <c r="CM192" s="29"/>
      <c r="CN192" s="29"/>
      <c r="CO192" s="29"/>
      <c r="CP192" s="29"/>
      <c r="CQ192" s="29"/>
      <c r="CR192" s="29"/>
      <c r="CS192" s="29"/>
      <c r="CT192" s="29"/>
      <c r="CU192" s="29"/>
      <c r="CV192" s="29"/>
      <c r="CW192" s="29"/>
      <c r="CX192" s="29"/>
      <c r="CY192" s="29"/>
      <c r="CZ192" s="29"/>
      <c r="DA192" s="29"/>
      <c r="DB192" s="29"/>
      <c r="DC192" s="29"/>
      <c r="DD192" s="29"/>
      <c r="DE192" s="29"/>
      <c r="DF192" s="29"/>
      <c r="DG192" s="29"/>
      <c r="DH192" s="29"/>
      <c r="DI192" s="29"/>
      <c r="DJ192" s="29"/>
      <c r="DK192" s="29"/>
      <c r="DL192" s="29"/>
      <c r="DM192" s="29"/>
      <c r="DN192" s="29"/>
      <c r="DO192" s="29"/>
      <c r="DP192" s="29"/>
      <c r="DQ192" s="29"/>
      <c r="DR192" s="29"/>
      <c r="DS192" s="29"/>
      <c r="DT192" s="29"/>
      <c r="DU192" s="29"/>
      <c r="DV192" s="29"/>
      <c r="DW192" s="29"/>
      <c r="DX192" s="29"/>
      <c r="DY192" s="29"/>
      <c r="DZ192" s="29"/>
      <c r="EA192" s="29"/>
      <c r="EB192" s="29"/>
      <c r="EC192" s="29"/>
      <c r="ED192" s="29"/>
      <c r="EE192" s="29"/>
      <c r="EF192" s="29"/>
      <c r="EG192" s="29"/>
      <c r="EH192" s="29"/>
      <c r="EI192" s="29"/>
      <c r="EJ192" s="29"/>
      <c r="EK192" s="29"/>
      <c r="EL192" s="29"/>
      <c r="EM192" s="29"/>
      <c r="EN192" s="29"/>
      <c r="EO192" s="29"/>
      <c r="EP192" s="29"/>
      <c r="EQ192" s="29"/>
      <c r="ER192" s="29"/>
      <c r="ES192" s="29"/>
      <c r="ET192" s="29"/>
      <c r="EU192" s="29"/>
      <c r="EV192" s="29"/>
      <c r="EW192" s="29"/>
      <c r="EX192" s="29"/>
      <c r="EY192" s="29"/>
      <c r="EZ192" s="29"/>
      <c r="FA192" s="29"/>
      <c r="FB192" s="29"/>
      <c r="FC192" s="29"/>
      <c r="FD192" s="29"/>
      <c r="FE192" s="29"/>
      <c r="FF192" s="29"/>
      <c r="FG192" s="29"/>
      <c r="FH192" s="29"/>
      <c r="FI192" s="29"/>
      <c r="FJ192" s="29"/>
      <c r="FK192" s="29"/>
      <c r="FL192" s="29"/>
      <c r="FM192" s="29"/>
      <c r="FN192" s="29"/>
      <c r="FO192" s="29"/>
      <c r="FP192" s="29"/>
      <c r="FQ192" s="29"/>
      <c r="FR192" s="29"/>
      <c r="FS192" s="29"/>
      <c r="FT192" s="29"/>
      <c r="FU192" s="29"/>
      <c r="FV192" s="29"/>
      <c r="FW192" s="29"/>
      <c r="FX192" s="29"/>
    </row>
    <row r="193" spans="1:180">
      <c r="A193" s="5" t="s">
        <v>177</v>
      </c>
      <c r="B193" s="5" t="s">
        <v>31</v>
      </c>
      <c r="C193" s="35">
        <v>43200</v>
      </c>
      <c r="D193" s="63">
        <v>43220</v>
      </c>
      <c r="E193" s="64">
        <v>0.91745444000000009</v>
      </c>
      <c r="F193" s="64">
        <v>0.12066762839209</v>
      </c>
      <c r="G193" s="64">
        <v>0.18612830593893001</v>
      </c>
      <c r="H193" s="64">
        <v>7.6577395577899998E-2</v>
      </c>
      <c r="I193" s="64">
        <v>0.48061563975767002</v>
      </c>
      <c r="J193" s="64">
        <v>0</v>
      </c>
      <c r="K193" s="64">
        <v>0.14558186948799998</v>
      </c>
      <c r="L193" s="64">
        <v>0</v>
      </c>
      <c r="M193" s="64">
        <v>0.22092217816151</v>
      </c>
      <c r="N193" s="64">
        <v>0.35220508134882939</v>
      </c>
      <c r="O193" s="64">
        <v>1.7832230000000001E-2</v>
      </c>
      <c r="P193" s="64">
        <v>0.15454705699999993</v>
      </c>
      <c r="Q193" s="64">
        <v>4.6739229720147969E-2</v>
      </c>
      <c r="R193" s="64">
        <v>0.120751438</v>
      </c>
      <c r="S193" s="64">
        <v>2.8400224933850771</v>
      </c>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29"/>
      <c r="CK193" s="29"/>
      <c r="CL193" s="29"/>
      <c r="CM193" s="29"/>
      <c r="CN193" s="29"/>
      <c r="CO193" s="29"/>
      <c r="CP193" s="29"/>
      <c r="CQ193" s="29"/>
      <c r="CR193" s="29"/>
      <c r="CS193" s="29"/>
      <c r="CT193" s="29"/>
      <c r="CU193" s="29"/>
      <c r="CV193" s="29"/>
      <c r="CW193" s="29"/>
      <c r="CX193" s="29"/>
      <c r="CY193" s="29"/>
      <c r="CZ193" s="29"/>
      <c r="DA193" s="29"/>
      <c r="DB193" s="29"/>
      <c r="DC193" s="29"/>
      <c r="DD193" s="29"/>
      <c r="DE193" s="29"/>
      <c r="DF193" s="29"/>
      <c r="DG193" s="29"/>
      <c r="DH193" s="29"/>
      <c r="DI193" s="29"/>
      <c r="DJ193" s="29"/>
      <c r="DK193" s="29"/>
      <c r="DL193" s="29"/>
      <c r="DM193" s="29"/>
      <c r="DN193" s="29"/>
      <c r="DO193" s="29"/>
      <c r="DP193" s="29"/>
      <c r="DQ193" s="29"/>
      <c r="DR193" s="29"/>
      <c r="DS193" s="29"/>
      <c r="DT193" s="29"/>
      <c r="DU193" s="29"/>
      <c r="DV193" s="29"/>
      <c r="DW193" s="29"/>
      <c r="DX193" s="29"/>
      <c r="DY193" s="29"/>
      <c r="DZ193" s="29"/>
      <c r="EA193" s="29"/>
      <c r="EB193" s="29"/>
      <c r="EC193" s="29"/>
      <c r="ED193" s="29"/>
      <c r="EE193" s="29"/>
      <c r="EF193" s="29"/>
      <c r="EG193" s="29"/>
      <c r="EH193" s="29"/>
      <c r="EI193" s="29"/>
      <c r="EJ193" s="29"/>
      <c r="EK193" s="29"/>
      <c r="EL193" s="29"/>
      <c r="EM193" s="29"/>
      <c r="EN193" s="29"/>
      <c r="EO193" s="29"/>
      <c r="EP193" s="29"/>
      <c r="EQ193" s="29"/>
      <c r="ER193" s="29"/>
      <c r="ES193" s="29"/>
      <c r="ET193" s="29"/>
      <c r="EU193" s="29"/>
      <c r="EV193" s="29"/>
      <c r="EW193" s="29"/>
      <c r="EX193" s="29"/>
      <c r="EY193" s="29"/>
      <c r="EZ193" s="29"/>
      <c r="FA193" s="29"/>
      <c r="FB193" s="29"/>
      <c r="FC193" s="29"/>
      <c r="FD193" s="29"/>
      <c r="FE193" s="29"/>
      <c r="FF193" s="29"/>
      <c r="FG193" s="29"/>
      <c r="FH193" s="29"/>
      <c r="FI193" s="29"/>
      <c r="FJ193" s="29"/>
      <c r="FK193" s="29"/>
      <c r="FL193" s="29"/>
      <c r="FM193" s="29"/>
      <c r="FN193" s="29"/>
      <c r="FO193" s="29"/>
      <c r="FP193" s="29"/>
      <c r="FQ193" s="29"/>
      <c r="FR193" s="29"/>
      <c r="FS193" s="29"/>
      <c r="FT193" s="29"/>
      <c r="FU193" s="29"/>
      <c r="FV193" s="29"/>
      <c r="FW193" s="29"/>
      <c r="FX193" s="29"/>
    </row>
    <row r="194" spans="1:180">
      <c r="A194" s="5" t="s">
        <v>177</v>
      </c>
      <c r="B194" s="5" t="s">
        <v>31</v>
      </c>
      <c r="C194" s="35">
        <v>43201</v>
      </c>
      <c r="D194" s="63">
        <v>43220</v>
      </c>
      <c r="E194" s="64">
        <v>0.89635788299999997</v>
      </c>
      <c r="F194" s="64">
        <v>0.2429685971129</v>
      </c>
      <c r="G194" s="64">
        <v>0.25174148600000001</v>
      </c>
      <c r="H194" s="64">
        <v>1.642132401492E-2</v>
      </c>
      <c r="I194" s="64">
        <v>4.3327019999999999E-3</v>
      </c>
      <c r="J194" s="64">
        <v>0</v>
      </c>
      <c r="K194" s="64">
        <v>0.13578646948800002</v>
      </c>
      <c r="L194" s="64">
        <v>1.2446439E-2</v>
      </c>
      <c r="M194" s="64">
        <v>0.27927518539119001</v>
      </c>
      <c r="N194" s="64">
        <v>0.33423533893042939</v>
      </c>
      <c r="O194" s="64">
        <v>1.6878839999999999E-2</v>
      </c>
      <c r="P194" s="64">
        <v>0.17614183700000002</v>
      </c>
      <c r="Q194" s="64">
        <v>4.1524303447627774E-2</v>
      </c>
      <c r="R194" s="64">
        <v>0.109346718</v>
      </c>
      <c r="S194" s="64">
        <v>2.5174571233850669</v>
      </c>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29"/>
      <c r="CA194" s="29"/>
      <c r="CB194" s="29"/>
      <c r="CC194" s="29"/>
      <c r="CD194" s="29"/>
      <c r="CE194" s="29"/>
      <c r="CF194" s="29"/>
      <c r="CG194" s="29"/>
      <c r="CH194" s="29"/>
      <c r="CI194" s="29"/>
      <c r="CJ194" s="29"/>
      <c r="CK194" s="29"/>
      <c r="CL194" s="29"/>
      <c r="CM194" s="29"/>
      <c r="CN194" s="29"/>
      <c r="CO194" s="29"/>
      <c r="CP194" s="29"/>
      <c r="CQ194" s="29"/>
      <c r="CR194" s="29"/>
      <c r="CS194" s="29"/>
      <c r="CT194" s="29"/>
      <c r="CU194" s="29"/>
      <c r="CV194" s="29"/>
      <c r="CW194" s="29"/>
      <c r="CX194" s="29"/>
      <c r="CY194" s="29"/>
      <c r="CZ194" s="29"/>
      <c r="DA194" s="29"/>
      <c r="DB194" s="29"/>
      <c r="DC194" s="29"/>
      <c r="DD194" s="29"/>
      <c r="DE194" s="29"/>
      <c r="DF194" s="29"/>
      <c r="DG194" s="29"/>
      <c r="DH194" s="29"/>
      <c r="DI194" s="29"/>
      <c r="DJ194" s="29"/>
      <c r="DK194" s="29"/>
      <c r="DL194" s="29"/>
      <c r="DM194" s="29"/>
      <c r="DN194" s="29"/>
      <c r="DO194" s="29"/>
      <c r="DP194" s="29"/>
      <c r="DQ194" s="29"/>
      <c r="DR194" s="29"/>
      <c r="DS194" s="29"/>
      <c r="DT194" s="29"/>
      <c r="DU194" s="29"/>
      <c r="DV194" s="29"/>
      <c r="DW194" s="29"/>
      <c r="DX194" s="29"/>
      <c r="DY194" s="29"/>
      <c r="DZ194" s="29"/>
      <c r="EA194" s="29"/>
      <c r="EB194" s="29"/>
      <c r="EC194" s="29"/>
      <c r="ED194" s="29"/>
      <c r="EE194" s="29"/>
      <c r="EF194" s="29"/>
      <c r="EG194" s="29"/>
      <c r="EH194" s="29"/>
      <c r="EI194" s="29"/>
      <c r="EJ194" s="29"/>
      <c r="EK194" s="29"/>
      <c r="EL194" s="29"/>
      <c r="EM194" s="29"/>
      <c r="EN194" s="29"/>
      <c r="EO194" s="29"/>
      <c r="EP194" s="29"/>
      <c r="EQ194" s="29"/>
      <c r="ER194" s="29"/>
      <c r="ES194" s="29"/>
      <c r="ET194" s="29"/>
      <c r="EU194" s="29"/>
      <c r="EV194" s="29"/>
      <c r="EW194" s="29"/>
      <c r="EX194" s="29"/>
      <c r="EY194" s="29"/>
      <c r="EZ194" s="29"/>
      <c r="FA194" s="29"/>
      <c r="FB194" s="29"/>
      <c r="FC194" s="29"/>
      <c r="FD194" s="29"/>
      <c r="FE194" s="29"/>
      <c r="FF194" s="29"/>
      <c r="FG194" s="29"/>
      <c r="FH194" s="29"/>
      <c r="FI194" s="29"/>
      <c r="FJ194" s="29"/>
      <c r="FK194" s="29"/>
      <c r="FL194" s="29"/>
      <c r="FM194" s="29"/>
      <c r="FN194" s="29"/>
      <c r="FO194" s="29"/>
      <c r="FP194" s="29"/>
      <c r="FQ194" s="29"/>
      <c r="FR194" s="29"/>
      <c r="FS194" s="29"/>
      <c r="FT194" s="29"/>
      <c r="FU194" s="29"/>
      <c r="FV194" s="29"/>
      <c r="FW194" s="29"/>
      <c r="FX194" s="29"/>
    </row>
    <row r="195" spans="1:180">
      <c r="A195" s="5" t="s">
        <v>177</v>
      </c>
      <c r="B195" s="5" t="s">
        <v>31</v>
      </c>
      <c r="C195" s="35">
        <v>43202</v>
      </c>
      <c r="D195" s="63">
        <v>43220</v>
      </c>
      <c r="E195" s="64">
        <v>0.26722995899999996</v>
      </c>
      <c r="F195" s="64">
        <v>0.21486614260931003</v>
      </c>
      <c r="G195" s="64">
        <v>0.27855584520080001</v>
      </c>
      <c r="H195" s="64">
        <v>9.4871210461E-3</v>
      </c>
      <c r="I195" s="64">
        <v>0</v>
      </c>
      <c r="J195" s="64">
        <v>0</v>
      </c>
      <c r="K195" s="64">
        <v>7.6272229487999998E-2</v>
      </c>
      <c r="L195" s="64">
        <v>9.6503635197799989E-3</v>
      </c>
      <c r="M195" s="64">
        <v>0.26501000622937004</v>
      </c>
      <c r="N195" s="64">
        <v>0.3364549384770894</v>
      </c>
      <c r="O195" s="64">
        <v>1.6192169999999999E-2</v>
      </c>
      <c r="P195" s="64">
        <v>0.16546454700000007</v>
      </c>
      <c r="Q195" s="64">
        <v>8.8949502814618164E-2</v>
      </c>
      <c r="R195" s="64">
        <v>0.10940751800000001</v>
      </c>
      <c r="S195" s="64">
        <v>1.8375403433850679</v>
      </c>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29"/>
      <c r="CK195" s="29"/>
      <c r="CL195" s="29"/>
      <c r="CM195" s="29"/>
      <c r="CN195" s="29"/>
      <c r="CO195" s="29"/>
      <c r="CP195" s="29"/>
      <c r="CQ195" s="29"/>
      <c r="CR195" s="29"/>
      <c r="CS195" s="29"/>
      <c r="CT195" s="29"/>
      <c r="CU195" s="29"/>
      <c r="CV195" s="29"/>
      <c r="CW195" s="29"/>
      <c r="CX195" s="29"/>
      <c r="CY195" s="29"/>
      <c r="CZ195" s="29"/>
      <c r="DA195" s="29"/>
      <c r="DB195" s="29"/>
      <c r="DC195" s="29"/>
      <c r="DD195" s="29"/>
      <c r="DE195" s="29"/>
      <c r="DF195" s="29"/>
      <c r="DG195" s="29"/>
      <c r="DH195" s="29"/>
      <c r="DI195" s="29"/>
      <c r="DJ195" s="29"/>
      <c r="DK195" s="29"/>
      <c r="DL195" s="29"/>
      <c r="DM195" s="29"/>
      <c r="DN195" s="29"/>
      <c r="DO195" s="29"/>
      <c r="DP195" s="29"/>
      <c r="DQ195" s="29"/>
      <c r="DR195" s="29"/>
      <c r="DS195" s="29"/>
      <c r="DT195" s="29"/>
      <c r="DU195" s="29"/>
      <c r="DV195" s="29"/>
      <c r="DW195" s="29"/>
      <c r="DX195" s="29"/>
      <c r="DY195" s="29"/>
      <c r="DZ195" s="29"/>
      <c r="EA195" s="29"/>
      <c r="EB195" s="29"/>
      <c r="EC195" s="29"/>
      <c r="ED195" s="29"/>
      <c r="EE195" s="29"/>
      <c r="EF195" s="29"/>
      <c r="EG195" s="29"/>
      <c r="EH195" s="29"/>
      <c r="EI195" s="29"/>
      <c r="EJ195" s="29"/>
      <c r="EK195" s="29"/>
      <c r="EL195" s="29"/>
      <c r="EM195" s="29"/>
      <c r="EN195" s="29"/>
      <c r="EO195" s="29"/>
      <c r="EP195" s="29"/>
      <c r="EQ195" s="29"/>
      <c r="ER195" s="29"/>
      <c r="ES195" s="29"/>
      <c r="ET195" s="29"/>
      <c r="EU195" s="29"/>
      <c r="EV195" s="29"/>
      <c r="EW195" s="29"/>
      <c r="EX195" s="29"/>
      <c r="EY195" s="29"/>
      <c r="EZ195" s="29"/>
      <c r="FA195" s="29"/>
      <c r="FB195" s="29"/>
      <c r="FC195" s="29"/>
      <c r="FD195" s="29"/>
      <c r="FE195" s="29"/>
      <c r="FF195" s="29"/>
      <c r="FG195" s="29"/>
      <c r="FH195" s="29"/>
      <c r="FI195" s="29"/>
      <c r="FJ195" s="29"/>
      <c r="FK195" s="29"/>
      <c r="FL195" s="29"/>
      <c r="FM195" s="29"/>
      <c r="FN195" s="29"/>
      <c r="FO195" s="29"/>
      <c r="FP195" s="29"/>
      <c r="FQ195" s="29"/>
      <c r="FR195" s="29"/>
      <c r="FS195" s="29"/>
      <c r="FT195" s="29"/>
      <c r="FU195" s="29"/>
      <c r="FV195" s="29"/>
      <c r="FW195" s="29"/>
      <c r="FX195" s="29"/>
    </row>
    <row r="196" spans="1:180">
      <c r="A196" s="5" t="s">
        <v>177</v>
      </c>
      <c r="B196" s="5" t="s">
        <v>31</v>
      </c>
      <c r="C196" s="35">
        <v>43203</v>
      </c>
      <c r="D196" s="63">
        <v>43220</v>
      </c>
      <c r="E196" s="64">
        <v>-3.1052290000000038E-2</v>
      </c>
      <c r="F196" s="64">
        <v>0.22817203921782001</v>
      </c>
      <c r="G196" s="64">
        <v>0.36638471649611004</v>
      </c>
      <c r="H196" s="64">
        <v>1.1506907210469999E-2</v>
      </c>
      <c r="I196" s="64">
        <v>0</v>
      </c>
      <c r="J196" s="64">
        <v>0</v>
      </c>
      <c r="K196" s="64">
        <v>7.6272229487999998E-2</v>
      </c>
      <c r="L196" s="64">
        <v>1.3473793E-2</v>
      </c>
      <c r="M196" s="64">
        <v>0.27146119038130001</v>
      </c>
      <c r="N196" s="64">
        <v>0.35951957342914936</v>
      </c>
      <c r="O196" s="64">
        <v>1.5796830000000001E-2</v>
      </c>
      <c r="P196" s="64">
        <v>0.19605115710770338</v>
      </c>
      <c r="Q196" s="64">
        <v>4.0998059162218187E-2</v>
      </c>
      <c r="R196" s="64">
        <v>0.10096461800000001</v>
      </c>
      <c r="S196" s="64">
        <v>1.6495488234927711</v>
      </c>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29"/>
      <c r="CK196" s="29"/>
      <c r="CL196" s="29"/>
      <c r="CM196" s="29"/>
      <c r="CN196" s="29"/>
      <c r="CO196" s="29"/>
      <c r="CP196" s="29"/>
      <c r="CQ196" s="29"/>
      <c r="CR196" s="29"/>
      <c r="CS196" s="29"/>
      <c r="CT196" s="29"/>
      <c r="CU196" s="29"/>
      <c r="CV196" s="29"/>
      <c r="CW196" s="29"/>
      <c r="CX196" s="29"/>
      <c r="CY196" s="29"/>
      <c r="CZ196" s="29"/>
      <c r="DA196" s="29"/>
      <c r="DB196" s="29"/>
      <c r="DC196" s="29"/>
      <c r="DD196" s="29"/>
      <c r="DE196" s="29"/>
      <c r="DF196" s="29"/>
      <c r="DG196" s="29"/>
      <c r="DH196" s="29"/>
      <c r="DI196" s="29"/>
      <c r="DJ196" s="29"/>
      <c r="DK196" s="29"/>
      <c r="DL196" s="29"/>
      <c r="DM196" s="29"/>
      <c r="DN196" s="29"/>
      <c r="DO196" s="29"/>
      <c r="DP196" s="29"/>
      <c r="DQ196" s="29"/>
      <c r="DR196" s="29"/>
      <c r="DS196" s="29"/>
      <c r="DT196" s="29"/>
      <c r="DU196" s="29"/>
      <c r="DV196" s="29"/>
      <c r="DW196" s="29"/>
      <c r="DX196" s="29"/>
      <c r="DY196" s="29"/>
      <c r="DZ196" s="29"/>
      <c r="EA196" s="29"/>
      <c r="EB196" s="29"/>
      <c r="EC196" s="29"/>
      <c r="ED196" s="29"/>
      <c r="EE196" s="29"/>
      <c r="EF196" s="29"/>
      <c r="EG196" s="29"/>
      <c r="EH196" s="29"/>
      <c r="EI196" s="29"/>
      <c r="EJ196" s="29"/>
      <c r="EK196" s="29"/>
      <c r="EL196" s="29"/>
      <c r="EM196" s="29"/>
      <c r="EN196" s="29"/>
      <c r="EO196" s="29"/>
      <c r="EP196" s="29"/>
      <c r="EQ196" s="29"/>
      <c r="ER196" s="29"/>
      <c r="ES196" s="29"/>
      <c r="ET196" s="29"/>
      <c r="EU196" s="29"/>
      <c r="EV196" s="29"/>
      <c r="EW196" s="29"/>
      <c r="EX196" s="29"/>
      <c r="EY196" s="29"/>
      <c r="EZ196" s="29"/>
      <c r="FA196" s="29"/>
      <c r="FB196" s="29"/>
      <c r="FC196" s="29"/>
      <c r="FD196" s="29"/>
      <c r="FE196" s="29"/>
      <c r="FF196" s="29"/>
      <c r="FG196" s="29"/>
      <c r="FH196" s="29"/>
      <c r="FI196" s="29"/>
      <c r="FJ196" s="29"/>
      <c r="FK196" s="29"/>
      <c r="FL196" s="29"/>
      <c r="FM196" s="29"/>
      <c r="FN196" s="29"/>
      <c r="FO196" s="29"/>
      <c r="FP196" s="29"/>
      <c r="FQ196" s="29"/>
      <c r="FR196" s="29"/>
      <c r="FS196" s="29"/>
      <c r="FT196" s="29"/>
      <c r="FU196" s="29"/>
      <c r="FV196" s="29"/>
      <c r="FW196" s="29"/>
      <c r="FX196" s="29"/>
    </row>
    <row r="197" spans="1:180">
      <c r="A197" s="5" t="s">
        <v>177</v>
      </c>
      <c r="B197" s="5" t="s">
        <v>31</v>
      </c>
      <c r="C197" s="35">
        <v>43204</v>
      </c>
      <c r="D197" s="63">
        <v>43220</v>
      </c>
      <c r="E197" s="64">
        <v>-1.167900615</v>
      </c>
      <c r="F197" s="64">
        <v>4.0801908558789998E-2</v>
      </c>
      <c r="G197" s="64">
        <v>0.14640222</v>
      </c>
      <c r="H197" s="64">
        <v>1.0375469012369999E-2</v>
      </c>
      <c r="I197" s="64">
        <v>0</v>
      </c>
      <c r="J197" s="64">
        <v>0</v>
      </c>
      <c r="K197" s="64">
        <v>7.6272229487999998E-2</v>
      </c>
      <c r="L197" s="64">
        <v>-4.0148000000000003E-5</v>
      </c>
      <c r="M197" s="64">
        <v>0.105625545</v>
      </c>
      <c r="N197" s="64">
        <v>0.3325681476251694</v>
      </c>
      <c r="O197" s="64">
        <v>1.6754659999999998E-2</v>
      </c>
      <c r="P197" s="64">
        <v>0.26044853806750001</v>
      </c>
      <c r="Q197" s="64">
        <v>7.6296651700738113E-2</v>
      </c>
      <c r="R197" s="64">
        <v>0.10287683800000001</v>
      </c>
      <c r="S197" s="64">
        <v>4.8144445256767532E-4</v>
      </c>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c r="BJ197" s="29"/>
      <c r="BK197" s="29"/>
      <c r="BL197" s="29"/>
      <c r="BM197" s="29"/>
      <c r="BN197" s="29"/>
      <c r="BO197" s="29"/>
      <c r="BP197" s="29"/>
      <c r="BQ197" s="29"/>
      <c r="BR197" s="29"/>
      <c r="BS197" s="29"/>
      <c r="BT197" s="29"/>
      <c r="BU197" s="29"/>
      <c r="BV197" s="29"/>
      <c r="BW197" s="29"/>
      <c r="BX197" s="29"/>
      <c r="BY197" s="29"/>
      <c r="BZ197" s="29"/>
      <c r="CA197" s="29"/>
      <c r="CB197" s="29"/>
      <c r="CC197" s="29"/>
      <c r="CD197" s="29"/>
      <c r="CE197" s="29"/>
      <c r="CF197" s="29"/>
      <c r="CG197" s="29"/>
      <c r="CH197" s="29"/>
      <c r="CI197" s="29"/>
      <c r="CJ197" s="29"/>
      <c r="CK197" s="29"/>
      <c r="CL197" s="29"/>
      <c r="CM197" s="29"/>
      <c r="CN197" s="29"/>
      <c r="CO197" s="29"/>
      <c r="CP197" s="29"/>
      <c r="CQ197" s="29"/>
      <c r="CR197" s="29"/>
      <c r="CS197" s="29"/>
      <c r="CT197" s="29"/>
      <c r="CU197" s="29"/>
      <c r="CV197" s="29"/>
      <c r="CW197" s="29"/>
      <c r="CX197" s="29"/>
      <c r="CY197" s="29"/>
      <c r="CZ197" s="29"/>
      <c r="DA197" s="29"/>
      <c r="DB197" s="29"/>
      <c r="DC197" s="29"/>
      <c r="DD197" s="29"/>
      <c r="DE197" s="29"/>
      <c r="DF197" s="29"/>
      <c r="DG197" s="29"/>
      <c r="DH197" s="29"/>
      <c r="DI197" s="29"/>
      <c r="DJ197" s="29"/>
      <c r="DK197" s="29"/>
      <c r="DL197" s="29"/>
      <c r="DM197" s="29"/>
      <c r="DN197" s="29"/>
      <c r="DO197" s="29"/>
      <c r="DP197" s="29"/>
      <c r="DQ197" s="29"/>
      <c r="DR197" s="29"/>
      <c r="DS197" s="29"/>
      <c r="DT197" s="29"/>
      <c r="DU197" s="29"/>
      <c r="DV197" s="29"/>
      <c r="DW197" s="29"/>
      <c r="DX197" s="29"/>
      <c r="DY197" s="29"/>
      <c r="DZ197" s="29"/>
      <c r="EA197" s="29"/>
      <c r="EB197" s="29"/>
      <c r="EC197" s="29"/>
      <c r="ED197" s="29"/>
      <c r="EE197" s="29"/>
      <c r="EF197" s="29"/>
      <c r="EG197" s="29"/>
      <c r="EH197" s="29"/>
      <c r="EI197" s="29"/>
      <c r="EJ197" s="29"/>
      <c r="EK197" s="29"/>
      <c r="EL197" s="29"/>
      <c r="EM197" s="29"/>
      <c r="EN197" s="29"/>
      <c r="EO197" s="29"/>
      <c r="EP197" s="29"/>
      <c r="EQ197" s="29"/>
      <c r="ER197" s="29"/>
      <c r="ES197" s="29"/>
      <c r="ET197" s="29"/>
      <c r="EU197" s="29"/>
      <c r="EV197" s="29"/>
      <c r="EW197" s="29"/>
      <c r="EX197" s="29"/>
      <c r="EY197" s="29"/>
      <c r="EZ197" s="29"/>
      <c r="FA197" s="29"/>
      <c r="FB197" s="29"/>
      <c r="FC197" s="29"/>
      <c r="FD197" s="29"/>
      <c r="FE197" s="29"/>
      <c r="FF197" s="29"/>
      <c r="FG197" s="29"/>
      <c r="FH197" s="29"/>
      <c r="FI197" s="29"/>
      <c r="FJ197" s="29"/>
      <c r="FK197" s="29"/>
      <c r="FL197" s="29"/>
      <c r="FM197" s="29"/>
      <c r="FN197" s="29"/>
      <c r="FO197" s="29"/>
      <c r="FP197" s="29"/>
      <c r="FQ197" s="29"/>
      <c r="FR197" s="29"/>
      <c r="FS197" s="29"/>
      <c r="FT197" s="29"/>
      <c r="FU197" s="29"/>
      <c r="FV197" s="29"/>
      <c r="FW197" s="29"/>
      <c r="FX197" s="29"/>
    </row>
    <row r="198" spans="1:180">
      <c r="A198" s="5" t="s">
        <v>177</v>
      </c>
      <c r="B198" s="5" t="s">
        <v>31</v>
      </c>
      <c r="C198" s="35">
        <v>43205</v>
      </c>
      <c r="D198" s="63">
        <v>43220</v>
      </c>
      <c r="E198" s="64">
        <v>-0.117041544</v>
      </c>
      <c r="F198" s="64">
        <v>5.0492845424810001E-2</v>
      </c>
      <c r="G198" s="64">
        <v>0.25809688000000003</v>
      </c>
      <c r="H198" s="64">
        <v>5.2197290914809999E-2</v>
      </c>
      <c r="I198" s="64">
        <v>0.47759359769797999</v>
      </c>
      <c r="J198" s="64">
        <v>0</v>
      </c>
      <c r="K198" s="64">
        <v>7.6272229487999998E-2</v>
      </c>
      <c r="L198" s="64">
        <v>4.6122330462999997E-3</v>
      </c>
      <c r="M198" s="64">
        <v>0.19866753325754002</v>
      </c>
      <c r="N198" s="64">
        <v>0.33843919441760939</v>
      </c>
      <c r="O198" s="64">
        <v>6.4025730000000003E-2</v>
      </c>
      <c r="P198" s="64">
        <v>0.2521632680675</v>
      </c>
      <c r="Q198" s="64">
        <v>4.3330438138018006E-2</v>
      </c>
      <c r="R198" s="64">
        <v>0.11407683800000001</v>
      </c>
      <c r="S198" s="64">
        <v>1.8129265344525671</v>
      </c>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29"/>
      <c r="CK198" s="29"/>
      <c r="CL198" s="29"/>
      <c r="CM198" s="29"/>
      <c r="CN198" s="29"/>
      <c r="CO198" s="29"/>
      <c r="CP198" s="29"/>
      <c r="CQ198" s="29"/>
      <c r="CR198" s="29"/>
      <c r="CS198" s="29"/>
      <c r="CT198" s="29"/>
      <c r="CU198" s="29"/>
      <c r="CV198" s="29"/>
      <c r="CW198" s="29"/>
      <c r="CX198" s="29"/>
      <c r="CY198" s="29"/>
      <c r="CZ198" s="29"/>
      <c r="DA198" s="29"/>
      <c r="DB198" s="29"/>
      <c r="DC198" s="29"/>
      <c r="DD198" s="29"/>
      <c r="DE198" s="29"/>
      <c r="DF198" s="29"/>
      <c r="DG198" s="29"/>
      <c r="DH198" s="29"/>
      <c r="DI198" s="29"/>
      <c r="DJ198" s="29"/>
      <c r="DK198" s="29"/>
      <c r="DL198" s="29"/>
      <c r="DM198" s="29"/>
      <c r="DN198" s="29"/>
      <c r="DO198" s="29"/>
      <c r="DP198" s="29"/>
      <c r="DQ198" s="29"/>
      <c r="DR198" s="29"/>
      <c r="DS198" s="29"/>
      <c r="DT198" s="29"/>
      <c r="DU198" s="29"/>
      <c r="DV198" s="29"/>
      <c r="DW198" s="29"/>
      <c r="DX198" s="29"/>
      <c r="DY198" s="29"/>
      <c r="DZ198" s="29"/>
      <c r="EA198" s="29"/>
      <c r="EB198" s="29"/>
      <c r="EC198" s="29"/>
      <c r="ED198" s="29"/>
      <c r="EE198" s="29"/>
      <c r="EF198" s="29"/>
      <c r="EG198" s="29"/>
      <c r="EH198" s="29"/>
      <c r="EI198" s="29"/>
      <c r="EJ198" s="29"/>
      <c r="EK198" s="29"/>
      <c r="EL198" s="29"/>
      <c r="EM198" s="29"/>
      <c r="EN198" s="29"/>
      <c r="EO198" s="29"/>
      <c r="EP198" s="29"/>
      <c r="EQ198" s="29"/>
      <c r="ER198" s="29"/>
      <c r="ES198" s="29"/>
      <c r="ET198" s="29"/>
      <c r="EU198" s="29"/>
      <c r="EV198" s="29"/>
      <c r="EW198" s="29"/>
      <c r="EX198" s="29"/>
      <c r="EY198" s="29"/>
      <c r="EZ198" s="29"/>
      <c r="FA198" s="29"/>
      <c r="FB198" s="29"/>
      <c r="FC198" s="29"/>
      <c r="FD198" s="29"/>
      <c r="FE198" s="29"/>
      <c r="FF198" s="29"/>
      <c r="FG198" s="29"/>
      <c r="FH198" s="29"/>
      <c r="FI198" s="29"/>
      <c r="FJ198" s="29"/>
      <c r="FK198" s="29"/>
      <c r="FL198" s="29"/>
      <c r="FM198" s="29"/>
      <c r="FN198" s="29"/>
      <c r="FO198" s="29"/>
      <c r="FP198" s="29"/>
      <c r="FQ198" s="29"/>
      <c r="FR198" s="29"/>
      <c r="FS198" s="29"/>
      <c r="FT198" s="29"/>
      <c r="FU198" s="29"/>
      <c r="FV198" s="29"/>
      <c r="FW198" s="29"/>
      <c r="FX198" s="29"/>
    </row>
    <row r="199" spans="1:180">
      <c r="A199" s="5" t="s">
        <v>178</v>
      </c>
      <c r="B199" s="5" t="s">
        <v>31</v>
      </c>
      <c r="C199" s="35">
        <v>43206</v>
      </c>
      <c r="D199" s="63">
        <v>43220</v>
      </c>
      <c r="E199" s="64">
        <v>-0.84895269299999987</v>
      </c>
      <c r="F199" s="64">
        <v>0.15455191558025</v>
      </c>
      <c r="G199" s="64">
        <v>0.167007453</v>
      </c>
      <c r="H199" s="64">
        <v>9.206158048542E-2</v>
      </c>
      <c r="I199" s="64">
        <v>1.71850408564946</v>
      </c>
      <c r="J199" s="64">
        <v>3.890934196418E-2</v>
      </c>
      <c r="K199" s="64">
        <v>8.2766329488000001E-2</v>
      </c>
      <c r="L199" s="64">
        <v>0</v>
      </c>
      <c r="M199" s="64">
        <v>0.15219580527752999</v>
      </c>
      <c r="N199" s="64">
        <v>0.3510363181241194</v>
      </c>
      <c r="O199" s="64">
        <v>2.4370079999999999E-2</v>
      </c>
      <c r="P199" s="64">
        <v>0.19608362806749993</v>
      </c>
      <c r="Q199" s="64">
        <v>7.0297981816107288E-2</v>
      </c>
      <c r="R199" s="64">
        <v>0.12357897800000001</v>
      </c>
      <c r="S199" s="64">
        <v>2.3224108044525664</v>
      </c>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29"/>
      <c r="CK199" s="29"/>
      <c r="CL199" s="29"/>
      <c r="CM199" s="29"/>
      <c r="CN199" s="29"/>
      <c r="CO199" s="29"/>
      <c r="CP199" s="29"/>
      <c r="CQ199" s="29"/>
      <c r="CR199" s="29"/>
      <c r="CS199" s="29"/>
      <c r="CT199" s="29"/>
      <c r="CU199" s="29"/>
      <c r="CV199" s="29"/>
      <c r="CW199" s="29"/>
      <c r="CX199" s="29"/>
      <c r="CY199" s="29"/>
      <c r="CZ199" s="29"/>
      <c r="DA199" s="29"/>
      <c r="DB199" s="29"/>
      <c r="DC199" s="29"/>
      <c r="DD199" s="29"/>
      <c r="DE199" s="29"/>
      <c r="DF199" s="29"/>
      <c r="DG199" s="29"/>
      <c r="DH199" s="29"/>
      <c r="DI199" s="29"/>
      <c r="DJ199" s="29"/>
      <c r="DK199" s="29"/>
      <c r="DL199" s="29"/>
      <c r="DM199" s="29"/>
      <c r="DN199" s="29"/>
      <c r="DO199" s="29"/>
      <c r="DP199" s="29"/>
      <c r="DQ199" s="29"/>
      <c r="DR199" s="29"/>
      <c r="DS199" s="29"/>
      <c r="DT199" s="29"/>
      <c r="DU199" s="29"/>
      <c r="DV199" s="29"/>
      <c r="DW199" s="29"/>
      <c r="DX199" s="29"/>
      <c r="DY199" s="29"/>
      <c r="DZ199" s="29"/>
      <c r="EA199" s="29"/>
      <c r="EB199" s="29"/>
      <c r="EC199" s="29"/>
      <c r="ED199" s="29"/>
      <c r="EE199" s="29"/>
      <c r="EF199" s="29"/>
      <c r="EG199" s="29"/>
      <c r="EH199" s="29"/>
      <c r="EI199" s="29"/>
      <c r="EJ199" s="29"/>
      <c r="EK199" s="29"/>
      <c r="EL199" s="29"/>
      <c r="EM199" s="29"/>
      <c r="EN199" s="29"/>
      <c r="EO199" s="29"/>
      <c r="EP199" s="29"/>
      <c r="EQ199" s="29"/>
      <c r="ER199" s="29"/>
      <c r="ES199" s="29"/>
      <c r="ET199" s="29"/>
      <c r="EU199" s="29"/>
      <c r="EV199" s="29"/>
      <c r="EW199" s="29"/>
      <c r="EX199" s="29"/>
      <c r="EY199" s="29"/>
      <c r="EZ199" s="29"/>
      <c r="FA199" s="29"/>
      <c r="FB199" s="29"/>
      <c r="FC199" s="29"/>
      <c r="FD199" s="29"/>
      <c r="FE199" s="29"/>
      <c r="FF199" s="29"/>
      <c r="FG199" s="29"/>
      <c r="FH199" s="29"/>
      <c r="FI199" s="29"/>
      <c r="FJ199" s="29"/>
      <c r="FK199" s="29"/>
      <c r="FL199" s="29"/>
      <c r="FM199" s="29"/>
      <c r="FN199" s="29"/>
      <c r="FO199" s="29"/>
      <c r="FP199" s="29"/>
      <c r="FQ199" s="29"/>
      <c r="FR199" s="29"/>
      <c r="FS199" s="29"/>
      <c r="FT199" s="29"/>
      <c r="FU199" s="29"/>
      <c r="FV199" s="29"/>
      <c r="FW199" s="29"/>
      <c r="FX199" s="29"/>
    </row>
    <row r="200" spans="1:180">
      <c r="A200" s="5" t="s">
        <v>178</v>
      </c>
      <c r="B200" s="5" t="s">
        <v>31</v>
      </c>
      <c r="C200" s="35">
        <v>43207</v>
      </c>
      <c r="D200" s="63">
        <v>43220</v>
      </c>
      <c r="E200" s="64">
        <v>-0.36165965699999969</v>
      </c>
      <c r="F200" s="64">
        <v>0.29950123433072001</v>
      </c>
      <c r="G200" s="64">
        <v>0.21683784653558</v>
      </c>
      <c r="H200" s="64">
        <v>0.11136372004151</v>
      </c>
      <c r="I200" s="64">
        <v>6.2271699547928607</v>
      </c>
      <c r="J200" s="64">
        <v>0.17131331582597001</v>
      </c>
      <c r="K200" s="64">
        <v>7.6272229487999998E-2</v>
      </c>
      <c r="L200" s="64">
        <v>9.1549870056890012E-2</v>
      </c>
      <c r="M200" s="64">
        <v>0.30771343590646005</v>
      </c>
      <c r="N200" s="64">
        <v>0.41910155986282888</v>
      </c>
      <c r="O200" s="64">
        <v>1.8058459999999998E-2</v>
      </c>
      <c r="P200" s="64">
        <v>0.15001039806749999</v>
      </c>
      <c r="Q200" s="64">
        <v>1.913845854423879E-2</v>
      </c>
      <c r="R200" s="64">
        <v>0.12315506800000001</v>
      </c>
      <c r="S200" s="64">
        <v>7.8695258944525577</v>
      </c>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c r="CA200" s="29"/>
      <c r="CB200" s="29"/>
      <c r="CC200" s="29"/>
      <c r="CD200" s="29"/>
      <c r="CE200" s="29"/>
      <c r="CF200" s="29"/>
      <c r="CG200" s="29"/>
      <c r="CH200" s="29"/>
      <c r="CI200" s="29"/>
      <c r="CJ200" s="29"/>
      <c r="CK200" s="29"/>
      <c r="CL200" s="29"/>
      <c r="CM200" s="29"/>
      <c r="CN200" s="29"/>
      <c r="CO200" s="29"/>
      <c r="CP200" s="29"/>
      <c r="CQ200" s="29"/>
      <c r="CR200" s="29"/>
      <c r="CS200" s="29"/>
      <c r="CT200" s="29"/>
      <c r="CU200" s="29"/>
      <c r="CV200" s="29"/>
      <c r="CW200" s="29"/>
      <c r="CX200" s="29"/>
      <c r="CY200" s="29"/>
      <c r="CZ200" s="29"/>
      <c r="DA200" s="29"/>
      <c r="DB200" s="29"/>
      <c r="DC200" s="29"/>
      <c r="DD200" s="29"/>
      <c r="DE200" s="29"/>
      <c r="DF200" s="29"/>
      <c r="DG200" s="29"/>
      <c r="DH200" s="29"/>
      <c r="DI200" s="29"/>
      <c r="DJ200" s="29"/>
      <c r="DK200" s="29"/>
      <c r="DL200" s="29"/>
      <c r="DM200" s="29"/>
      <c r="DN200" s="29"/>
      <c r="DO200" s="29"/>
      <c r="DP200" s="29"/>
      <c r="DQ200" s="29"/>
      <c r="DR200" s="29"/>
      <c r="DS200" s="29"/>
      <c r="DT200" s="29"/>
      <c r="DU200" s="29"/>
      <c r="DV200" s="29"/>
      <c r="DW200" s="29"/>
      <c r="DX200" s="29"/>
      <c r="DY200" s="29"/>
      <c r="DZ200" s="29"/>
      <c r="EA200" s="29"/>
      <c r="EB200" s="29"/>
      <c r="EC200" s="29"/>
      <c r="ED200" s="29"/>
      <c r="EE200" s="29"/>
      <c r="EF200" s="29"/>
      <c r="EG200" s="29"/>
      <c r="EH200" s="29"/>
      <c r="EI200" s="29"/>
      <c r="EJ200" s="29"/>
      <c r="EK200" s="29"/>
      <c r="EL200" s="29"/>
      <c r="EM200" s="29"/>
      <c r="EN200" s="29"/>
      <c r="EO200" s="29"/>
      <c r="EP200" s="29"/>
      <c r="EQ200" s="29"/>
      <c r="ER200" s="29"/>
      <c r="ES200" s="29"/>
      <c r="ET200" s="29"/>
      <c r="EU200" s="29"/>
      <c r="EV200" s="29"/>
      <c r="EW200" s="29"/>
      <c r="EX200" s="29"/>
      <c r="EY200" s="29"/>
      <c r="EZ200" s="29"/>
      <c r="FA200" s="29"/>
      <c r="FB200" s="29"/>
      <c r="FC200" s="29"/>
      <c r="FD200" s="29"/>
      <c r="FE200" s="29"/>
      <c r="FF200" s="29"/>
      <c r="FG200" s="29"/>
      <c r="FH200" s="29"/>
      <c r="FI200" s="29"/>
      <c r="FJ200" s="29"/>
      <c r="FK200" s="29"/>
      <c r="FL200" s="29"/>
      <c r="FM200" s="29"/>
      <c r="FN200" s="29"/>
      <c r="FO200" s="29"/>
      <c r="FP200" s="29"/>
      <c r="FQ200" s="29"/>
      <c r="FR200" s="29"/>
      <c r="FS200" s="29"/>
      <c r="FT200" s="29"/>
      <c r="FU200" s="29"/>
      <c r="FV200" s="29"/>
      <c r="FW200" s="29"/>
      <c r="FX200" s="29"/>
    </row>
    <row r="201" spans="1:180">
      <c r="A201" s="5" t="s">
        <v>178</v>
      </c>
      <c r="B201" s="5" t="s">
        <v>31</v>
      </c>
      <c r="C201" s="35">
        <v>43208</v>
      </c>
      <c r="D201" s="63">
        <v>43220</v>
      </c>
      <c r="E201" s="64">
        <v>-0.2273032789999998</v>
      </c>
      <c r="F201" s="64">
        <v>7.1580090232989987E-2</v>
      </c>
      <c r="G201" s="64">
        <v>0.24933839000000002</v>
      </c>
      <c r="H201" s="64">
        <v>0.15037615663875001</v>
      </c>
      <c r="I201" s="64">
        <v>1.8955686440714301</v>
      </c>
      <c r="J201" s="64">
        <v>5.2198751365240006E-2</v>
      </c>
      <c r="K201" s="64">
        <v>7.8072569487999996E-2</v>
      </c>
      <c r="L201" s="64">
        <v>1.6604420419360003E-2</v>
      </c>
      <c r="M201" s="64">
        <v>0.22666036710624002</v>
      </c>
      <c r="N201" s="64">
        <v>0.39510199782182892</v>
      </c>
      <c r="O201" s="64">
        <v>1.9748499999999999E-2</v>
      </c>
      <c r="P201" s="64">
        <v>0.15164319806749998</v>
      </c>
      <c r="Q201" s="64">
        <v>3.3649550241218448E-2</v>
      </c>
      <c r="R201" s="64">
        <v>0.12274698800000002</v>
      </c>
      <c r="S201" s="64">
        <v>3.2359863444525576</v>
      </c>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c r="CA201" s="29"/>
      <c r="CB201" s="29"/>
      <c r="CC201" s="29"/>
      <c r="CD201" s="29"/>
      <c r="CE201" s="29"/>
      <c r="CF201" s="29"/>
      <c r="CG201" s="29"/>
      <c r="CH201" s="29"/>
      <c r="CI201" s="29"/>
      <c r="CJ201" s="29"/>
      <c r="CK201" s="29"/>
      <c r="CL201" s="29"/>
      <c r="CM201" s="29"/>
      <c r="CN201" s="29"/>
      <c r="CO201" s="29"/>
      <c r="CP201" s="29"/>
      <c r="CQ201" s="29"/>
      <c r="CR201" s="29"/>
      <c r="CS201" s="29"/>
      <c r="CT201" s="29"/>
      <c r="CU201" s="29"/>
      <c r="CV201" s="29"/>
      <c r="CW201" s="29"/>
      <c r="CX201" s="29"/>
      <c r="CY201" s="29"/>
      <c r="CZ201" s="29"/>
      <c r="DA201" s="29"/>
      <c r="DB201" s="29"/>
      <c r="DC201" s="29"/>
      <c r="DD201" s="29"/>
      <c r="DE201" s="29"/>
      <c r="DF201" s="29"/>
      <c r="DG201" s="29"/>
      <c r="DH201" s="29"/>
      <c r="DI201" s="29"/>
      <c r="DJ201" s="29"/>
      <c r="DK201" s="29"/>
      <c r="DL201" s="29"/>
      <c r="DM201" s="29"/>
      <c r="DN201" s="29"/>
      <c r="DO201" s="29"/>
      <c r="DP201" s="29"/>
      <c r="DQ201" s="29"/>
      <c r="DR201" s="29"/>
      <c r="DS201" s="29"/>
      <c r="DT201" s="29"/>
      <c r="DU201" s="29"/>
      <c r="DV201" s="29"/>
      <c r="DW201" s="29"/>
      <c r="DX201" s="29"/>
      <c r="DY201" s="29"/>
      <c r="DZ201" s="29"/>
      <c r="EA201" s="29"/>
      <c r="EB201" s="29"/>
      <c r="EC201" s="29"/>
      <c r="ED201" s="29"/>
      <c r="EE201" s="29"/>
      <c r="EF201" s="29"/>
      <c r="EG201" s="29"/>
      <c r="EH201" s="29"/>
      <c r="EI201" s="29"/>
      <c r="EJ201" s="29"/>
      <c r="EK201" s="29"/>
      <c r="EL201" s="29"/>
      <c r="EM201" s="29"/>
      <c r="EN201" s="29"/>
      <c r="EO201" s="29"/>
      <c r="EP201" s="29"/>
      <c r="EQ201" s="29"/>
      <c r="ER201" s="29"/>
      <c r="ES201" s="29"/>
      <c r="ET201" s="29"/>
      <c r="EU201" s="29"/>
      <c r="EV201" s="29"/>
      <c r="EW201" s="29"/>
      <c r="EX201" s="29"/>
      <c r="EY201" s="29"/>
      <c r="EZ201" s="29"/>
      <c r="FA201" s="29"/>
      <c r="FB201" s="29"/>
      <c r="FC201" s="29"/>
      <c r="FD201" s="29"/>
      <c r="FE201" s="29"/>
      <c r="FF201" s="29"/>
      <c r="FG201" s="29"/>
      <c r="FH201" s="29"/>
      <c r="FI201" s="29"/>
      <c r="FJ201" s="29"/>
      <c r="FK201" s="29"/>
      <c r="FL201" s="29"/>
      <c r="FM201" s="29"/>
      <c r="FN201" s="29"/>
      <c r="FO201" s="29"/>
      <c r="FP201" s="29"/>
      <c r="FQ201" s="29"/>
      <c r="FR201" s="29"/>
      <c r="FS201" s="29"/>
      <c r="FT201" s="29"/>
      <c r="FU201" s="29"/>
      <c r="FV201" s="29"/>
      <c r="FW201" s="29"/>
      <c r="FX201" s="29"/>
    </row>
    <row r="202" spans="1:180">
      <c r="A202" s="5" t="s">
        <v>178</v>
      </c>
      <c r="B202" s="5" t="s">
        <v>31</v>
      </c>
      <c r="C202" s="35">
        <v>43209</v>
      </c>
      <c r="D202" s="63">
        <v>43220</v>
      </c>
      <c r="E202" s="64">
        <v>8.5979817000000125E-2</v>
      </c>
      <c r="F202" s="64">
        <v>0.18200057614414</v>
      </c>
      <c r="G202" s="64">
        <v>0.21917519202642002</v>
      </c>
      <c r="H202" s="64">
        <v>0.24514411868512001</v>
      </c>
      <c r="I202" s="64">
        <v>0.69689732092905998</v>
      </c>
      <c r="J202" s="64">
        <v>0</v>
      </c>
      <c r="K202" s="64">
        <v>7.6272229487999998E-2</v>
      </c>
      <c r="L202" s="64">
        <v>9.5836624682869992E-2</v>
      </c>
      <c r="M202" s="64">
        <v>0.21317460665575999</v>
      </c>
      <c r="N202" s="64">
        <v>0.36334802689593998</v>
      </c>
      <c r="O202" s="64">
        <v>2.006695E-2</v>
      </c>
      <c r="P202" s="64">
        <v>0.17883873806749992</v>
      </c>
      <c r="Q202" s="64">
        <v>7.4972515877768001E-2</v>
      </c>
      <c r="R202" s="64">
        <v>0.111327228</v>
      </c>
      <c r="S202" s="64">
        <v>2.5630339444525778</v>
      </c>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29"/>
      <c r="CK202" s="29"/>
      <c r="CL202" s="29"/>
      <c r="CM202" s="29"/>
      <c r="CN202" s="29"/>
      <c r="CO202" s="29"/>
      <c r="CP202" s="29"/>
      <c r="CQ202" s="29"/>
      <c r="CR202" s="29"/>
      <c r="CS202" s="29"/>
      <c r="CT202" s="29"/>
      <c r="CU202" s="29"/>
      <c r="CV202" s="29"/>
      <c r="CW202" s="29"/>
      <c r="CX202" s="29"/>
      <c r="CY202" s="29"/>
      <c r="CZ202" s="29"/>
      <c r="DA202" s="29"/>
      <c r="DB202" s="29"/>
      <c r="DC202" s="29"/>
      <c r="DD202" s="29"/>
      <c r="DE202" s="29"/>
      <c r="DF202" s="29"/>
      <c r="DG202" s="29"/>
      <c r="DH202" s="29"/>
      <c r="DI202" s="29"/>
      <c r="DJ202" s="29"/>
      <c r="DK202" s="29"/>
      <c r="DL202" s="29"/>
      <c r="DM202" s="29"/>
      <c r="DN202" s="29"/>
      <c r="DO202" s="29"/>
      <c r="DP202" s="29"/>
      <c r="DQ202" s="29"/>
      <c r="DR202" s="29"/>
      <c r="DS202" s="29"/>
      <c r="DT202" s="29"/>
      <c r="DU202" s="29"/>
      <c r="DV202" s="29"/>
      <c r="DW202" s="29"/>
      <c r="DX202" s="29"/>
      <c r="DY202" s="29"/>
      <c r="DZ202" s="29"/>
      <c r="EA202" s="29"/>
      <c r="EB202" s="29"/>
      <c r="EC202" s="29"/>
      <c r="ED202" s="29"/>
      <c r="EE202" s="29"/>
      <c r="EF202" s="29"/>
      <c r="EG202" s="29"/>
      <c r="EH202" s="29"/>
      <c r="EI202" s="29"/>
      <c r="EJ202" s="29"/>
      <c r="EK202" s="29"/>
      <c r="EL202" s="29"/>
      <c r="EM202" s="29"/>
      <c r="EN202" s="29"/>
      <c r="EO202" s="29"/>
      <c r="EP202" s="29"/>
      <c r="EQ202" s="29"/>
      <c r="ER202" s="29"/>
      <c r="ES202" s="29"/>
      <c r="ET202" s="29"/>
      <c r="EU202" s="29"/>
      <c r="EV202" s="29"/>
      <c r="EW202" s="29"/>
      <c r="EX202" s="29"/>
      <c r="EY202" s="29"/>
      <c r="EZ202" s="29"/>
      <c r="FA202" s="29"/>
      <c r="FB202" s="29"/>
      <c r="FC202" s="29"/>
      <c r="FD202" s="29"/>
      <c r="FE202" s="29"/>
      <c r="FF202" s="29"/>
      <c r="FG202" s="29"/>
      <c r="FH202" s="29"/>
      <c r="FI202" s="29"/>
      <c r="FJ202" s="29"/>
      <c r="FK202" s="29"/>
      <c r="FL202" s="29"/>
      <c r="FM202" s="29"/>
      <c r="FN202" s="29"/>
      <c r="FO202" s="29"/>
      <c r="FP202" s="29"/>
      <c r="FQ202" s="29"/>
      <c r="FR202" s="29"/>
      <c r="FS202" s="29"/>
      <c r="FT202" s="29"/>
      <c r="FU202" s="29"/>
      <c r="FV202" s="29"/>
      <c r="FW202" s="29"/>
      <c r="FX202" s="29"/>
    </row>
    <row r="203" spans="1:180">
      <c r="A203" s="5" t="s">
        <v>178</v>
      </c>
      <c r="B203" s="5" t="s">
        <v>31</v>
      </c>
      <c r="C203" s="35">
        <v>43210</v>
      </c>
      <c r="D203" s="63">
        <v>43220</v>
      </c>
      <c r="E203" s="64">
        <v>-0.89209849399999996</v>
      </c>
      <c r="F203" s="64">
        <v>7.3807197419090018E-2</v>
      </c>
      <c r="G203" s="64">
        <v>0.15823577</v>
      </c>
      <c r="H203" s="64">
        <v>3.9832297121599998E-3</v>
      </c>
      <c r="I203" s="64">
        <v>6.8600533375700002E-3</v>
      </c>
      <c r="J203" s="64">
        <v>0</v>
      </c>
      <c r="K203" s="64">
        <v>5.6272229487999995E-2</v>
      </c>
      <c r="L203" s="64">
        <v>1.834013708644E-2</v>
      </c>
      <c r="M203" s="64">
        <v>0.20995476357927004</v>
      </c>
      <c r="N203" s="64">
        <v>0.32131675737604948</v>
      </c>
      <c r="O203" s="64">
        <v>1.7042559999999998E-2</v>
      </c>
      <c r="P203" s="64">
        <v>0.21783197806750002</v>
      </c>
      <c r="Q203" s="64">
        <v>4.7954744386498042E-2</v>
      </c>
      <c r="R203" s="64">
        <v>0.110565518</v>
      </c>
      <c r="S203" s="64">
        <v>0.35006644445257773</v>
      </c>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29"/>
      <c r="CK203" s="29"/>
      <c r="CL203" s="29"/>
      <c r="CM203" s="29"/>
      <c r="CN203" s="29"/>
      <c r="CO203" s="29"/>
      <c r="CP203" s="29"/>
      <c r="CQ203" s="29"/>
      <c r="CR203" s="29"/>
      <c r="CS203" s="29"/>
      <c r="CT203" s="29"/>
      <c r="CU203" s="29"/>
      <c r="CV203" s="29"/>
      <c r="CW203" s="29"/>
      <c r="CX203" s="29"/>
      <c r="CY203" s="29"/>
      <c r="CZ203" s="29"/>
      <c r="DA203" s="29"/>
      <c r="DB203" s="29"/>
      <c r="DC203" s="29"/>
      <c r="DD203" s="29"/>
      <c r="DE203" s="29"/>
      <c r="DF203" s="29"/>
      <c r="DG203" s="29"/>
      <c r="DH203" s="29"/>
      <c r="DI203" s="29"/>
      <c r="DJ203" s="29"/>
      <c r="DK203" s="29"/>
      <c r="DL203" s="29"/>
      <c r="DM203" s="29"/>
      <c r="DN203" s="29"/>
      <c r="DO203" s="29"/>
      <c r="DP203" s="29"/>
      <c r="DQ203" s="29"/>
      <c r="DR203" s="29"/>
      <c r="DS203" s="29"/>
      <c r="DT203" s="29"/>
      <c r="DU203" s="29"/>
      <c r="DV203" s="29"/>
      <c r="DW203" s="29"/>
      <c r="DX203" s="29"/>
      <c r="DY203" s="29"/>
      <c r="DZ203" s="29"/>
      <c r="EA203" s="29"/>
      <c r="EB203" s="29"/>
      <c r="EC203" s="29"/>
      <c r="ED203" s="29"/>
      <c r="EE203" s="29"/>
      <c r="EF203" s="29"/>
      <c r="EG203" s="29"/>
      <c r="EH203" s="29"/>
      <c r="EI203" s="29"/>
      <c r="EJ203" s="29"/>
      <c r="EK203" s="29"/>
      <c r="EL203" s="29"/>
      <c r="EM203" s="29"/>
      <c r="EN203" s="29"/>
      <c r="EO203" s="29"/>
      <c r="EP203" s="29"/>
      <c r="EQ203" s="29"/>
      <c r="ER203" s="29"/>
      <c r="ES203" s="29"/>
      <c r="ET203" s="29"/>
      <c r="EU203" s="29"/>
      <c r="EV203" s="29"/>
      <c r="EW203" s="29"/>
      <c r="EX203" s="29"/>
      <c r="EY203" s="29"/>
      <c r="EZ203" s="29"/>
      <c r="FA203" s="29"/>
      <c r="FB203" s="29"/>
      <c r="FC203" s="29"/>
      <c r="FD203" s="29"/>
      <c r="FE203" s="29"/>
      <c r="FF203" s="29"/>
      <c r="FG203" s="29"/>
      <c r="FH203" s="29"/>
      <c r="FI203" s="29"/>
      <c r="FJ203" s="29"/>
      <c r="FK203" s="29"/>
      <c r="FL203" s="29"/>
      <c r="FM203" s="29"/>
      <c r="FN203" s="29"/>
      <c r="FO203" s="29"/>
      <c r="FP203" s="29"/>
      <c r="FQ203" s="29"/>
      <c r="FR203" s="29"/>
      <c r="FS203" s="29"/>
      <c r="FT203" s="29"/>
      <c r="FU203" s="29"/>
      <c r="FV203" s="29"/>
      <c r="FW203" s="29"/>
      <c r="FX203" s="29"/>
    </row>
    <row r="204" spans="1:180">
      <c r="A204" s="5" t="s">
        <v>178</v>
      </c>
      <c r="B204" s="5" t="s">
        <v>31</v>
      </c>
      <c r="C204" s="35">
        <v>43211</v>
      </c>
      <c r="D204" s="63">
        <v>43220</v>
      </c>
      <c r="E204" s="64">
        <v>-0.53678608300000019</v>
      </c>
      <c r="F204" s="64">
        <v>0.13710996255658001</v>
      </c>
      <c r="G204" s="64">
        <v>0.17402948212643002</v>
      </c>
      <c r="H204" s="64">
        <v>0.22004245855892998</v>
      </c>
      <c r="I204" s="64">
        <v>0</v>
      </c>
      <c r="J204" s="64">
        <v>0</v>
      </c>
      <c r="K204" s="64">
        <v>5.6272229487999995E-2</v>
      </c>
      <c r="L204" s="64">
        <v>7.5290916771900002E-2</v>
      </c>
      <c r="M204" s="64">
        <v>0.17156779461383997</v>
      </c>
      <c r="N204" s="64">
        <v>0.34341828409452152</v>
      </c>
      <c r="O204" s="64">
        <v>2.411833E-2</v>
      </c>
      <c r="P204" s="64">
        <v>0.31420102806750005</v>
      </c>
      <c r="Q204" s="64">
        <v>5.2349553174888243E-2</v>
      </c>
      <c r="R204" s="64">
        <v>0.107774878</v>
      </c>
      <c r="S204" s="64">
        <v>1.1393888344525898</v>
      </c>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29"/>
      <c r="CA204" s="29"/>
      <c r="CB204" s="29"/>
      <c r="CC204" s="29"/>
      <c r="CD204" s="29"/>
      <c r="CE204" s="29"/>
      <c r="CF204" s="29"/>
      <c r="CG204" s="29"/>
      <c r="CH204" s="29"/>
      <c r="CI204" s="29"/>
      <c r="CJ204" s="29"/>
      <c r="CK204" s="29"/>
      <c r="CL204" s="29"/>
      <c r="CM204" s="29"/>
      <c r="CN204" s="29"/>
      <c r="CO204" s="29"/>
      <c r="CP204" s="29"/>
      <c r="CQ204" s="29"/>
      <c r="CR204" s="29"/>
      <c r="CS204" s="29"/>
      <c r="CT204" s="29"/>
      <c r="CU204" s="29"/>
      <c r="CV204" s="29"/>
      <c r="CW204" s="29"/>
      <c r="CX204" s="29"/>
      <c r="CY204" s="29"/>
      <c r="CZ204" s="29"/>
      <c r="DA204" s="29"/>
      <c r="DB204" s="29"/>
      <c r="DC204" s="29"/>
      <c r="DD204" s="29"/>
      <c r="DE204" s="29"/>
      <c r="DF204" s="29"/>
      <c r="DG204" s="29"/>
      <c r="DH204" s="29"/>
      <c r="DI204" s="29"/>
      <c r="DJ204" s="29"/>
      <c r="DK204" s="29"/>
      <c r="DL204" s="29"/>
      <c r="DM204" s="29"/>
      <c r="DN204" s="29"/>
      <c r="DO204" s="29"/>
      <c r="DP204" s="29"/>
      <c r="DQ204" s="29"/>
      <c r="DR204" s="29"/>
      <c r="DS204" s="29"/>
      <c r="DT204" s="29"/>
      <c r="DU204" s="29"/>
      <c r="DV204" s="29"/>
      <c r="DW204" s="29"/>
      <c r="DX204" s="29"/>
      <c r="DY204" s="29"/>
      <c r="DZ204" s="29"/>
      <c r="EA204" s="29"/>
      <c r="EB204" s="29"/>
      <c r="EC204" s="29"/>
      <c r="ED204" s="29"/>
      <c r="EE204" s="29"/>
      <c r="EF204" s="29"/>
      <c r="EG204" s="29"/>
      <c r="EH204" s="29"/>
      <c r="EI204" s="29"/>
      <c r="EJ204" s="29"/>
      <c r="EK204" s="29"/>
      <c r="EL204" s="29"/>
      <c r="EM204" s="29"/>
      <c r="EN204" s="29"/>
      <c r="EO204" s="29"/>
      <c r="EP204" s="29"/>
      <c r="EQ204" s="29"/>
      <c r="ER204" s="29"/>
      <c r="ES204" s="29"/>
      <c r="ET204" s="29"/>
      <c r="EU204" s="29"/>
      <c r="EV204" s="29"/>
      <c r="EW204" s="29"/>
      <c r="EX204" s="29"/>
      <c r="EY204" s="29"/>
      <c r="EZ204" s="29"/>
      <c r="FA204" s="29"/>
      <c r="FB204" s="29"/>
      <c r="FC204" s="29"/>
      <c r="FD204" s="29"/>
      <c r="FE204" s="29"/>
      <c r="FF204" s="29"/>
      <c r="FG204" s="29"/>
      <c r="FH204" s="29"/>
      <c r="FI204" s="29"/>
      <c r="FJ204" s="29"/>
      <c r="FK204" s="29"/>
      <c r="FL204" s="29"/>
      <c r="FM204" s="29"/>
      <c r="FN204" s="29"/>
      <c r="FO204" s="29"/>
      <c r="FP204" s="29"/>
      <c r="FQ204" s="29"/>
      <c r="FR204" s="29"/>
      <c r="FS204" s="29"/>
      <c r="FT204" s="29"/>
      <c r="FU204" s="29"/>
      <c r="FV204" s="29"/>
      <c r="FW204" s="29"/>
      <c r="FX204" s="29"/>
    </row>
    <row r="205" spans="1:180">
      <c r="A205" s="5" t="s">
        <v>178</v>
      </c>
      <c r="B205" s="5" t="s">
        <v>31</v>
      </c>
      <c r="C205" s="35">
        <v>43212</v>
      </c>
      <c r="D205" s="63">
        <v>43220</v>
      </c>
      <c r="E205" s="64">
        <v>-0.33243449200000019</v>
      </c>
      <c r="F205" s="64">
        <v>0.32693636423535</v>
      </c>
      <c r="G205" s="64">
        <v>0.14566301999999998</v>
      </c>
      <c r="H205" s="64">
        <v>0.74346968678837</v>
      </c>
      <c r="I205" s="64">
        <v>0.20144625867600999</v>
      </c>
      <c r="J205" s="64">
        <v>0</v>
      </c>
      <c r="K205" s="64">
        <v>6.4363059488000002E-2</v>
      </c>
      <c r="L205" s="64">
        <v>6.9983568265E-4</v>
      </c>
      <c r="M205" s="64">
        <v>0.16679080088143999</v>
      </c>
      <c r="N205" s="64">
        <v>0.45730878971041067</v>
      </c>
      <c r="O205" s="64">
        <v>3.3675980000000001E-2</v>
      </c>
      <c r="P205" s="64">
        <v>0.25727213806750004</v>
      </c>
      <c r="Q205" s="64">
        <v>3.0036204922818346E-2</v>
      </c>
      <c r="R205" s="64">
        <v>0.120536028</v>
      </c>
      <c r="S205" s="64">
        <v>2.2157636744525488</v>
      </c>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c r="CA205" s="29"/>
      <c r="CB205" s="29"/>
      <c r="CC205" s="29"/>
      <c r="CD205" s="29"/>
      <c r="CE205" s="29"/>
      <c r="CF205" s="29"/>
      <c r="CG205" s="29"/>
      <c r="CH205" s="29"/>
      <c r="CI205" s="29"/>
      <c r="CJ205" s="29"/>
      <c r="CK205" s="29"/>
      <c r="CL205" s="29"/>
      <c r="CM205" s="29"/>
      <c r="CN205" s="29"/>
      <c r="CO205" s="29"/>
      <c r="CP205" s="29"/>
      <c r="CQ205" s="29"/>
      <c r="CR205" s="29"/>
      <c r="CS205" s="29"/>
      <c r="CT205" s="29"/>
      <c r="CU205" s="29"/>
      <c r="CV205" s="29"/>
      <c r="CW205" s="29"/>
      <c r="CX205" s="29"/>
      <c r="CY205" s="29"/>
      <c r="CZ205" s="29"/>
      <c r="DA205" s="29"/>
      <c r="DB205" s="29"/>
      <c r="DC205" s="29"/>
      <c r="DD205" s="29"/>
      <c r="DE205" s="29"/>
      <c r="DF205" s="29"/>
      <c r="DG205" s="29"/>
      <c r="DH205" s="29"/>
      <c r="DI205" s="29"/>
      <c r="DJ205" s="29"/>
      <c r="DK205" s="29"/>
      <c r="DL205" s="29"/>
      <c r="DM205" s="29"/>
      <c r="DN205" s="29"/>
      <c r="DO205" s="29"/>
      <c r="DP205" s="29"/>
      <c r="DQ205" s="29"/>
      <c r="DR205" s="29"/>
      <c r="DS205" s="29"/>
      <c r="DT205" s="29"/>
      <c r="DU205" s="29"/>
      <c r="DV205" s="29"/>
      <c r="DW205" s="29"/>
      <c r="DX205" s="29"/>
      <c r="DY205" s="29"/>
      <c r="DZ205" s="29"/>
      <c r="EA205" s="29"/>
      <c r="EB205" s="29"/>
      <c r="EC205" s="29"/>
      <c r="ED205" s="29"/>
      <c r="EE205" s="29"/>
      <c r="EF205" s="29"/>
      <c r="EG205" s="29"/>
      <c r="EH205" s="29"/>
      <c r="EI205" s="29"/>
      <c r="EJ205" s="29"/>
      <c r="EK205" s="29"/>
      <c r="EL205" s="29"/>
      <c r="EM205" s="29"/>
      <c r="EN205" s="29"/>
      <c r="EO205" s="29"/>
      <c r="EP205" s="29"/>
      <c r="EQ205" s="29"/>
      <c r="ER205" s="29"/>
      <c r="ES205" s="29"/>
      <c r="ET205" s="29"/>
      <c r="EU205" s="29"/>
      <c r="EV205" s="29"/>
      <c r="EW205" s="29"/>
      <c r="EX205" s="29"/>
      <c r="EY205" s="29"/>
      <c r="EZ205" s="29"/>
      <c r="FA205" s="29"/>
      <c r="FB205" s="29"/>
      <c r="FC205" s="29"/>
      <c r="FD205" s="29"/>
      <c r="FE205" s="29"/>
      <c r="FF205" s="29"/>
      <c r="FG205" s="29"/>
      <c r="FH205" s="29"/>
      <c r="FI205" s="29"/>
      <c r="FJ205" s="29"/>
      <c r="FK205" s="29"/>
      <c r="FL205" s="29"/>
      <c r="FM205" s="29"/>
      <c r="FN205" s="29"/>
      <c r="FO205" s="29"/>
      <c r="FP205" s="29"/>
      <c r="FQ205" s="29"/>
      <c r="FR205" s="29"/>
      <c r="FS205" s="29"/>
      <c r="FT205" s="29"/>
      <c r="FU205" s="29"/>
      <c r="FV205" s="29"/>
      <c r="FW205" s="29"/>
      <c r="FX205" s="29"/>
    </row>
    <row r="206" spans="1:180">
      <c r="A206" s="5" t="s">
        <v>179</v>
      </c>
      <c r="B206" s="5" t="s">
        <v>31</v>
      </c>
      <c r="C206" s="35">
        <v>43213</v>
      </c>
      <c r="D206" s="63">
        <v>43220</v>
      </c>
      <c r="E206" s="64">
        <v>-0.76125743699999993</v>
      </c>
      <c r="F206" s="64">
        <v>4.3558903000000003E-2</v>
      </c>
      <c r="G206" s="64">
        <v>0.20093518600000004</v>
      </c>
      <c r="H206" s="64">
        <v>2.6056904006733599</v>
      </c>
      <c r="I206" s="64">
        <v>0</v>
      </c>
      <c r="J206" s="64">
        <v>9.6417553963839997E-2</v>
      </c>
      <c r="K206" s="64">
        <v>5.6272229487999995E-2</v>
      </c>
      <c r="L206" s="64">
        <v>5.4419953630600003E-3</v>
      </c>
      <c r="M206" s="64">
        <v>0.22748137156870002</v>
      </c>
      <c r="N206" s="64">
        <v>0.45412331836475783</v>
      </c>
      <c r="O206" s="64">
        <v>1.892168E-2</v>
      </c>
      <c r="P206" s="64">
        <v>0.17295633806749988</v>
      </c>
      <c r="Q206" s="64">
        <v>5.3134476963338222E-2</v>
      </c>
      <c r="R206" s="64">
        <v>0.11478983800000002</v>
      </c>
      <c r="S206" s="64">
        <v>3.2884658544525553</v>
      </c>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29"/>
      <c r="CA206" s="29"/>
      <c r="CB206" s="29"/>
      <c r="CC206" s="29"/>
      <c r="CD206" s="29"/>
      <c r="CE206" s="29"/>
      <c r="CF206" s="29"/>
      <c r="CG206" s="29"/>
      <c r="CH206" s="29"/>
      <c r="CI206" s="29"/>
      <c r="CJ206" s="29"/>
      <c r="CK206" s="29"/>
      <c r="CL206" s="29"/>
      <c r="CM206" s="29"/>
      <c r="CN206" s="29"/>
      <c r="CO206" s="29"/>
      <c r="CP206" s="29"/>
      <c r="CQ206" s="29"/>
      <c r="CR206" s="29"/>
      <c r="CS206" s="29"/>
      <c r="CT206" s="29"/>
      <c r="CU206" s="29"/>
      <c r="CV206" s="29"/>
      <c r="CW206" s="29"/>
      <c r="CX206" s="29"/>
      <c r="CY206" s="29"/>
      <c r="CZ206" s="29"/>
      <c r="DA206" s="29"/>
      <c r="DB206" s="29"/>
      <c r="DC206" s="29"/>
      <c r="DD206" s="29"/>
      <c r="DE206" s="29"/>
      <c r="DF206" s="29"/>
      <c r="DG206" s="29"/>
      <c r="DH206" s="29"/>
      <c r="DI206" s="29"/>
      <c r="DJ206" s="29"/>
      <c r="DK206" s="29"/>
      <c r="DL206" s="29"/>
      <c r="DM206" s="29"/>
      <c r="DN206" s="29"/>
      <c r="DO206" s="29"/>
      <c r="DP206" s="29"/>
      <c r="DQ206" s="29"/>
      <c r="DR206" s="29"/>
      <c r="DS206" s="29"/>
      <c r="DT206" s="29"/>
      <c r="DU206" s="29"/>
      <c r="DV206" s="29"/>
      <c r="DW206" s="29"/>
      <c r="DX206" s="29"/>
      <c r="DY206" s="29"/>
      <c r="DZ206" s="29"/>
      <c r="EA206" s="29"/>
      <c r="EB206" s="29"/>
      <c r="EC206" s="29"/>
      <c r="ED206" s="29"/>
      <c r="EE206" s="29"/>
      <c r="EF206" s="29"/>
      <c r="EG206" s="29"/>
      <c r="EH206" s="29"/>
      <c r="EI206" s="29"/>
      <c r="EJ206" s="29"/>
      <c r="EK206" s="29"/>
      <c r="EL206" s="29"/>
      <c r="EM206" s="29"/>
      <c r="EN206" s="29"/>
      <c r="EO206" s="29"/>
      <c r="EP206" s="29"/>
      <c r="EQ206" s="29"/>
      <c r="ER206" s="29"/>
      <c r="ES206" s="29"/>
      <c r="ET206" s="29"/>
      <c r="EU206" s="29"/>
      <c r="EV206" s="29"/>
      <c r="EW206" s="29"/>
      <c r="EX206" s="29"/>
      <c r="EY206" s="29"/>
      <c r="EZ206" s="29"/>
      <c r="FA206" s="29"/>
      <c r="FB206" s="29"/>
      <c r="FC206" s="29"/>
      <c r="FD206" s="29"/>
      <c r="FE206" s="29"/>
      <c r="FF206" s="29"/>
      <c r="FG206" s="29"/>
      <c r="FH206" s="29"/>
      <c r="FI206" s="29"/>
      <c r="FJ206" s="29"/>
      <c r="FK206" s="29"/>
      <c r="FL206" s="29"/>
      <c r="FM206" s="29"/>
      <c r="FN206" s="29"/>
      <c r="FO206" s="29"/>
      <c r="FP206" s="29"/>
      <c r="FQ206" s="29"/>
      <c r="FR206" s="29"/>
      <c r="FS206" s="29"/>
      <c r="FT206" s="29"/>
      <c r="FU206" s="29"/>
      <c r="FV206" s="29"/>
      <c r="FW206" s="29"/>
      <c r="FX206" s="29"/>
    </row>
    <row r="207" spans="1:180">
      <c r="A207" s="5" t="s">
        <v>179</v>
      </c>
      <c r="B207" s="5" t="s">
        <v>31</v>
      </c>
      <c r="C207" s="35">
        <v>43214</v>
      </c>
      <c r="D207" s="63">
        <v>43220</v>
      </c>
      <c r="E207" s="64">
        <v>-0.47636785999999987</v>
      </c>
      <c r="F207" s="64">
        <v>6.343423942517E-2</v>
      </c>
      <c r="G207" s="64">
        <v>0.18524072000000003</v>
      </c>
      <c r="H207" s="64">
        <v>1.68215122770575</v>
      </c>
      <c r="I207" s="64">
        <v>0</v>
      </c>
      <c r="J207" s="64">
        <v>0</v>
      </c>
      <c r="K207" s="64">
        <v>7.2982979488000005E-2</v>
      </c>
      <c r="L207" s="64">
        <v>4.1090049776899996E-3</v>
      </c>
      <c r="M207" s="64">
        <v>0.24222336047951001</v>
      </c>
      <c r="N207" s="64">
        <v>0.37687227670887846</v>
      </c>
      <c r="O207" s="64">
        <v>1.873418E-2</v>
      </c>
      <c r="P207" s="64">
        <v>0.18923542806750002</v>
      </c>
      <c r="Q207" s="64">
        <v>3.5661319600067749E-2</v>
      </c>
      <c r="R207" s="64">
        <v>0.10287683800000001</v>
      </c>
      <c r="S207" s="64">
        <v>2.4971537144525664</v>
      </c>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9"/>
      <c r="BL207" s="29"/>
      <c r="BM207" s="29"/>
      <c r="BN207" s="29"/>
      <c r="BO207" s="29"/>
      <c r="BP207" s="29"/>
      <c r="BQ207" s="29"/>
      <c r="BR207" s="29"/>
      <c r="BS207" s="29"/>
      <c r="BT207" s="29"/>
      <c r="BU207" s="29"/>
      <c r="BV207" s="29"/>
      <c r="BW207" s="29"/>
      <c r="BX207" s="29"/>
      <c r="BY207" s="29"/>
      <c r="BZ207" s="29"/>
      <c r="CA207" s="29"/>
      <c r="CB207" s="29"/>
      <c r="CC207" s="29"/>
      <c r="CD207" s="29"/>
      <c r="CE207" s="29"/>
      <c r="CF207" s="29"/>
      <c r="CG207" s="29"/>
      <c r="CH207" s="29"/>
      <c r="CI207" s="29"/>
      <c r="CJ207" s="29"/>
      <c r="CK207" s="29"/>
      <c r="CL207" s="29"/>
      <c r="CM207" s="29"/>
      <c r="CN207" s="29"/>
      <c r="CO207" s="29"/>
      <c r="CP207" s="29"/>
      <c r="CQ207" s="29"/>
      <c r="CR207" s="29"/>
      <c r="CS207" s="29"/>
      <c r="CT207" s="29"/>
      <c r="CU207" s="29"/>
      <c r="CV207" s="29"/>
      <c r="CW207" s="29"/>
      <c r="CX207" s="29"/>
      <c r="CY207" s="29"/>
      <c r="CZ207" s="29"/>
      <c r="DA207" s="29"/>
      <c r="DB207" s="29"/>
      <c r="DC207" s="29"/>
      <c r="DD207" s="29"/>
      <c r="DE207" s="29"/>
      <c r="DF207" s="29"/>
      <c r="DG207" s="29"/>
      <c r="DH207" s="29"/>
      <c r="DI207" s="29"/>
      <c r="DJ207" s="29"/>
      <c r="DK207" s="29"/>
      <c r="DL207" s="29"/>
      <c r="DM207" s="29"/>
      <c r="DN207" s="29"/>
      <c r="DO207" s="29"/>
      <c r="DP207" s="29"/>
      <c r="DQ207" s="29"/>
      <c r="DR207" s="29"/>
      <c r="DS207" s="29"/>
      <c r="DT207" s="29"/>
      <c r="DU207" s="29"/>
      <c r="DV207" s="29"/>
      <c r="DW207" s="29"/>
      <c r="DX207" s="29"/>
      <c r="DY207" s="29"/>
      <c r="DZ207" s="29"/>
      <c r="EA207" s="29"/>
      <c r="EB207" s="29"/>
      <c r="EC207" s="29"/>
      <c r="ED207" s="29"/>
      <c r="EE207" s="29"/>
      <c r="EF207" s="29"/>
      <c r="EG207" s="29"/>
      <c r="EH207" s="29"/>
      <c r="EI207" s="29"/>
      <c r="EJ207" s="29"/>
      <c r="EK207" s="29"/>
      <c r="EL207" s="29"/>
      <c r="EM207" s="29"/>
      <c r="EN207" s="29"/>
      <c r="EO207" s="29"/>
      <c r="EP207" s="29"/>
      <c r="EQ207" s="29"/>
      <c r="ER207" s="29"/>
      <c r="ES207" s="29"/>
      <c r="ET207" s="29"/>
      <c r="EU207" s="29"/>
      <c r="EV207" s="29"/>
      <c r="EW207" s="29"/>
      <c r="EX207" s="29"/>
      <c r="EY207" s="29"/>
      <c r="EZ207" s="29"/>
      <c r="FA207" s="29"/>
      <c r="FB207" s="29"/>
      <c r="FC207" s="29"/>
      <c r="FD207" s="29"/>
      <c r="FE207" s="29"/>
      <c r="FF207" s="29"/>
      <c r="FG207" s="29"/>
      <c r="FH207" s="29"/>
      <c r="FI207" s="29"/>
      <c r="FJ207" s="29"/>
      <c r="FK207" s="29"/>
      <c r="FL207" s="29"/>
      <c r="FM207" s="29"/>
      <c r="FN207" s="29"/>
      <c r="FO207" s="29"/>
      <c r="FP207" s="29"/>
      <c r="FQ207" s="29"/>
      <c r="FR207" s="29"/>
      <c r="FS207" s="29"/>
      <c r="FT207" s="29"/>
      <c r="FU207" s="29"/>
      <c r="FV207" s="29"/>
      <c r="FW207" s="29"/>
      <c r="FX207" s="29"/>
    </row>
    <row r="208" spans="1:180">
      <c r="A208" s="5" t="s">
        <v>179</v>
      </c>
      <c r="B208" s="5" t="s">
        <v>31</v>
      </c>
      <c r="C208" s="35">
        <v>43215</v>
      </c>
      <c r="D208" s="63">
        <v>43220</v>
      </c>
      <c r="E208" s="64">
        <v>-0.2774096399999999</v>
      </c>
      <c r="F208" s="64">
        <v>5.2869053080960002E-2</v>
      </c>
      <c r="G208" s="64">
        <v>0.19550078800000004</v>
      </c>
      <c r="H208" s="64">
        <v>0.23626155208801999</v>
      </c>
      <c r="I208" s="64">
        <v>3.0248027210009999E-2</v>
      </c>
      <c r="J208" s="64">
        <v>0</v>
      </c>
      <c r="K208" s="64">
        <v>5.6272229487999995E-2</v>
      </c>
      <c r="L208" s="64">
        <v>0</v>
      </c>
      <c r="M208" s="64">
        <v>0.19614639840313999</v>
      </c>
      <c r="N208" s="64">
        <v>0.34767437405799889</v>
      </c>
      <c r="O208" s="64">
        <v>1.9984180000000001E-2</v>
      </c>
      <c r="P208" s="64">
        <v>0.18803395806749995</v>
      </c>
      <c r="Q208" s="64">
        <v>3.8552826056947875E-2</v>
      </c>
      <c r="R208" s="64">
        <v>0.116366128</v>
      </c>
      <c r="S208" s="64">
        <v>1.2004998744525768</v>
      </c>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29"/>
      <c r="CA208" s="29"/>
      <c r="CB208" s="29"/>
      <c r="CC208" s="29"/>
      <c r="CD208" s="29"/>
      <c r="CE208" s="29"/>
      <c r="CF208" s="29"/>
      <c r="CG208" s="29"/>
      <c r="CH208" s="29"/>
      <c r="CI208" s="29"/>
      <c r="CJ208" s="29"/>
      <c r="CK208" s="29"/>
      <c r="CL208" s="29"/>
      <c r="CM208" s="29"/>
      <c r="CN208" s="29"/>
      <c r="CO208" s="29"/>
      <c r="CP208" s="29"/>
      <c r="CQ208" s="29"/>
      <c r="CR208" s="29"/>
      <c r="CS208" s="29"/>
      <c r="CT208" s="29"/>
      <c r="CU208" s="29"/>
      <c r="CV208" s="29"/>
      <c r="CW208" s="29"/>
      <c r="CX208" s="29"/>
      <c r="CY208" s="29"/>
      <c r="CZ208" s="29"/>
      <c r="DA208" s="29"/>
      <c r="DB208" s="29"/>
      <c r="DC208" s="29"/>
      <c r="DD208" s="29"/>
      <c r="DE208" s="29"/>
      <c r="DF208" s="29"/>
      <c r="DG208" s="29"/>
      <c r="DH208" s="29"/>
      <c r="DI208" s="29"/>
      <c r="DJ208" s="29"/>
      <c r="DK208" s="29"/>
      <c r="DL208" s="29"/>
      <c r="DM208" s="29"/>
      <c r="DN208" s="29"/>
      <c r="DO208" s="29"/>
      <c r="DP208" s="29"/>
      <c r="DQ208" s="29"/>
      <c r="DR208" s="29"/>
      <c r="DS208" s="29"/>
      <c r="DT208" s="29"/>
      <c r="DU208" s="29"/>
      <c r="DV208" s="29"/>
      <c r="DW208" s="29"/>
      <c r="DX208" s="29"/>
      <c r="DY208" s="29"/>
      <c r="DZ208" s="29"/>
      <c r="EA208" s="29"/>
      <c r="EB208" s="29"/>
      <c r="EC208" s="29"/>
      <c r="ED208" s="29"/>
      <c r="EE208" s="29"/>
      <c r="EF208" s="29"/>
      <c r="EG208" s="29"/>
      <c r="EH208" s="29"/>
      <c r="EI208" s="29"/>
      <c r="EJ208" s="29"/>
      <c r="EK208" s="29"/>
      <c r="EL208" s="29"/>
      <c r="EM208" s="29"/>
      <c r="EN208" s="29"/>
      <c r="EO208" s="29"/>
      <c r="EP208" s="29"/>
      <c r="EQ208" s="29"/>
      <c r="ER208" s="29"/>
      <c r="ES208" s="29"/>
      <c r="ET208" s="29"/>
      <c r="EU208" s="29"/>
      <c r="EV208" s="29"/>
      <c r="EW208" s="29"/>
      <c r="EX208" s="29"/>
      <c r="EY208" s="29"/>
      <c r="EZ208" s="29"/>
      <c r="FA208" s="29"/>
      <c r="FB208" s="29"/>
      <c r="FC208" s="29"/>
      <c r="FD208" s="29"/>
      <c r="FE208" s="29"/>
      <c r="FF208" s="29"/>
      <c r="FG208" s="29"/>
      <c r="FH208" s="29"/>
      <c r="FI208" s="29"/>
      <c r="FJ208" s="29"/>
      <c r="FK208" s="29"/>
      <c r="FL208" s="29"/>
      <c r="FM208" s="29"/>
      <c r="FN208" s="29"/>
      <c r="FO208" s="29"/>
      <c r="FP208" s="29"/>
      <c r="FQ208" s="29"/>
      <c r="FR208" s="29"/>
      <c r="FS208" s="29"/>
      <c r="FT208" s="29"/>
      <c r="FU208" s="29"/>
      <c r="FV208" s="29"/>
      <c r="FW208" s="29"/>
      <c r="FX208" s="29"/>
    </row>
    <row r="209" spans="1:180">
      <c r="A209" s="5" t="s">
        <v>179</v>
      </c>
      <c r="B209" s="5" t="s">
        <v>31</v>
      </c>
      <c r="C209" s="35">
        <v>43216</v>
      </c>
      <c r="D209" s="63">
        <v>43220</v>
      </c>
      <c r="E209" s="64">
        <v>-0.67765718800000008</v>
      </c>
      <c r="F209" s="64">
        <v>5.7505532073599999E-2</v>
      </c>
      <c r="G209" s="64">
        <v>0.18072234400000001</v>
      </c>
      <c r="H209" s="64">
        <v>0.64031522499464999</v>
      </c>
      <c r="I209" s="64">
        <v>1.20010312687411</v>
      </c>
      <c r="J209" s="64">
        <v>0</v>
      </c>
      <c r="K209" s="64">
        <v>5.6272229487999995E-2</v>
      </c>
      <c r="L209" s="64">
        <v>7.7001962144099996E-3</v>
      </c>
      <c r="M209" s="64">
        <v>0.17508201108499999</v>
      </c>
      <c r="N209" s="64">
        <v>0.39918645459286894</v>
      </c>
      <c r="O209" s="64">
        <v>2.7802819999999999E-2</v>
      </c>
      <c r="P209" s="64">
        <v>0.15363203806750003</v>
      </c>
      <c r="Q209" s="64">
        <v>5.2181447062428388E-2</v>
      </c>
      <c r="R209" s="64">
        <v>0.116614198</v>
      </c>
      <c r="S209" s="64">
        <v>2.3894604344525678</v>
      </c>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29"/>
      <c r="CK209" s="29"/>
      <c r="CL209" s="29"/>
      <c r="CM209" s="29"/>
      <c r="CN209" s="29"/>
      <c r="CO209" s="29"/>
      <c r="CP209" s="29"/>
      <c r="CQ209" s="29"/>
      <c r="CR209" s="29"/>
      <c r="CS209" s="29"/>
      <c r="CT209" s="29"/>
      <c r="CU209" s="29"/>
      <c r="CV209" s="29"/>
      <c r="CW209" s="29"/>
      <c r="CX209" s="29"/>
      <c r="CY209" s="29"/>
      <c r="CZ209" s="29"/>
      <c r="DA209" s="29"/>
      <c r="DB209" s="29"/>
      <c r="DC209" s="29"/>
      <c r="DD209" s="29"/>
      <c r="DE209" s="29"/>
      <c r="DF209" s="29"/>
      <c r="DG209" s="29"/>
      <c r="DH209" s="29"/>
      <c r="DI209" s="29"/>
      <c r="DJ209" s="29"/>
      <c r="DK209" s="29"/>
      <c r="DL209" s="29"/>
      <c r="DM209" s="29"/>
      <c r="DN209" s="29"/>
      <c r="DO209" s="29"/>
      <c r="DP209" s="29"/>
      <c r="DQ209" s="29"/>
      <c r="DR209" s="29"/>
      <c r="DS209" s="29"/>
      <c r="DT209" s="29"/>
      <c r="DU209" s="29"/>
      <c r="DV209" s="29"/>
      <c r="DW209" s="29"/>
      <c r="DX209" s="29"/>
      <c r="DY209" s="29"/>
      <c r="DZ209" s="29"/>
      <c r="EA209" s="29"/>
      <c r="EB209" s="29"/>
      <c r="EC209" s="29"/>
      <c r="ED209" s="29"/>
      <c r="EE209" s="29"/>
      <c r="EF209" s="29"/>
      <c r="EG209" s="29"/>
      <c r="EH209" s="29"/>
      <c r="EI209" s="29"/>
      <c r="EJ209" s="29"/>
      <c r="EK209" s="29"/>
      <c r="EL209" s="29"/>
      <c r="EM209" s="29"/>
      <c r="EN209" s="29"/>
      <c r="EO209" s="29"/>
      <c r="EP209" s="29"/>
      <c r="EQ209" s="29"/>
      <c r="ER209" s="29"/>
      <c r="ES209" s="29"/>
      <c r="ET209" s="29"/>
      <c r="EU209" s="29"/>
      <c r="EV209" s="29"/>
      <c r="EW209" s="29"/>
      <c r="EX209" s="29"/>
      <c r="EY209" s="29"/>
      <c r="EZ209" s="29"/>
      <c r="FA209" s="29"/>
      <c r="FB209" s="29"/>
      <c r="FC209" s="29"/>
      <c r="FD209" s="29"/>
      <c r="FE209" s="29"/>
      <c r="FF209" s="29"/>
      <c r="FG209" s="29"/>
      <c r="FH209" s="29"/>
      <c r="FI209" s="29"/>
      <c r="FJ209" s="29"/>
      <c r="FK209" s="29"/>
      <c r="FL209" s="29"/>
      <c r="FM209" s="29"/>
      <c r="FN209" s="29"/>
      <c r="FO209" s="29"/>
      <c r="FP209" s="29"/>
      <c r="FQ209" s="29"/>
      <c r="FR209" s="29"/>
      <c r="FS209" s="29"/>
      <c r="FT209" s="29"/>
      <c r="FU209" s="29"/>
      <c r="FV209" s="29"/>
      <c r="FW209" s="29"/>
      <c r="FX209" s="29"/>
    </row>
    <row r="210" spans="1:180">
      <c r="A210" s="5" t="s">
        <v>179</v>
      </c>
      <c r="B210" s="5" t="s">
        <v>31</v>
      </c>
      <c r="C210" s="35">
        <v>43217</v>
      </c>
      <c r="D210" s="63">
        <v>43220</v>
      </c>
      <c r="E210" s="64">
        <v>-0.31295560800000005</v>
      </c>
      <c r="F210" s="64">
        <v>6.2865001151909988E-2</v>
      </c>
      <c r="G210" s="64">
        <v>0.21890062518858003</v>
      </c>
      <c r="H210" s="64">
        <v>2.7568126219339999E-2</v>
      </c>
      <c r="I210" s="64">
        <v>0</v>
      </c>
      <c r="J210" s="64">
        <v>0</v>
      </c>
      <c r="K210" s="64">
        <v>5.6272229487999995E-2</v>
      </c>
      <c r="L210" s="64">
        <v>5.89190031353E-3</v>
      </c>
      <c r="M210" s="64">
        <v>0.18979704626730001</v>
      </c>
      <c r="N210" s="64">
        <v>0.31515222102174895</v>
      </c>
      <c r="O210" s="64">
        <v>1.9510640000000003E-2</v>
      </c>
      <c r="P210" s="64">
        <v>0.24205788806749998</v>
      </c>
      <c r="Q210" s="64">
        <v>5.2358896734658288E-2</v>
      </c>
      <c r="R210" s="64">
        <v>0.10287683800000001</v>
      </c>
      <c r="S210" s="64">
        <v>0.98029580445256725</v>
      </c>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29"/>
      <c r="CK210" s="29"/>
      <c r="CL210" s="29"/>
      <c r="CM210" s="29"/>
      <c r="CN210" s="29"/>
      <c r="CO210" s="29"/>
      <c r="CP210" s="29"/>
      <c r="CQ210" s="29"/>
      <c r="CR210" s="29"/>
      <c r="CS210" s="29"/>
      <c r="CT210" s="29"/>
      <c r="CU210" s="29"/>
      <c r="CV210" s="29"/>
      <c r="CW210" s="29"/>
      <c r="CX210" s="29"/>
      <c r="CY210" s="29"/>
      <c r="CZ210" s="29"/>
      <c r="DA210" s="29"/>
      <c r="DB210" s="29"/>
      <c r="DC210" s="29"/>
      <c r="DD210" s="29"/>
      <c r="DE210" s="29"/>
      <c r="DF210" s="29"/>
      <c r="DG210" s="29"/>
      <c r="DH210" s="29"/>
      <c r="DI210" s="29"/>
      <c r="DJ210" s="29"/>
      <c r="DK210" s="29"/>
      <c r="DL210" s="29"/>
      <c r="DM210" s="29"/>
      <c r="DN210" s="29"/>
      <c r="DO210" s="29"/>
      <c r="DP210" s="29"/>
      <c r="DQ210" s="29"/>
      <c r="DR210" s="29"/>
      <c r="DS210" s="29"/>
      <c r="DT210" s="29"/>
      <c r="DU210" s="29"/>
      <c r="DV210" s="29"/>
      <c r="DW210" s="29"/>
      <c r="DX210" s="29"/>
      <c r="DY210" s="29"/>
      <c r="DZ210" s="29"/>
      <c r="EA210" s="29"/>
      <c r="EB210" s="29"/>
      <c r="EC210" s="29"/>
      <c r="ED210" s="29"/>
      <c r="EE210" s="29"/>
      <c r="EF210" s="29"/>
      <c r="EG210" s="29"/>
      <c r="EH210" s="29"/>
      <c r="EI210" s="29"/>
      <c r="EJ210" s="29"/>
      <c r="EK210" s="29"/>
      <c r="EL210" s="29"/>
      <c r="EM210" s="29"/>
      <c r="EN210" s="29"/>
      <c r="EO210" s="29"/>
      <c r="EP210" s="29"/>
      <c r="EQ210" s="29"/>
      <c r="ER210" s="29"/>
      <c r="ES210" s="29"/>
      <c r="ET210" s="29"/>
      <c r="EU210" s="29"/>
      <c r="EV210" s="29"/>
      <c r="EW210" s="29"/>
      <c r="EX210" s="29"/>
      <c r="EY210" s="29"/>
      <c r="EZ210" s="29"/>
      <c r="FA210" s="29"/>
      <c r="FB210" s="29"/>
      <c r="FC210" s="29"/>
      <c r="FD210" s="29"/>
      <c r="FE210" s="29"/>
      <c r="FF210" s="29"/>
      <c r="FG210" s="29"/>
      <c r="FH210" s="29"/>
      <c r="FI210" s="29"/>
      <c r="FJ210" s="29"/>
      <c r="FK210" s="29"/>
      <c r="FL210" s="29"/>
      <c r="FM210" s="29"/>
      <c r="FN210" s="29"/>
      <c r="FO210" s="29"/>
      <c r="FP210" s="29"/>
      <c r="FQ210" s="29"/>
      <c r="FR210" s="29"/>
      <c r="FS210" s="29"/>
      <c r="FT210" s="29"/>
      <c r="FU210" s="29"/>
      <c r="FV210" s="29"/>
      <c r="FW210" s="29"/>
      <c r="FX210" s="29"/>
    </row>
    <row r="211" spans="1:180">
      <c r="A211" s="5" t="s">
        <v>179</v>
      </c>
      <c r="B211" s="5" t="s">
        <v>31</v>
      </c>
      <c r="C211" s="35">
        <v>43218</v>
      </c>
      <c r="D211" s="63">
        <v>43220</v>
      </c>
      <c r="E211" s="64">
        <v>0.20404592099999996</v>
      </c>
      <c r="F211" s="64">
        <v>0.26785268484842001</v>
      </c>
      <c r="G211" s="64">
        <v>0.14716735000000003</v>
      </c>
      <c r="H211" s="64">
        <v>0.20226210098361999</v>
      </c>
      <c r="I211" s="64">
        <v>0</v>
      </c>
      <c r="J211" s="64">
        <v>0</v>
      </c>
      <c r="K211" s="64">
        <v>5.6272229487999995E-2</v>
      </c>
      <c r="L211" s="64">
        <v>6.4054690970500004E-3</v>
      </c>
      <c r="M211" s="64">
        <v>0.20285940245334003</v>
      </c>
      <c r="N211" s="64">
        <v>0.33784819993499937</v>
      </c>
      <c r="O211" s="64">
        <v>3.2948140000000001E-2</v>
      </c>
      <c r="P211" s="64">
        <v>0.31493900806749997</v>
      </c>
      <c r="Q211" s="64">
        <v>4.0051660579638139E-2</v>
      </c>
      <c r="R211" s="64">
        <v>0.10287683800000001</v>
      </c>
      <c r="S211" s="64">
        <v>1.9155290044525677</v>
      </c>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29"/>
      <c r="BK211" s="29"/>
      <c r="BL211" s="29"/>
      <c r="BM211" s="29"/>
      <c r="BN211" s="29"/>
      <c r="BO211" s="29"/>
      <c r="BP211" s="29"/>
      <c r="BQ211" s="29"/>
      <c r="BR211" s="29"/>
      <c r="BS211" s="29"/>
      <c r="BT211" s="29"/>
      <c r="BU211" s="29"/>
      <c r="BV211" s="29"/>
      <c r="BW211" s="29"/>
      <c r="BX211" s="29"/>
      <c r="BY211" s="29"/>
      <c r="BZ211" s="29"/>
      <c r="CA211" s="29"/>
      <c r="CB211" s="29"/>
      <c r="CC211" s="29"/>
      <c r="CD211" s="29"/>
      <c r="CE211" s="29"/>
      <c r="CF211" s="29"/>
      <c r="CG211" s="29"/>
      <c r="CH211" s="29"/>
      <c r="CI211" s="29"/>
      <c r="CJ211" s="29"/>
      <c r="CK211" s="29"/>
      <c r="CL211" s="29"/>
      <c r="CM211" s="29"/>
      <c r="CN211" s="29"/>
      <c r="CO211" s="29"/>
      <c r="CP211" s="29"/>
      <c r="CQ211" s="29"/>
      <c r="CR211" s="29"/>
      <c r="CS211" s="29"/>
      <c r="CT211" s="29"/>
      <c r="CU211" s="29"/>
      <c r="CV211" s="29"/>
      <c r="CW211" s="29"/>
      <c r="CX211" s="29"/>
      <c r="CY211" s="29"/>
      <c r="CZ211" s="29"/>
      <c r="DA211" s="29"/>
      <c r="DB211" s="29"/>
      <c r="DC211" s="29"/>
      <c r="DD211" s="29"/>
      <c r="DE211" s="29"/>
      <c r="DF211" s="29"/>
      <c r="DG211" s="29"/>
      <c r="DH211" s="29"/>
      <c r="DI211" s="29"/>
      <c r="DJ211" s="29"/>
      <c r="DK211" s="29"/>
      <c r="DL211" s="29"/>
      <c r="DM211" s="29"/>
      <c r="DN211" s="29"/>
      <c r="DO211" s="29"/>
      <c r="DP211" s="29"/>
      <c r="DQ211" s="29"/>
      <c r="DR211" s="29"/>
      <c r="DS211" s="29"/>
      <c r="DT211" s="29"/>
      <c r="DU211" s="29"/>
      <c r="DV211" s="29"/>
      <c r="DW211" s="29"/>
      <c r="DX211" s="29"/>
      <c r="DY211" s="29"/>
      <c r="DZ211" s="29"/>
      <c r="EA211" s="29"/>
      <c r="EB211" s="29"/>
      <c r="EC211" s="29"/>
      <c r="ED211" s="29"/>
      <c r="EE211" s="29"/>
      <c r="EF211" s="29"/>
      <c r="EG211" s="29"/>
      <c r="EH211" s="29"/>
      <c r="EI211" s="29"/>
      <c r="EJ211" s="29"/>
      <c r="EK211" s="29"/>
      <c r="EL211" s="29"/>
      <c r="EM211" s="29"/>
      <c r="EN211" s="29"/>
      <c r="EO211" s="29"/>
      <c r="EP211" s="29"/>
      <c r="EQ211" s="29"/>
      <c r="ER211" s="29"/>
      <c r="ES211" s="29"/>
      <c r="ET211" s="29"/>
      <c r="EU211" s="29"/>
      <c r="EV211" s="29"/>
      <c r="EW211" s="29"/>
      <c r="EX211" s="29"/>
      <c r="EY211" s="29"/>
      <c r="EZ211" s="29"/>
      <c r="FA211" s="29"/>
      <c r="FB211" s="29"/>
      <c r="FC211" s="29"/>
      <c r="FD211" s="29"/>
      <c r="FE211" s="29"/>
      <c r="FF211" s="29"/>
      <c r="FG211" s="29"/>
      <c r="FH211" s="29"/>
      <c r="FI211" s="29"/>
      <c r="FJ211" s="29"/>
      <c r="FK211" s="29"/>
      <c r="FL211" s="29"/>
      <c r="FM211" s="29"/>
      <c r="FN211" s="29"/>
      <c r="FO211" s="29"/>
      <c r="FP211" s="29"/>
      <c r="FQ211" s="29"/>
      <c r="FR211" s="29"/>
      <c r="FS211" s="29"/>
      <c r="FT211" s="29"/>
      <c r="FU211" s="29"/>
      <c r="FV211" s="29"/>
      <c r="FW211" s="29"/>
      <c r="FX211" s="29"/>
    </row>
    <row r="212" spans="1:180">
      <c r="A212" s="5" t="s">
        <v>179</v>
      </c>
      <c r="B212" s="5" t="s">
        <v>31</v>
      </c>
      <c r="C212" s="35">
        <v>43219</v>
      </c>
      <c r="D212" s="63">
        <v>43220</v>
      </c>
      <c r="E212" s="64">
        <v>3.906885800000004E-2</v>
      </c>
      <c r="F212" s="64">
        <v>0.13919726290636</v>
      </c>
      <c r="G212" s="64">
        <v>0.17666303971808001</v>
      </c>
      <c r="H212" s="64">
        <v>0.21034689842255</v>
      </c>
      <c r="I212" s="64">
        <v>0</v>
      </c>
      <c r="J212" s="64">
        <v>0</v>
      </c>
      <c r="K212" s="64">
        <v>5.6272229487999995E-2</v>
      </c>
      <c r="L212" s="64">
        <v>0</v>
      </c>
      <c r="M212" s="64">
        <v>0.26802849253365002</v>
      </c>
      <c r="N212" s="64">
        <v>0.34252439960417935</v>
      </c>
      <c r="O212" s="64">
        <v>2.5793620000000003E-2</v>
      </c>
      <c r="P212" s="64">
        <v>0.32154515806749995</v>
      </c>
      <c r="Q212" s="64">
        <v>3.2243917712247959E-2</v>
      </c>
      <c r="R212" s="64">
        <v>0.10287683800000001</v>
      </c>
      <c r="S212" s="64">
        <v>1.7145607144525674</v>
      </c>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9"/>
      <c r="BL212" s="29"/>
      <c r="BM212" s="29"/>
      <c r="BN212" s="29"/>
      <c r="BO212" s="29"/>
      <c r="BP212" s="29"/>
      <c r="BQ212" s="29"/>
      <c r="BR212" s="29"/>
      <c r="BS212" s="29"/>
      <c r="BT212" s="29"/>
      <c r="BU212" s="29"/>
      <c r="BV212" s="29"/>
      <c r="BW212" s="29"/>
      <c r="BX212" s="29"/>
      <c r="BY212" s="29"/>
      <c r="BZ212" s="29"/>
      <c r="CA212" s="29"/>
      <c r="CB212" s="29"/>
      <c r="CC212" s="29"/>
      <c r="CD212" s="29"/>
      <c r="CE212" s="29"/>
      <c r="CF212" s="29"/>
      <c r="CG212" s="29"/>
      <c r="CH212" s="29"/>
      <c r="CI212" s="29"/>
      <c r="CJ212" s="29"/>
      <c r="CK212" s="29"/>
      <c r="CL212" s="29"/>
      <c r="CM212" s="29"/>
      <c r="CN212" s="29"/>
      <c r="CO212" s="29"/>
      <c r="CP212" s="29"/>
      <c r="CQ212" s="29"/>
      <c r="CR212" s="29"/>
      <c r="CS212" s="29"/>
      <c r="CT212" s="29"/>
      <c r="CU212" s="29"/>
      <c r="CV212" s="29"/>
      <c r="CW212" s="29"/>
      <c r="CX212" s="29"/>
      <c r="CY212" s="29"/>
      <c r="CZ212" s="29"/>
      <c r="DA212" s="29"/>
      <c r="DB212" s="29"/>
      <c r="DC212" s="29"/>
      <c r="DD212" s="29"/>
      <c r="DE212" s="29"/>
      <c r="DF212" s="29"/>
      <c r="DG212" s="29"/>
      <c r="DH212" s="29"/>
      <c r="DI212" s="29"/>
      <c r="DJ212" s="29"/>
      <c r="DK212" s="29"/>
      <c r="DL212" s="29"/>
      <c r="DM212" s="29"/>
      <c r="DN212" s="29"/>
      <c r="DO212" s="29"/>
      <c r="DP212" s="29"/>
      <c r="DQ212" s="29"/>
      <c r="DR212" s="29"/>
      <c r="DS212" s="29"/>
      <c r="DT212" s="29"/>
      <c r="DU212" s="29"/>
      <c r="DV212" s="29"/>
      <c r="DW212" s="29"/>
      <c r="DX212" s="29"/>
      <c r="DY212" s="29"/>
      <c r="DZ212" s="29"/>
      <c r="EA212" s="29"/>
      <c r="EB212" s="29"/>
      <c r="EC212" s="29"/>
      <c r="ED212" s="29"/>
      <c r="EE212" s="29"/>
      <c r="EF212" s="29"/>
      <c r="EG212" s="29"/>
      <c r="EH212" s="29"/>
      <c r="EI212" s="29"/>
      <c r="EJ212" s="29"/>
      <c r="EK212" s="29"/>
      <c r="EL212" s="29"/>
      <c r="EM212" s="29"/>
      <c r="EN212" s="29"/>
      <c r="EO212" s="29"/>
      <c r="EP212" s="29"/>
      <c r="EQ212" s="29"/>
      <c r="ER212" s="29"/>
      <c r="ES212" s="29"/>
      <c r="ET212" s="29"/>
      <c r="EU212" s="29"/>
      <c r="EV212" s="29"/>
      <c r="EW212" s="29"/>
      <c r="EX212" s="29"/>
      <c r="EY212" s="29"/>
      <c r="EZ212" s="29"/>
      <c r="FA212" s="29"/>
      <c r="FB212" s="29"/>
      <c r="FC212" s="29"/>
      <c r="FD212" s="29"/>
      <c r="FE212" s="29"/>
      <c r="FF212" s="29"/>
      <c r="FG212" s="29"/>
      <c r="FH212" s="29"/>
      <c r="FI212" s="29"/>
      <c r="FJ212" s="29"/>
      <c r="FK212" s="29"/>
      <c r="FL212" s="29"/>
      <c r="FM212" s="29"/>
      <c r="FN212" s="29"/>
      <c r="FO212" s="29"/>
      <c r="FP212" s="29"/>
      <c r="FQ212" s="29"/>
      <c r="FR212" s="29"/>
      <c r="FS212" s="29"/>
      <c r="FT212" s="29"/>
      <c r="FU212" s="29"/>
      <c r="FV212" s="29"/>
      <c r="FW212" s="29"/>
      <c r="FX212" s="29"/>
    </row>
    <row r="213" spans="1:180">
      <c r="A213" s="5" t="s">
        <v>180</v>
      </c>
      <c r="B213" s="5" t="s">
        <v>31</v>
      </c>
      <c r="C213" s="35">
        <v>43220</v>
      </c>
      <c r="D213" s="63">
        <v>43220</v>
      </c>
      <c r="E213" s="64">
        <v>-0.24010640599999999</v>
      </c>
      <c r="F213" s="64">
        <v>0.30372080074593</v>
      </c>
      <c r="G213" s="64">
        <v>0.24315571999999996</v>
      </c>
      <c r="H213" s="64">
        <v>0.34204713025414996</v>
      </c>
      <c r="I213" s="64">
        <v>0</v>
      </c>
      <c r="J213" s="64">
        <v>0</v>
      </c>
      <c r="K213" s="64">
        <v>5.6272229487999995E-2</v>
      </c>
      <c r="L213" s="64">
        <v>1.3537719999999998E-3</v>
      </c>
      <c r="M213" s="64">
        <v>0.23076959753849002</v>
      </c>
      <c r="N213" s="64">
        <v>0.33681484991302935</v>
      </c>
      <c r="O213" s="64">
        <v>1.7677160000000004E-2</v>
      </c>
      <c r="P213" s="64">
        <v>0.25318065806750006</v>
      </c>
      <c r="Q213" s="64">
        <v>3.560097444546826E-2</v>
      </c>
      <c r="R213" s="64">
        <v>0.10287683800000001</v>
      </c>
      <c r="S213" s="64">
        <v>1.6833633244525676</v>
      </c>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29"/>
      <c r="CK213" s="29"/>
      <c r="CL213" s="29"/>
      <c r="CM213" s="29"/>
      <c r="CN213" s="29"/>
      <c r="CO213" s="29"/>
      <c r="CP213" s="29"/>
      <c r="CQ213" s="29"/>
      <c r="CR213" s="29"/>
      <c r="CS213" s="29"/>
      <c r="CT213" s="29"/>
      <c r="CU213" s="29"/>
      <c r="CV213" s="29"/>
      <c r="CW213" s="29"/>
      <c r="CX213" s="29"/>
      <c r="CY213" s="29"/>
      <c r="CZ213" s="29"/>
      <c r="DA213" s="29"/>
      <c r="DB213" s="29"/>
      <c r="DC213" s="29"/>
      <c r="DD213" s="29"/>
      <c r="DE213" s="29"/>
      <c r="DF213" s="29"/>
      <c r="DG213" s="29"/>
      <c r="DH213" s="29"/>
      <c r="DI213" s="29"/>
      <c r="DJ213" s="29"/>
      <c r="DK213" s="29"/>
      <c r="DL213" s="29"/>
      <c r="DM213" s="29"/>
      <c r="DN213" s="29"/>
      <c r="DO213" s="29"/>
      <c r="DP213" s="29"/>
      <c r="DQ213" s="29"/>
      <c r="DR213" s="29"/>
      <c r="DS213" s="29"/>
      <c r="DT213" s="29"/>
      <c r="DU213" s="29"/>
      <c r="DV213" s="29"/>
      <c r="DW213" s="29"/>
      <c r="DX213" s="29"/>
      <c r="DY213" s="29"/>
      <c r="DZ213" s="29"/>
      <c r="EA213" s="29"/>
      <c r="EB213" s="29"/>
      <c r="EC213" s="29"/>
      <c r="ED213" s="29"/>
      <c r="EE213" s="29"/>
      <c r="EF213" s="29"/>
      <c r="EG213" s="29"/>
      <c r="EH213" s="29"/>
      <c r="EI213" s="29"/>
      <c r="EJ213" s="29"/>
      <c r="EK213" s="29"/>
      <c r="EL213" s="29"/>
      <c r="EM213" s="29"/>
      <c r="EN213" s="29"/>
      <c r="EO213" s="29"/>
      <c r="EP213" s="29"/>
      <c r="EQ213" s="29"/>
      <c r="ER213" s="29"/>
      <c r="ES213" s="29"/>
      <c r="ET213" s="29"/>
      <c r="EU213" s="29"/>
      <c r="EV213" s="29"/>
      <c r="EW213" s="29"/>
      <c r="EX213" s="29"/>
      <c r="EY213" s="29"/>
      <c r="EZ213" s="29"/>
      <c r="FA213" s="29"/>
      <c r="FB213" s="29"/>
      <c r="FC213" s="29"/>
      <c r="FD213" s="29"/>
      <c r="FE213" s="29"/>
      <c r="FF213" s="29"/>
      <c r="FG213" s="29"/>
      <c r="FH213" s="29"/>
      <c r="FI213" s="29"/>
      <c r="FJ213" s="29"/>
      <c r="FK213" s="29"/>
      <c r="FL213" s="29"/>
      <c r="FM213" s="29"/>
      <c r="FN213" s="29"/>
      <c r="FO213" s="29"/>
      <c r="FP213" s="29"/>
      <c r="FQ213" s="29"/>
      <c r="FR213" s="29"/>
      <c r="FS213" s="29"/>
      <c r="FT213" s="29"/>
      <c r="FU213" s="29"/>
      <c r="FV213" s="29"/>
      <c r="FW213" s="29"/>
      <c r="FX213" s="29"/>
    </row>
    <row r="214" spans="1:180">
      <c r="A214" s="5" t="s">
        <v>180</v>
      </c>
      <c r="B214" s="5" t="s">
        <v>32</v>
      </c>
      <c r="C214" s="35">
        <v>43221</v>
      </c>
      <c r="D214" s="63">
        <v>43251</v>
      </c>
      <c r="E214" s="64">
        <v>-0.40044214700000014</v>
      </c>
      <c r="F214" s="64">
        <v>0.17143510663255002</v>
      </c>
      <c r="G214" s="64">
        <v>0.25164675219777</v>
      </c>
      <c r="H214" s="64">
        <v>2.1876165242771801</v>
      </c>
      <c r="I214" s="64">
        <v>0</v>
      </c>
      <c r="J214" s="64">
        <v>0.19817981168292997</v>
      </c>
      <c r="K214" s="64">
        <v>0.37785245282133334</v>
      </c>
      <c r="L214" s="64">
        <v>8.3668909680899989E-3</v>
      </c>
      <c r="M214" s="64">
        <v>0.23715251982645097</v>
      </c>
      <c r="N214" s="64">
        <v>0.37635290878151278</v>
      </c>
      <c r="O214" s="64">
        <v>9.7234085483870969E-2</v>
      </c>
      <c r="P214" s="64">
        <v>0.20221662200080648</v>
      </c>
      <c r="Q214" s="64">
        <v>2.7891299914266351E-2</v>
      </c>
      <c r="R214" s="64">
        <v>0.32143406751364723</v>
      </c>
      <c r="S214" s="64">
        <v>4.0569368951004074</v>
      </c>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29"/>
      <c r="CK214" s="29"/>
      <c r="CL214" s="29"/>
      <c r="CM214" s="29"/>
      <c r="CN214" s="29"/>
      <c r="CO214" s="29"/>
      <c r="CP214" s="29"/>
      <c r="CQ214" s="29"/>
      <c r="CR214" s="29"/>
      <c r="CS214" s="29"/>
      <c r="CT214" s="29"/>
      <c r="CU214" s="29"/>
      <c r="CV214" s="29"/>
      <c r="CW214" s="29"/>
      <c r="CX214" s="29"/>
      <c r="CY214" s="29"/>
      <c r="CZ214" s="29"/>
      <c r="DA214" s="29"/>
      <c r="DB214" s="29"/>
      <c r="DC214" s="29"/>
      <c r="DD214" s="29"/>
      <c r="DE214" s="29"/>
      <c r="DF214" s="29"/>
      <c r="DG214" s="29"/>
      <c r="DH214" s="29"/>
      <c r="DI214" s="29"/>
      <c r="DJ214" s="29"/>
      <c r="DK214" s="29"/>
      <c r="DL214" s="29"/>
      <c r="DM214" s="29"/>
      <c r="DN214" s="29"/>
      <c r="DO214" s="29"/>
      <c r="DP214" s="29"/>
      <c r="DQ214" s="29"/>
      <c r="DR214" s="29"/>
      <c r="DS214" s="29"/>
      <c r="DT214" s="29"/>
      <c r="DU214" s="29"/>
      <c r="DV214" s="29"/>
      <c r="DW214" s="29"/>
      <c r="DX214" s="29"/>
      <c r="DY214" s="29"/>
      <c r="DZ214" s="29"/>
      <c r="EA214" s="29"/>
      <c r="EB214" s="29"/>
      <c r="EC214" s="29"/>
      <c r="ED214" s="29"/>
      <c r="EE214" s="29"/>
      <c r="EF214" s="29"/>
      <c r="EG214" s="29"/>
      <c r="EH214" s="29"/>
      <c r="EI214" s="29"/>
      <c r="EJ214" s="29"/>
      <c r="EK214" s="29"/>
      <c r="EL214" s="29"/>
      <c r="EM214" s="29"/>
      <c r="EN214" s="29"/>
      <c r="EO214" s="29"/>
      <c r="EP214" s="29"/>
      <c r="EQ214" s="29"/>
      <c r="ER214" s="29"/>
      <c r="ES214" s="29"/>
      <c r="ET214" s="29"/>
      <c r="EU214" s="29"/>
      <c r="EV214" s="29"/>
      <c r="EW214" s="29"/>
      <c r="EX214" s="29"/>
      <c r="EY214" s="29"/>
      <c r="EZ214" s="29"/>
      <c r="FA214" s="29"/>
      <c r="FB214" s="29"/>
      <c r="FC214" s="29"/>
      <c r="FD214" s="29"/>
      <c r="FE214" s="29"/>
      <c r="FF214" s="29"/>
      <c r="FG214" s="29"/>
      <c r="FH214" s="29"/>
      <c r="FI214" s="29"/>
      <c r="FJ214" s="29"/>
      <c r="FK214" s="29"/>
      <c r="FL214" s="29"/>
      <c r="FM214" s="29"/>
      <c r="FN214" s="29"/>
      <c r="FO214" s="29"/>
      <c r="FP214" s="29"/>
      <c r="FQ214" s="29"/>
      <c r="FR214" s="29"/>
      <c r="FS214" s="29"/>
      <c r="FT214" s="29"/>
      <c r="FU214" s="29"/>
      <c r="FV214" s="29"/>
      <c r="FW214" s="29"/>
      <c r="FX214" s="29"/>
    </row>
    <row r="215" spans="1:180">
      <c r="A215" s="5" t="s">
        <v>180</v>
      </c>
      <c r="B215" s="5" t="s">
        <v>32</v>
      </c>
      <c r="C215" s="35">
        <v>43222</v>
      </c>
      <c r="D215" s="63">
        <v>43251</v>
      </c>
      <c r="E215" s="64">
        <v>-0.14868746299999991</v>
      </c>
      <c r="F215" s="64">
        <v>0.10531742050414</v>
      </c>
      <c r="G215" s="64">
        <v>0.29669888845816006</v>
      </c>
      <c r="H215" s="64">
        <v>0.75930906183783997</v>
      </c>
      <c r="I215" s="64">
        <v>0</v>
      </c>
      <c r="J215" s="64">
        <v>0.16308890498070999</v>
      </c>
      <c r="K215" s="64">
        <v>8.2294452821333353E-2</v>
      </c>
      <c r="L215" s="64">
        <v>0</v>
      </c>
      <c r="M215" s="64">
        <v>0.232369999548421</v>
      </c>
      <c r="N215" s="64">
        <v>0.44478107370502329</v>
      </c>
      <c r="O215" s="64">
        <v>1.6102435483870969E-2</v>
      </c>
      <c r="P215" s="64">
        <v>0.16766283200080637</v>
      </c>
      <c r="Q215" s="64">
        <v>1.4831141246476295E-2</v>
      </c>
      <c r="R215" s="64">
        <v>0.10447269354838709</v>
      </c>
      <c r="S215" s="64">
        <v>2.2382414411351688</v>
      </c>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29"/>
      <c r="CA215" s="29"/>
      <c r="CB215" s="29"/>
      <c r="CC215" s="29"/>
      <c r="CD215" s="29"/>
      <c r="CE215" s="29"/>
      <c r="CF215" s="29"/>
      <c r="CG215" s="29"/>
      <c r="CH215" s="29"/>
      <c r="CI215" s="29"/>
      <c r="CJ215" s="29"/>
      <c r="CK215" s="29"/>
      <c r="CL215" s="29"/>
      <c r="CM215" s="29"/>
      <c r="CN215" s="29"/>
      <c r="CO215" s="29"/>
      <c r="CP215" s="29"/>
      <c r="CQ215" s="29"/>
      <c r="CR215" s="29"/>
      <c r="CS215" s="29"/>
      <c r="CT215" s="29"/>
      <c r="CU215" s="29"/>
      <c r="CV215" s="29"/>
      <c r="CW215" s="29"/>
      <c r="CX215" s="29"/>
      <c r="CY215" s="29"/>
      <c r="CZ215" s="29"/>
      <c r="DA215" s="29"/>
      <c r="DB215" s="29"/>
      <c r="DC215" s="29"/>
      <c r="DD215" s="29"/>
      <c r="DE215" s="29"/>
      <c r="DF215" s="29"/>
      <c r="DG215" s="29"/>
      <c r="DH215" s="29"/>
      <c r="DI215" s="29"/>
      <c r="DJ215" s="29"/>
      <c r="DK215" s="29"/>
      <c r="DL215" s="29"/>
      <c r="DM215" s="29"/>
      <c r="DN215" s="29"/>
      <c r="DO215" s="29"/>
      <c r="DP215" s="29"/>
      <c r="DQ215" s="29"/>
      <c r="DR215" s="29"/>
      <c r="DS215" s="29"/>
      <c r="DT215" s="29"/>
      <c r="DU215" s="29"/>
      <c r="DV215" s="29"/>
      <c r="DW215" s="29"/>
      <c r="DX215" s="29"/>
      <c r="DY215" s="29"/>
      <c r="DZ215" s="29"/>
      <c r="EA215" s="29"/>
      <c r="EB215" s="29"/>
      <c r="EC215" s="29"/>
      <c r="ED215" s="29"/>
      <c r="EE215" s="29"/>
      <c r="EF215" s="29"/>
      <c r="EG215" s="29"/>
      <c r="EH215" s="29"/>
      <c r="EI215" s="29"/>
      <c r="EJ215" s="29"/>
      <c r="EK215" s="29"/>
      <c r="EL215" s="29"/>
      <c r="EM215" s="29"/>
      <c r="EN215" s="29"/>
      <c r="EO215" s="29"/>
      <c r="EP215" s="29"/>
      <c r="EQ215" s="29"/>
      <c r="ER215" s="29"/>
      <c r="ES215" s="29"/>
      <c r="ET215" s="29"/>
      <c r="EU215" s="29"/>
      <c r="EV215" s="29"/>
      <c r="EW215" s="29"/>
      <c r="EX215" s="29"/>
      <c r="EY215" s="29"/>
      <c r="EZ215" s="29"/>
      <c r="FA215" s="29"/>
      <c r="FB215" s="29"/>
      <c r="FC215" s="29"/>
      <c r="FD215" s="29"/>
      <c r="FE215" s="29"/>
      <c r="FF215" s="29"/>
      <c r="FG215" s="29"/>
      <c r="FH215" s="29"/>
      <c r="FI215" s="29"/>
      <c r="FJ215" s="29"/>
      <c r="FK215" s="29"/>
      <c r="FL215" s="29"/>
      <c r="FM215" s="29"/>
      <c r="FN215" s="29"/>
      <c r="FO215" s="29"/>
      <c r="FP215" s="29"/>
      <c r="FQ215" s="29"/>
      <c r="FR215" s="29"/>
      <c r="FS215" s="29"/>
      <c r="FT215" s="29"/>
      <c r="FU215" s="29"/>
      <c r="FV215" s="29"/>
      <c r="FW215" s="29"/>
      <c r="FX215" s="29"/>
    </row>
    <row r="216" spans="1:180">
      <c r="A216" s="5" t="s">
        <v>180</v>
      </c>
      <c r="B216" s="5" t="s">
        <v>32</v>
      </c>
      <c r="C216" s="35">
        <v>43223</v>
      </c>
      <c r="D216" s="63">
        <v>43251</v>
      </c>
      <c r="E216" s="64">
        <v>3.28503819999999E-2</v>
      </c>
      <c r="F216" s="64">
        <v>0.11237400396857</v>
      </c>
      <c r="G216" s="64">
        <v>0.32520224048312002</v>
      </c>
      <c r="H216" s="64">
        <v>0.47453948482152997</v>
      </c>
      <c r="I216" s="64">
        <v>0</v>
      </c>
      <c r="J216" s="64">
        <v>0.1189020732438</v>
      </c>
      <c r="K216" s="64">
        <v>8.2294452821333353E-2</v>
      </c>
      <c r="L216" s="64">
        <v>0</v>
      </c>
      <c r="M216" s="64">
        <v>0.24569929907393101</v>
      </c>
      <c r="N216" s="64">
        <v>0.35742372761245161</v>
      </c>
      <c r="O216" s="64">
        <v>2.2597155483870965E-2</v>
      </c>
      <c r="P216" s="64">
        <v>0.18717094200080645</v>
      </c>
      <c r="Q216" s="64">
        <v>2.8363166077366803E-2</v>
      </c>
      <c r="R216" s="64">
        <v>9.9600073548387097E-2</v>
      </c>
      <c r="S216" s="64">
        <v>2.0870170011351674</v>
      </c>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29"/>
      <c r="CK216" s="29"/>
      <c r="CL216" s="29"/>
      <c r="CM216" s="29"/>
      <c r="CN216" s="29"/>
      <c r="CO216" s="29"/>
      <c r="CP216" s="29"/>
      <c r="CQ216" s="29"/>
      <c r="CR216" s="29"/>
      <c r="CS216" s="29"/>
      <c r="CT216" s="29"/>
      <c r="CU216" s="29"/>
      <c r="CV216" s="29"/>
      <c r="CW216" s="29"/>
      <c r="CX216" s="29"/>
      <c r="CY216" s="29"/>
      <c r="CZ216" s="29"/>
      <c r="DA216" s="29"/>
      <c r="DB216" s="29"/>
      <c r="DC216" s="29"/>
      <c r="DD216" s="29"/>
      <c r="DE216" s="29"/>
      <c r="DF216" s="29"/>
      <c r="DG216" s="29"/>
      <c r="DH216" s="29"/>
      <c r="DI216" s="29"/>
      <c r="DJ216" s="29"/>
      <c r="DK216" s="29"/>
      <c r="DL216" s="29"/>
      <c r="DM216" s="29"/>
      <c r="DN216" s="29"/>
      <c r="DO216" s="29"/>
      <c r="DP216" s="29"/>
      <c r="DQ216" s="29"/>
      <c r="DR216" s="29"/>
      <c r="DS216" s="29"/>
      <c r="DT216" s="29"/>
      <c r="DU216" s="29"/>
      <c r="DV216" s="29"/>
      <c r="DW216" s="29"/>
      <c r="DX216" s="29"/>
      <c r="DY216" s="29"/>
      <c r="DZ216" s="29"/>
      <c r="EA216" s="29"/>
      <c r="EB216" s="29"/>
      <c r="EC216" s="29"/>
      <c r="ED216" s="29"/>
      <c r="EE216" s="29"/>
      <c r="EF216" s="29"/>
      <c r="EG216" s="29"/>
      <c r="EH216" s="29"/>
      <c r="EI216" s="29"/>
      <c r="EJ216" s="29"/>
      <c r="EK216" s="29"/>
      <c r="EL216" s="29"/>
      <c r="EM216" s="29"/>
      <c r="EN216" s="29"/>
      <c r="EO216" s="29"/>
      <c r="EP216" s="29"/>
      <c r="EQ216" s="29"/>
      <c r="ER216" s="29"/>
      <c r="ES216" s="29"/>
      <c r="ET216" s="29"/>
      <c r="EU216" s="29"/>
      <c r="EV216" s="29"/>
      <c r="EW216" s="29"/>
      <c r="EX216" s="29"/>
      <c r="EY216" s="29"/>
      <c r="EZ216" s="29"/>
      <c r="FA216" s="29"/>
      <c r="FB216" s="29"/>
      <c r="FC216" s="29"/>
      <c r="FD216" s="29"/>
      <c r="FE216" s="29"/>
      <c r="FF216" s="29"/>
      <c r="FG216" s="29"/>
      <c r="FH216" s="29"/>
      <c r="FI216" s="29"/>
      <c r="FJ216" s="29"/>
      <c r="FK216" s="29"/>
      <c r="FL216" s="29"/>
      <c r="FM216" s="29"/>
      <c r="FN216" s="29"/>
      <c r="FO216" s="29"/>
      <c r="FP216" s="29"/>
      <c r="FQ216" s="29"/>
      <c r="FR216" s="29"/>
      <c r="FS216" s="29"/>
      <c r="FT216" s="29"/>
      <c r="FU216" s="29"/>
      <c r="FV216" s="29"/>
      <c r="FW216" s="29"/>
      <c r="FX216" s="29"/>
    </row>
    <row r="217" spans="1:180">
      <c r="A217" s="5" t="s">
        <v>180</v>
      </c>
      <c r="B217" s="5" t="s">
        <v>32</v>
      </c>
      <c r="C217" s="35">
        <v>43224</v>
      </c>
      <c r="D217" s="63">
        <v>43251</v>
      </c>
      <c r="E217" s="64">
        <v>-0.24400863899999992</v>
      </c>
      <c r="F217" s="64">
        <v>1.7533638327660001E-2</v>
      </c>
      <c r="G217" s="64">
        <v>0.23035222423424001</v>
      </c>
      <c r="H217" s="64">
        <v>5.7296248667780006E-2</v>
      </c>
      <c r="I217" s="64">
        <v>0</v>
      </c>
      <c r="J217" s="64">
        <v>0.53852908782011</v>
      </c>
      <c r="K217" s="64">
        <v>8.0229494879999995E-3</v>
      </c>
      <c r="L217" s="64">
        <v>0</v>
      </c>
      <c r="M217" s="64">
        <v>0.14500881137329097</v>
      </c>
      <c r="N217" s="64">
        <v>0.40498431734964185</v>
      </c>
      <c r="O217" s="64">
        <v>2.4347155483870966E-2</v>
      </c>
      <c r="P217" s="64">
        <v>0.19787544200080651</v>
      </c>
      <c r="Q217" s="64">
        <v>6.7988608508036619E-2</v>
      </c>
      <c r="R217" s="64">
        <v>0.1053008535483871</v>
      </c>
      <c r="S217" s="64">
        <v>1.553230697801824</v>
      </c>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29"/>
      <c r="CK217" s="29"/>
      <c r="CL217" s="29"/>
      <c r="CM217" s="29"/>
      <c r="CN217" s="29"/>
      <c r="CO217" s="29"/>
      <c r="CP217" s="29"/>
      <c r="CQ217" s="29"/>
      <c r="CR217" s="29"/>
      <c r="CS217" s="29"/>
      <c r="CT217" s="29"/>
      <c r="CU217" s="29"/>
      <c r="CV217" s="29"/>
      <c r="CW217" s="29"/>
      <c r="CX217" s="29"/>
      <c r="CY217" s="29"/>
      <c r="CZ217" s="29"/>
      <c r="DA217" s="29"/>
      <c r="DB217" s="29"/>
      <c r="DC217" s="29"/>
      <c r="DD217" s="29"/>
      <c r="DE217" s="29"/>
      <c r="DF217" s="29"/>
      <c r="DG217" s="29"/>
      <c r="DH217" s="29"/>
      <c r="DI217" s="29"/>
      <c r="DJ217" s="29"/>
      <c r="DK217" s="29"/>
      <c r="DL217" s="29"/>
      <c r="DM217" s="29"/>
      <c r="DN217" s="29"/>
      <c r="DO217" s="29"/>
      <c r="DP217" s="29"/>
      <c r="DQ217" s="29"/>
      <c r="DR217" s="29"/>
      <c r="DS217" s="29"/>
      <c r="DT217" s="29"/>
      <c r="DU217" s="29"/>
      <c r="DV217" s="29"/>
      <c r="DW217" s="29"/>
      <c r="DX217" s="29"/>
      <c r="DY217" s="29"/>
      <c r="DZ217" s="29"/>
      <c r="EA217" s="29"/>
      <c r="EB217" s="29"/>
      <c r="EC217" s="29"/>
      <c r="ED217" s="29"/>
      <c r="EE217" s="29"/>
      <c r="EF217" s="29"/>
      <c r="EG217" s="29"/>
      <c r="EH217" s="29"/>
      <c r="EI217" s="29"/>
      <c r="EJ217" s="29"/>
      <c r="EK217" s="29"/>
      <c r="EL217" s="29"/>
      <c r="EM217" s="29"/>
      <c r="EN217" s="29"/>
      <c r="EO217" s="29"/>
      <c r="EP217" s="29"/>
      <c r="EQ217" s="29"/>
      <c r="ER217" s="29"/>
      <c r="ES217" s="29"/>
      <c r="ET217" s="29"/>
      <c r="EU217" s="29"/>
      <c r="EV217" s="29"/>
      <c r="EW217" s="29"/>
      <c r="EX217" s="29"/>
      <c r="EY217" s="29"/>
      <c r="EZ217" s="29"/>
      <c r="FA217" s="29"/>
      <c r="FB217" s="29"/>
      <c r="FC217" s="29"/>
      <c r="FD217" s="29"/>
      <c r="FE217" s="29"/>
      <c r="FF217" s="29"/>
      <c r="FG217" s="29"/>
      <c r="FH217" s="29"/>
      <c r="FI217" s="29"/>
      <c r="FJ217" s="29"/>
      <c r="FK217" s="29"/>
      <c r="FL217" s="29"/>
      <c r="FM217" s="29"/>
      <c r="FN217" s="29"/>
      <c r="FO217" s="29"/>
      <c r="FP217" s="29"/>
      <c r="FQ217" s="29"/>
      <c r="FR217" s="29"/>
      <c r="FS217" s="29"/>
      <c r="FT217" s="29"/>
      <c r="FU217" s="29"/>
      <c r="FV217" s="29"/>
      <c r="FW217" s="29"/>
      <c r="FX217" s="29"/>
    </row>
    <row r="218" spans="1:180">
      <c r="A218" s="5" t="s">
        <v>180</v>
      </c>
      <c r="B218" s="5" t="s">
        <v>32</v>
      </c>
      <c r="C218" s="35">
        <v>43225</v>
      </c>
      <c r="D218" s="63">
        <v>43251</v>
      </c>
      <c r="E218" s="64">
        <v>-0.49437621799999998</v>
      </c>
      <c r="F218" s="64">
        <v>5.3133082571010001E-2</v>
      </c>
      <c r="G218" s="64">
        <v>0.23729370945872003</v>
      </c>
      <c r="H218" s="64">
        <v>0.41899095452969004</v>
      </c>
      <c r="I218" s="64">
        <v>4.1029436075660002E-2</v>
      </c>
      <c r="J218" s="64">
        <v>0.52809868513944003</v>
      </c>
      <c r="K218" s="64">
        <v>4.2722294879999996E-3</v>
      </c>
      <c r="L218" s="64">
        <v>7.3409574601710006E-2</v>
      </c>
      <c r="M218" s="64">
        <v>0.18917735761372098</v>
      </c>
      <c r="N218" s="64">
        <v>0.43898653793255682</v>
      </c>
      <c r="O218" s="64">
        <v>3.0802155483870965E-2</v>
      </c>
      <c r="P218" s="64">
        <v>0.21560350200080644</v>
      </c>
      <c r="Q218" s="64">
        <v>8.9327252358276751E-2</v>
      </c>
      <c r="R218" s="64">
        <v>0.1053008535483871</v>
      </c>
      <c r="S218" s="64">
        <v>1.931049112801849</v>
      </c>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c r="CA218" s="29"/>
      <c r="CB218" s="29"/>
      <c r="CC218" s="29"/>
      <c r="CD218" s="29"/>
      <c r="CE218" s="29"/>
      <c r="CF218" s="29"/>
      <c r="CG218" s="29"/>
      <c r="CH218" s="29"/>
      <c r="CI218" s="29"/>
      <c r="CJ218" s="29"/>
      <c r="CK218" s="29"/>
      <c r="CL218" s="29"/>
      <c r="CM218" s="29"/>
      <c r="CN218" s="29"/>
      <c r="CO218" s="29"/>
      <c r="CP218" s="29"/>
      <c r="CQ218" s="29"/>
      <c r="CR218" s="29"/>
      <c r="CS218" s="29"/>
      <c r="CT218" s="29"/>
      <c r="CU218" s="29"/>
      <c r="CV218" s="29"/>
      <c r="CW218" s="29"/>
      <c r="CX218" s="29"/>
      <c r="CY218" s="29"/>
      <c r="CZ218" s="29"/>
      <c r="DA218" s="29"/>
      <c r="DB218" s="29"/>
      <c r="DC218" s="29"/>
      <c r="DD218" s="29"/>
      <c r="DE218" s="29"/>
      <c r="DF218" s="29"/>
      <c r="DG218" s="29"/>
      <c r="DH218" s="29"/>
      <c r="DI218" s="29"/>
      <c r="DJ218" s="29"/>
      <c r="DK218" s="29"/>
      <c r="DL218" s="29"/>
      <c r="DM218" s="29"/>
      <c r="DN218" s="29"/>
      <c r="DO218" s="29"/>
      <c r="DP218" s="29"/>
      <c r="DQ218" s="29"/>
      <c r="DR218" s="29"/>
      <c r="DS218" s="29"/>
      <c r="DT218" s="29"/>
      <c r="DU218" s="29"/>
      <c r="DV218" s="29"/>
      <c r="DW218" s="29"/>
      <c r="DX218" s="29"/>
      <c r="DY218" s="29"/>
      <c r="DZ218" s="29"/>
      <c r="EA218" s="29"/>
      <c r="EB218" s="29"/>
      <c r="EC218" s="29"/>
      <c r="ED218" s="29"/>
      <c r="EE218" s="29"/>
      <c r="EF218" s="29"/>
      <c r="EG218" s="29"/>
      <c r="EH218" s="29"/>
      <c r="EI218" s="29"/>
      <c r="EJ218" s="29"/>
      <c r="EK218" s="29"/>
      <c r="EL218" s="29"/>
      <c r="EM218" s="29"/>
      <c r="EN218" s="29"/>
      <c r="EO218" s="29"/>
      <c r="EP218" s="29"/>
      <c r="EQ218" s="29"/>
      <c r="ER218" s="29"/>
      <c r="ES218" s="29"/>
      <c r="ET218" s="29"/>
      <c r="EU218" s="29"/>
      <c r="EV218" s="29"/>
      <c r="EW218" s="29"/>
      <c r="EX218" s="29"/>
      <c r="EY218" s="29"/>
      <c r="EZ218" s="29"/>
      <c r="FA218" s="29"/>
      <c r="FB218" s="29"/>
      <c r="FC218" s="29"/>
      <c r="FD218" s="29"/>
      <c r="FE218" s="29"/>
      <c r="FF218" s="29"/>
      <c r="FG218" s="29"/>
      <c r="FH218" s="29"/>
      <c r="FI218" s="29"/>
      <c r="FJ218" s="29"/>
      <c r="FK218" s="29"/>
      <c r="FL218" s="29"/>
      <c r="FM218" s="29"/>
      <c r="FN218" s="29"/>
      <c r="FO218" s="29"/>
      <c r="FP218" s="29"/>
      <c r="FQ218" s="29"/>
      <c r="FR218" s="29"/>
      <c r="FS218" s="29"/>
      <c r="FT218" s="29"/>
      <c r="FU218" s="29"/>
      <c r="FV218" s="29"/>
      <c r="FW218" s="29"/>
      <c r="FX218" s="29"/>
    </row>
    <row r="219" spans="1:180">
      <c r="A219" s="5" t="s">
        <v>180</v>
      </c>
      <c r="B219" s="5" t="s">
        <v>32</v>
      </c>
      <c r="C219" s="35">
        <v>43226</v>
      </c>
      <c r="D219" s="63">
        <v>43251</v>
      </c>
      <c r="E219" s="64">
        <v>-0.36626663599999998</v>
      </c>
      <c r="F219" s="64">
        <v>0.15108848884262999</v>
      </c>
      <c r="G219" s="64">
        <v>0.14209527999999999</v>
      </c>
      <c r="H219" s="64">
        <v>0.54534593576201995</v>
      </c>
      <c r="I219" s="64">
        <v>0</v>
      </c>
      <c r="J219" s="64">
        <v>0.20115825512374999</v>
      </c>
      <c r="K219" s="64">
        <v>4.2722294879999996E-3</v>
      </c>
      <c r="L219" s="64">
        <v>0.18915154871861001</v>
      </c>
      <c r="M219" s="64">
        <v>0.20219943512369098</v>
      </c>
      <c r="N219" s="64">
        <v>0.52301696665642661</v>
      </c>
      <c r="O219" s="64">
        <v>6.0847155483870971E-2</v>
      </c>
      <c r="P219" s="64">
        <v>0.32253508200080638</v>
      </c>
      <c r="Q219" s="64">
        <v>3.3622893053647025E-2</v>
      </c>
      <c r="R219" s="64">
        <v>0.1053008535483871</v>
      </c>
      <c r="S219" s="64">
        <v>2.114367487801839</v>
      </c>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29"/>
      <c r="CA219" s="29"/>
      <c r="CB219" s="29"/>
      <c r="CC219" s="29"/>
      <c r="CD219" s="29"/>
      <c r="CE219" s="29"/>
      <c r="CF219" s="29"/>
      <c r="CG219" s="29"/>
      <c r="CH219" s="29"/>
      <c r="CI219" s="29"/>
      <c r="CJ219" s="29"/>
      <c r="CK219" s="29"/>
      <c r="CL219" s="29"/>
      <c r="CM219" s="29"/>
      <c r="CN219" s="29"/>
      <c r="CO219" s="29"/>
      <c r="CP219" s="29"/>
      <c r="CQ219" s="29"/>
      <c r="CR219" s="29"/>
      <c r="CS219" s="29"/>
      <c r="CT219" s="29"/>
      <c r="CU219" s="29"/>
      <c r="CV219" s="29"/>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29"/>
      <c r="DV219" s="29"/>
      <c r="DW219" s="29"/>
      <c r="DX219" s="29"/>
      <c r="DY219" s="29"/>
      <c r="DZ219" s="29"/>
      <c r="EA219" s="29"/>
      <c r="EB219" s="29"/>
      <c r="EC219" s="29"/>
      <c r="ED219" s="29"/>
      <c r="EE219" s="29"/>
      <c r="EF219" s="29"/>
      <c r="EG219" s="29"/>
      <c r="EH219" s="29"/>
      <c r="EI219" s="29"/>
      <c r="EJ219" s="29"/>
      <c r="EK219" s="29"/>
      <c r="EL219" s="29"/>
      <c r="EM219" s="29"/>
      <c r="EN219" s="29"/>
      <c r="EO219" s="29"/>
      <c r="EP219" s="29"/>
      <c r="EQ219" s="29"/>
      <c r="ER219" s="29"/>
      <c r="ES219" s="29"/>
      <c r="ET219" s="29"/>
      <c r="EU219" s="29"/>
      <c r="EV219" s="29"/>
      <c r="EW219" s="29"/>
      <c r="EX219" s="29"/>
      <c r="EY219" s="29"/>
      <c r="EZ219" s="29"/>
      <c r="FA219" s="29"/>
      <c r="FB219" s="29"/>
      <c r="FC219" s="29"/>
      <c r="FD219" s="29"/>
      <c r="FE219" s="29"/>
      <c r="FF219" s="29"/>
      <c r="FG219" s="29"/>
      <c r="FH219" s="29"/>
      <c r="FI219" s="29"/>
      <c r="FJ219" s="29"/>
      <c r="FK219" s="29"/>
      <c r="FL219" s="29"/>
      <c r="FM219" s="29"/>
      <c r="FN219" s="29"/>
      <c r="FO219" s="29"/>
      <c r="FP219" s="29"/>
      <c r="FQ219" s="29"/>
      <c r="FR219" s="29"/>
      <c r="FS219" s="29"/>
      <c r="FT219" s="29"/>
      <c r="FU219" s="29"/>
      <c r="FV219" s="29"/>
      <c r="FW219" s="29"/>
      <c r="FX219" s="29"/>
    </row>
    <row r="220" spans="1:180">
      <c r="A220" s="5" t="s">
        <v>181</v>
      </c>
      <c r="B220" s="5" t="s">
        <v>32</v>
      </c>
      <c r="C220" s="35">
        <v>43227</v>
      </c>
      <c r="D220" s="63">
        <v>43251</v>
      </c>
      <c r="E220" s="64">
        <v>-4.3697447E-2</v>
      </c>
      <c r="F220" s="64">
        <v>0.17970535257105999</v>
      </c>
      <c r="G220" s="64">
        <v>0.24598023000000002</v>
      </c>
      <c r="H220" s="64">
        <v>0.35159894691036997</v>
      </c>
      <c r="I220" s="64">
        <v>0</v>
      </c>
      <c r="J220" s="64">
        <v>0</v>
      </c>
      <c r="K220" s="64">
        <v>4.2722294879999996E-3</v>
      </c>
      <c r="L220" s="64">
        <v>8.0727625514339985E-2</v>
      </c>
      <c r="M220" s="64">
        <v>0.27333640628066097</v>
      </c>
      <c r="N220" s="64">
        <v>0.4181721145978512</v>
      </c>
      <c r="O220" s="64">
        <v>3.4534655483870969E-2</v>
      </c>
      <c r="P220" s="64">
        <v>0.33938695200080649</v>
      </c>
      <c r="Q220" s="64">
        <v>3.8845468406517182E-2</v>
      </c>
      <c r="R220" s="64">
        <v>0.1053008535483871</v>
      </c>
      <c r="S220" s="64">
        <v>2.0281633878018637</v>
      </c>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29"/>
      <c r="CK220" s="29"/>
      <c r="CL220" s="29"/>
      <c r="CM220" s="29"/>
      <c r="CN220" s="29"/>
      <c r="CO220" s="29"/>
      <c r="CP220" s="29"/>
      <c r="CQ220" s="29"/>
      <c r="CR220" s="29"/>
      <c r="CS220" s="29"/>
      <c r="CT220" s="29"/>
      <c r="CU220" s="29"/>
      <c r="CV220" s="29"/>
      <c r="CW220" s="29"/>
      <c r="CX220" s="29"/>
      <c r="CY220" s="29"/>
      <c r="CZ220" s="29"/>
      <c r="DA220" s="29"/>
      <c r="DB220" s="29"/>
      <c r="DC220" s="29"/>
      <c r="DD220" s="29"/>
      <c r="DE220" s="29"/>
      <c r="DF220" s="29"/>
      <c r="DG220" s="29"/>
      <c r="DH220" s="29"/>
      <c r="DI220" s="29"/>
      <c r="DJ220" s="29"/>
      <c r="DK220" s="29"/>
      <c r="DL220" s="29"/>
      <c r="DM220" s="29"/>
      <c r="DN220" s="29"/>
      <c r="DO220" s="29"/>
      <c r="DP220" s="29"/>
      <c r="DQ220" s="29"/>
      <c r="DR220" s="29"/>
      <c r="DS220" s="29"/>
      <c r="DT220" s="29"/>
      <c r="DU220" s="29"/>
      <c r="DV220" s="29"/>
      <c r="DW220" s="29"/>
      <c r="DX220" s="29"/>
      <c r="DY220" s="29"/>
      <c r="DZ220" s="29"/>
      <c r="EA220" s="29"/>
      <c r="EB220" s="29"/>
      <c r="EC220" s="29"/>
      <c r="ED220" s="29"/>
      <c r="EE220" s="29"/>
      <c r="EF220" s="29"/>
      <c r="EG220" s="29"/>
      <c r="EH220" s="29"/>
      <c r="EI220" s="29"/>
      <c r="EJ220" s="29"/>
      <c r="EK220" s="29"/>
      <c r="EL220" s="29"/>
      <c r="EM220" s="29"/>
      <c r="EN220" s="29"/>
      <c r="EO220" s="29"/>
      <c r="EP220" s="29"/>
      <c r="EQ220" s="29"/>
      <c r="ER220" s="29"/>
      <c r="ES220" s="29"/>
      <c r="ET220" s="29"/>
      <c r="EU220" s="29"/>
      <c r="EV220" s="29"/>
      <c r="EW220" s="29"/>
      <c r="EX220" s="29"/>
      <c r="EY220" s="29"/>
      <c r="EZ220" s="29"/>
      <c r="FA220" s="29"/>
      <c r="FB220" s="29"/>
      <c r="FC220" s="29"/>
      <c r="FD220" s="29"/>
      <c r="FE220" s="29"/>
      <c r="FF220" s="29"/>
      <c r="FG220" s="29"/>
      <c r="FH220" s="29"/>
      <c r="FI220" s="29"/>
      <c r="FJ220" s="29"/>
      <c r="FK220" s="29"/>
      <c r="FL220" s="29"/>
      <c r="FM220" s="29"/>
      <c r="FN220" s="29"/>
      <c r="FO220" s="29"/>
      <c r="FP220" s="29"/>
      <c r="FQ220" s="29"/>
      <c r="FR220" s="29"/>
      <c r="FS220" s="29"/>
      <c r="FT220" s="29"/>
      <c r="FU220" s="29"/>
      <c r="FV220" s="29"/>
      <c r="FW220" s="29"/>
      <c r="FX220" s="29"/>
    </row>
    <row r="221" spans="1:180">
      <c r="A221" s="5" t="s">
        <v>181</v>
      </c>
      <c r="B221" s="5" t="s">
        <v>32</v>
      </c>
      <c r="C221" s="35">
        <v>43228</v>
      </c>
      <c r="D221" s="63">
        <v>43251</v>
      </c>
      <c r="E221" s="64">
        <v>-0.34338883600000003</v>
      </c>
      <c r="F221" s="64">
        <v>0.14668752869005999</v>
      </c>
      <c r="G221" s="64">
        <v>0.1536536</v>
      </c>
      <c r="H221" s="64">
        <v>0.22419194236629</v>
      </c>
      <c r="I221" s="64">
        <v>0</v>
      </c>
      <c r="J221" s="64">
        <v>0</v>
      </c>
      <c r="K221" s="64">
        <v>4.2722294879999996E-3</v>
      </c>
      <c r="L221" s="64">
        <v>3.2010363413300003E-3</v>
      </c>
      <c r="M221" s="64">
        <v>0.14673490303197095</v>
      </c>
      <c r="N221" s="64">
        <v>0.36922443597934229</v>
      </c>
      <c r="O221" s="64">
        <v>2.6597155483870968E-2</v>
      </c>
      <c r="P221" s="64">
        <v>0.22219063200080647</v>
      </c>
      <c r="Q221" s="64">
        <v>5.2611196871766665E-2</v>
      </c>
      <c r="R221" s="64">
        <v>0.10762385354838709</v>
      </c>
      <c r="S221" s="64">
        <v>1.1135996778018245</v>
      </c>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29"/>
      <c r="CK221" s="29"/>
      <c r="CL221" s="29"/>
      <c r="CM221" s="29"/>
      <c r="CN221" s="29"/>
      <c r="CO221" s="29"/>
      <c r="CP221" s="29"/>
      <c r="CQ221" s="29"/>
      <c r="CR221" s="29"/>
      <c r="CS221" s="29"/>
      <c r="CT221" s="29"/>
      <c r="CU221" s="29"/>
      <c r="CV221" s="29"/>
      <c r="CW221" s="29"/>
      <c r="CX221" s="29"/>
      <c r="CY221" s="29"/>
      <c r="CZ221" s="29"/>
      <c r="DA221" s="29"/>
      <c r="DB221" s="29"/>
      <c r="DC221" s="29"/>
      <c r="DD221" s="29"/>
      <c r="DE221" s="29"/>
      <c r="DF221" s="29"/>
      <c r="DG221" s="29"/>
      <c r="DH221" s="29"/>
      <c r="DI221" s="29"/>
      <c r="DJ221" s="29"/>
      <c r="DK221" s="29"/>
      <c r="DL221" s="29"/>
      <c r="DM221" s="29"/>
      <c r="DN221" s="29"/>
      <c r="DO221" s="29"/>
      <c r="DP221" s="29"/>
      <c r="DQ221" s="29"/>
      <c r="DR221" s="29"/>
      <c r="DS221" s="29"/>
      <c r="DT221" s="29"/>
      <c r="DU221" s="29"/>
      <c r="DV221" s="29"/>
      <c r="DW221" s="29"/>
      <c r="DX221" s="29"/>
      <c r="DY221" s="29"/>
      <c r="DZ221" s="29"/>
      <c r="EA221" s="29"/>
      <c r="EB221" s="29"/>
      <c r="EC221" s="29"/>
      <c r="ED221" s="29"/>
      <c r="EE221" s="29"/>
      <c r="EF221" s="29"/>
      <c r="EG221" s="29"/>
      <c r="EH221" s="29"/>
      <c r="EI221" s="29"/>
      <c r="EJ221" s="29"/>
      <c r="EK221" s="29"/>
      <c r="EL221" s="29"/>
      <c r="EM221" s="29"/>
      <c r="EN221" s="29"/>
      <c r="EO221" s="29"/>
      <c r="EP221" s="29"/>
      <c r="EQ221" s="29"/>
      <c r="ER221" s="29"/>
      <c r="ES221" s="29"/>
      <c r="ET221" s="29"/>
      <c r="EU221" s="29"/>
      <c r="EV221" s="29"/>
      <c r="EW221" s="29"/>
      <c r="EX221" s="29"/>
      <c r="EY221" s="29"/>
      <c r="EZ221" s="29"/>
      <c r="FA221" s="29"/>
      <c r="FB221" s="29"/>
      <c r="FC221" s="29"/>
      <c r="FD221" s="29"/>
      <c r="FE221" s="29"/>
      <c r="FF221" s="29"/>
      <c r="FG221" s="29"/>
      <c r="FH221" s="29"/>
      <c r="FI221" s="29"/>
      <c r="FJ221" s="29"/>
      <c r="FK221" s="29"/>
      <c r="FL221" s="29"/>
      <c r="FM221" s="29"/>
      <c r="FN221" s="29"/>
      <c r="FO221" s="29"/>
      <c r="FP221" s="29"/>
      <c r="FQ221" s="29"/>
      <c r="FR221" s="29"/>
      <c r="FS221" s="29"/>
      <c r="FT221" s="29"/>
      <c r="FU221" s="29"/>
      <c r="FV221" s="29"/>
      <c r="FW221" s="29"/>
      <c r="FX221" s="29"/>
    </row>
    <row r="222" spans="1:180">
      <c r="A222" s="5" t="s">
        <v>181</v>
      </c>
      <c r="B222" s="5" t="s">
        <v>32</v>
      </c>
      <c r="C222" s="35">
        <v>43229</v>
      </c>
      <c r="D222" s="63">
        <v>43251</v>
      </c>
      <c r="E222" s="64">
        <v>-0.2953951789999999</v>
      </c>
      <c r="F222" s="64">
        <v>6.733365832718001E-2</v>
      </c>
      <c r="G222" s="64">
        <v>0.18745297000000002</v>
      </c>
      <c r="H222" s="64">
        <v>0.83511038232649992</v>
      </c>
      <c r="I222" s="64">
        <v>0</v>
      </c>
      <c r="J222" s="64">
        <v>0</v>
      </c>
      <c r="K222" s="64">
        <v>4.2722294879999996E-3</v>
      </c>
      <c r="L222" s="64">
        <v>1.565859065881E-2</v>
      </c>
      <c r="M222" s="64">
        <v>0.19304482380823096</v>
      </c>
      <c r="N222" s="64">
        <v>0.38011118433326235</v>
      </c>
      <c r="O222" s="64">
        <v>2.0039655483870968E-2</v>
      </c>
      <c r="P222" s="64">
        <v>0.21413320200080646</v>
      </c>
      <c r="Q222" s="64">
        <v>6.5746436826786908E-2</v>
      </c>
      <c r="R222" s="64">
        <v>0.1076188535483871</v>
      </c>
      <c r="S222" s="64">
        <v>1.7951268078018345</v>
      </c>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9"/>
      <c r="BL222" s="29"/>
      <c r="BM222" s="29"/>
      <c r="BN222" s="29"/>
      <c r="BO222" s="29"/>
      <c r="BP222" s="29"/>
      <c r="BQ222" s="29"/>
      <c r="BR222" s="29"/>
      <c r="BS222" s="29"/>
      <c r="BT222" s="29"/>
      <c r="BU222" s="29"/>
      <c r="BV222" s="29"/>
      <c r="BW222" s="29"/>
      <c r="BX222" s="29"/>
      <c r="BY222" s="29"/>
      <c r="BZ222" s="29"/>
      <c r="CA222" s="29"/>
      <c r="CB222" s="29"/>
      <c r="CC222" s="29"/>
      <c r="CD222" s="29"/>
      <c r="CE222" s="29"/>
      <c r="CF222" s="29"/>
      <c r="CG222" s="29"/>
      <c r="CH222" s="29"/>
      <c r="CI222" s="29"/>
      <c r="CJ222" s="29"/>
      <c r="CK222" s="29"/>
      <c r="CL222" s="29"/>
      <c r="CM222" s="29"/>
      <c r="CN222" s="29"/>
      <c r="CO222" s="29"/>
      <c r="CP222" s="29"/>
      <c r="CQ222" s="29"/>
      <c r="CR222" s="29"/>
      <c r="CS222" s="29"/>
      <c r="CT222" s="29"/>
      <c r="CU222" s="29"/>
      <c r="CV222" s="29"/>
      <c r="CW222" s="29"/>
      <c r="CX222" s="29"/>
      <c r="CY222" s="29"/>
      <c r="CZ222" s="29"/>
      <c r="DA222" s="29"/>
      <c r="DB222" s="29"/>
      <c r="DC222" s="29"/>
      <c r="DD222" s="29"/>
      <c r="DE222" s="29"/>
      <c r="DF222" s="29"/>
      <c r="DG222" s="29"/>
      <c r="DH222" s="29"/>
      <c r="DI222" s="29"/>
      <c r="DJ222" s="29"/>
      <c r="DK222" s="29"/>
      <c r="DL222" s="29"/>
      <c r="DM222" s="29"/>
      <c r="DN222" s="29"/>
      <c r="DO222" s="29"/>
      <c r="DP222" s="29"/>
      <c r="DQ222" s="29"/>
      <c r="DR222" s="29"/>
      <c r="DS222" s="29"/>
      <c r="DT222" s="29"/>
      <c r="DU222" s="29"/>
      <c r="DV222" s="29"/>
      <c r="DW222" s="29"/>
      <c r="DX222" s="29"/>
      <c r="DY222" s="29"/>
      <c r="DZ222" s="29"/>
      <c r="EA222" s="29"/>
      <c r="EB222" s="29"/>
      <c r="EC222" s="29"/>
      <c r="ED222" s="29"/>
      <c r="EE222" s="29"/>
      <c r="EF222" s="29"/>
      <c r="EG222" s="29"/>
      <c r="EH222" s="29"/>
      <c r="EI222" s="29"/>
      <c r="EJ222" s="29"/>
      <c r="EK222" s="29"/>
      <c r="EL222" s="29"/>
      <c r="EM222" s="29"/>
      <c r="EN222" s="29"/>
      <c r="EO222" s="29"/>
      <c r="EP222" s="29"/>
      <c r="EQ222" s="29"/>
      <c r="ER222" s="29"/>
      <c r="ES222" s="29"/>
      <c r="ET222" s="29"/>
      <c r="EU222" s="29"/>
      <c r="EV222" s="29"/>
      <c r="EW222" s="29"/>
      <c r="EX222" s="29"/>
      <c r="EY222" s="29"/>
      <c r="EZ222" s="29"/>
      <c r="FA222" s="29"/>
      <c r="FB222" s="29"/>
      <c r="FC222" s="29"/>
      <c r="FD222" s="29"/>
      <c r="FE222" s="29"/>
      <c r="FF222" s="29"/>
      <c r="FG222" s="29"/>
      <c r="FH222" s="29"/>
      <c r="FI222" s="29"/>
      <c r="FJ222" s="29"/>
      <c r="FK222" s="29"/>
      <c r="FL222" s="29"/>
      <c r="FM222" s="29"/>
      <c r="FN222" s="29"/>
      <c r="FO222" s="29"/>
      <c r="FP222" s="29"/>
      <c r="FQ222" s="29"/>
      <c r="FR222" s="29"/>
      <c r="FS222" s="29"/>
      <c r="FT222" s="29"/>
      <c r="FU222" s="29"/>
      <c r="FV222" s="29"/>
      <c r="FW222" s="29"/>
      <c r="FX222" s="29"/>
    </row>
    <row r="223" spans="1:180">
      <c r="A223" s="5" t="s">
        <v>181</v>
      </c>
      <c r="B223" s="5" t="s">
        <v>32</v>
      </c>
      <c r="C223" s="35">
        <v>43230</v>
      </c>
      <c r="D223" s="63">
        <v>43251</v>
      </c>
      <c r="E223" s="64">
        <v>-0.80399164000000001</v>
      </c>
      <c r="F223" s="64">
        <v>0.15232656251613</v>
      </c>
      <c r="G223" s="64">
        <v>0.19014261797270002</v>
      </c>
      <c r="H223" s="64">
        <v>0.23540008350448999</v>
      </c>
      <c r="I223" s="64">
        <v>4.4524922610189997E-2</v>
      </c>
      <c r="J223" s="64">
        <v>0</v>
      </c>
      <c r="K223" s="64">
        <v>4.2722294879999996E-3</v>
      </c>
      <c r="L223" s="64">
        <v>6.9794914373999999E-3</v>
      </c>
      <c r="M223" s="64">
        <v>0.248972979507601</v>
      </c>
      <c r="N223" s="64">
        <v>0.37831772602222674</v>
      </c>
      <c r="O223" s="64">
        <v>5.6195485483870974E-2</v>
      </c>
      <c r="P223" s="64">
        <v>0.23548743200080652</v>
      </c>
      <c r="Q223" s="64">
        <v>3.2998173710036903E-2</v>
      </c>
      <c r="R223" s="64">
        <v>0.11220485354838709</v>
      </c>
      <c r="S223" s="64">
        <v>0.8938309178018391</v>
      </c>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29"/>
      <c r="BK223" s="29"/>
      <c r="BL223" s="29"/>
      <c r="BM223" s="29"/>
      <c r="BN223" s="29"/>
      <c r="BO223" s="29"/>
      <c r="BP223" s="29"/>
      <c r="BQ223" s="29"/>
      <c r="BR223" s="29"/>
      <c r="BS223" s="29"/>
      <c r="BT223" s="29"/>
      <c r="BU223" s="29"/>
      <c r="BV223" s="29"/>
      <c r="BW223" s="29"/>
      <c r="BX223" s="29"/>
      <c r="BY223" s="29"/>
      <c r="BZ223" s="29"/>
      <c r="CA223" s="29"/>
      <c r="CB223" s="29"/>
      <c r="CC223" s="29"/>
      <c r="CD223" s="29"/>
      <c r="CE223" s="29"/>
      <c r="CF223" s="29"/>
      <c r="CG223" s="29"/>
      <c r="CH223" s="29"/>
      <c r="CI223" s="29"/>
      <c r="CJ223" s="29"/>
      <c r="CK223" s="29"/>
      <c r="CL223" s="29"/>
      <c r="CM223" s="29"/>
      <c r="CN223" s="29"/>
      <c r="CO223" s="29"/>
      <c r="CP223" s="29"/>
      <c r="CQ223" s="29"/>
      <c r="CR223" s="29"/>
      <c r="CS223" s="29"/>
      <c r="CT223" s="29"/>
      <c r="CU223" s="29"/>
      <c r="CV223" s="29"/>
      <c r="CW223" s="29"/>
      <c r="CX223" s="29"/>
      <c r="CY223" s="29"/>
      <c r="CZ223" s="29"/>
      <c r="DA223" s="29"/>
      <c r="DB223" s="29"/>
      <c r="DC223" s="29"/>
      <c r="DD223" s="29"/>
      <c r="DE223" s="29"/>
      <c r="DF223" s="29"/>
      <c r="DG223" s="29"/>
      <c r="DH223" s="29"/>
      <c r="DI223" s="29"/>
      <c r="DJ223" s="29"/>
      <c r="DK223" s="29"/>
      <c r="DL223" s="29"/>
      <c r="DM223" s="29"/>
      <c r="DN223" s="29"/>
      <c r="DO223" s="29"/>
      <c r="DP223" s="29"/>
      <c r="DQ223" s="29"/>
      <c r="DR223" s="29"/>
      <c r="DS223" s="29"/>
      <c r="DT223" s="29"/>
      <c r="DU223" s="29"/>
      <c r="DV223" s="29"/>
      <c r="DW223" s="29"/>
      <c r="DX223" s="29"/>
      <c r="DY223" s="29"/>
      <c r="DZ223" s="29"/>
      <c r="EA223" s="29"/>
      <c r="EB223" s="29"/>
      <c r="EC223" s="29"/>
      <c r="ED223" s="29"/>
      <c r="EE223" s="29"/>
      <c r="EF223" s="29"/>
      <c r="EG223" s="29"/>
      <c r="EH223" s="29"/>
      <c r="EI223" s="29"/>
      <c r="EJ223" s="29"/>
      <c r="EK223" s="29"/>
      <c r="EL223" s="29"/>
      <c r="EM223" s="29"/>
      <c r="EN223" s="29"/>
      <c r="EO223" s="29"/>
      <c r="EP223" s="29"/>
      <c r="EQ223" s="29"/>
      <c r="ER223" s="29"/>
      <c r="ES223" s="29"/>
      <c r="ET223" s="29"/>
      <c r="EU223" s="29"/>
      <c r="EV223" s="29"/>
      <c r="EW223" s="29"/>
      <c r="EX223" s="29"/>
      <c r="EY223" s="29"/>
      <c r="EZ223" s="29"/>
      <c r="FA223" s="29"/>
      <c r="FB223" s="29"/>
      <c r="FC223" s="29"/>
      <c r="FD223" s="29"/>
      <c r="FE223" s="29"/>
      <c r="FF223" s="29"/>
      <c r="FG223" s="29"/>
      <c r="FH223" s="29"/>
      <c r="FI223" s="29"/>
      <c r="FJ223" s="29"/>
      <c r="FK223" s="29"/>
      <c r="FL223" s="29"/>
      <c r="FM223" s="29"/>
      <c r="FN223" s="29"/>
      <c r="FO223" s="29"/>
      <c r="FP223" s="29"/>
      <c r="FQ223" s="29"/>
      <c r="FR223" s="29"/>
      <c r="FS223" s="29"/>
      <c r="FT223" s="29"/>
      <c r="FU223" s="29"/>
      <c r="FV223" s="29"/>
      <c r="FW223" s="29"/>
      <c r="FX223" s="29"/>
    </row>
    <row r="224" spans="1:180">
      <c r="A224" s="5" t="s">
        <v>181</v>
      </c>
      <c r="B224" s="5" t="s">
        <v>32</v>
      </c>
      <c r="C224" s="35">
        <v>43231</v>
      </c>
      <c r="D224" s="63">
        <v>43251</v>
      </c>
      <c r="E224" s="64">
        <v>-0.25646506400000013</v>
      </c>
      <c r="F224" s="64">
        <v>4.7317162397010004E-2</v>
      </c>
      <c r="G224" s="64">
        <v>0.31614758532491999</v>
      </c>
      <c r="H224" s="64">
        <v>0.19394149435979</v>
      </c>
      <c r="I224" s="64">
        <v>1.37060691135432</v>
      </c>
      <c r="J224" s="64">
        <v>0.20788635853644</v>
      </c>
      <c r="K224" s="64">
        <v>1.3402549487999998E-2</v>
      </c>
      <c r="L224" s="64">
        <v>1.4725492182220003E-2</v>
      </c>
      <c r="M224" s="64">
        <v>0.26215791397011096</v>
      </c>
      <c r="N224" s="64">
        <v>0.38344810737102231</v>
      </c>
      <c r="O224" s="64">
        <v>2.7969515483870971E-2</v>
      </c>
      <c r="P224" s="64">
        <v>0.19097251200080642</v>
      </c>
      <c r="Q224" s="64">
        <v>9.5745785784917103E-2</v>
      </c>
      <c r="R224" s="64">
        <v>0.1123608535483871</v>
      </c>
      <c r="S224" s="64">
        <v>2.9802171778018147</v>
      </c>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29"/>
      <c r="CK224" s="29"/>
      <c r="CL224" s="29"/>
      <c r="CM224" s="29"/>
      <c r="CN224" s="29"/>
      <c r="CO224" s="29"/>
      <c r="CP224" s="29"/>
      <c r="CQ224" s="29"/>
      <c r="CR224" s="29"/>
      <c r="CS224" s="29"/>
      <c r="CT224" s="29"/>
      <c r="CU224" s="29"/>
      <c r="CV224" s="29"/>
      <c r="CW224" s="29"/>
      <c r="CX224" s="29"/>
      <c r="CY224" s="29"/>
      <c r="CZ224" s="29"/>
      <c r="DA224" s="29"/>
      <c r="DB224" s="29"/>
      <c r="DC224" s="29"/>
      <c r="DD224" s="29"/>
      <c r="DE224" s="29"/>
      <c r="DF224" s="29"/>
      <c r="DG224" s="29"/>
      <c r="DH224" s="29"/>
      <c r="DI224" s="29"/>
      <c r="DJ224" s="29"/>
      <c r="DK224" s="29"/>
      <c r="DL224" s="29"/>
      <c r="DM224" s="29"/>
      <c r="DN224" s="29"/>
      <c r="DO224" s="29"/>
      <c r="DP224" s="29"/>
      <c r="DQ224" s="29"/>
      <c r="DR224" s="29"/>
      <c r="DS224" s="29"/>
      <c r="DT224" s="29"/>
      <c r="DU224" s="29"/>
      <c r="DV224" s="29"/>
      <c r="DW224" s="29"/>
      <c r="DX224" s="29"/>
      <c r="DY224" s="29"/>
      <c r="DZ224" s="29"/>
      <c r="EA224" s="29"/>
      <c r="EB224" s="29"/>
      <c r="EC224" s="29"/>
      <c r="ED224" s="29"/>
      <c r="EE224" s="29"/>
      <c r="EF224" s="29"/>
      <c r="EG224" s="29"/>
      <c r="EH224" s="29"/>
      <c r="EI224" s="29"/>
      <c r="EJ224" s="29"/>
      <c r="EK224" s="29"/>
      <c r="EL224" s="29"/>
      <c r="EM224" s="29"/>
      <c r="EN224" s="29"/>
      <c r="EO224" s="29"/>
      <c r="EP224" s="29"/>
      <c r="EQ224" s="29"/>
      <c r="ER224" s="29"/>
      <c r="ES224" s="29"/>
      <c r="ET224" s="29"/>
      <c r="EU224" s="29"/>
      <c r="EV224" s="29"/>
      <c r="EW224" s="29"/>
      <c r="EX224" s="29"/>
      <c r="EY224" s="29"/>
      <c r="EZ224" s="29"/>
      <c r="FA224" s="29"/>
      <c r="FB224" s="29"/>
      <c r="FC224" s="29"/>
      <c r="FD224" s="29"/>
      <c r="FE224" s="29"/>
      <c r="FF224" s="29"/>
      <c r="FG224" s="29"/>
      <c r="FH224" s="29"/>
      <c r="FI224" s="29"/>
      <c r="FJ224" s="29"/>
      <c r="FK224" s="29"/>
      <c r="FL224" s="29"/>
      <c r="FM224" s="29"/>
      <c r="FN224" s="29"/>
      <c r="FO224" s="29"/>
      <c r="FP224" s="29"/>
      <c r="FQ224" s="29"/>
      <c r="FR224" s="29"/>
      <c r="FS224" s="29"/>
      <c r="FT224" s="29"/>
      <c r="FU224" s="29"/>
      <c r="FV224" s="29"/>
      <c r="FW224" s="29"/>
      <c r="FX224" s="29"/>
    </row>
    <row r="225" spans="1:180">
      <c r="A225" s="5" t="s">
        <v>181</v>
      </c>
      <c r="B225" s="5" t="s">
        <v>32</v>
      </c>
      <c r="C225" s="35">
        <v>43232</v>
      </c>
      <c r="D225" s="63">
        <v>43251</v>
      </c>
      <c r="E225" s="64">
        <v>-8.2805841999999963E-2</v>
      </c>
      <c r="F225" s="64">
        <v>0.12780002986840999</v>
      </c>
      <c r="G225" s="64">
        <v>0.25245087999999999</v>
      </c>
      <c r="H225" s="64">
        <v>0.15108281235363</v>
      </c>
      <c r="I225" s="64">
        <v>0</v>
      </c>
      <c r="J225" s="64">
        <v>0</v>
      </c>
      <c r="K225" s="64">
        <v>4.2722294879999996E-3</v>
      </c>
      <c r="L225" s="64">
        <v>3.1484250000000003E-3</v>
      </c>
      <c r="M225" s="64">
        <v>0.16119845921009096</v>
      </c>
      <c r="N225" s="64">
        <v>0.37075722208158229</v>
      </c>
      <c r="O225" s="64">
        <v>2.7493135483870966E-2</v>
      </c>
      <c r="P225" s="64">
        <v>0.27768778200080652</v>
      </c>
      <c r="Q225" s="64">
        <v>3.4597200767046594E-2</v>
      </c>
      <c r="R225" s="64">
        <v>0.10863360354838708</v>
      </c>
      <c r="S225" s="64">
        <v>1.4363159378018244</v>
      </c>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29"/>
      <c r="CK225" s="29"/>
      <c r="CL225" s="29"/>
      <c r="CM225" s="29"/>
      <c r="CN225" s="29"/>
      <c r="CO225" s="29"/>
      <c r="CP225" s="29"/>
      <c r="CQ225" s="29"/>
      <c r="CR225" s="29"/>
      <c r="CS225" s="29"/>
      <c r="CT225" s="29"/>
      <c r="CU225" s="29"/>
      <c r="CV225" s="29"/>
      <c r="CW225" s="29"/>
      <c r="CX225" s="29"/>
      <c r="CY225" s="29"/>
      <c r="CZ225" s="29"/>
      <c r="DA225" s="29"/>
      <c r="DB225" s="29"/>
      <c r="DC225" s="29"/>
      <c r="DD225" s="29"/>
      <c r="DE225" s="29"/>
      <c r="DF225" s="29"/>
      <c r="DG225" s="29"/>
      <c r="DH225" s="29"/>
      <c r="DI225" s="29"/>
      <c r="DJ225" s="29"/>
      <c r="DK225" s="29"/>
      <c r="DL225" s="29"/>
      <c r="DM225" s="29"/>
      <c r="DN225" s="29"/>
      <c r="DO225" s="29"/>
      <c r="DP225" s="29"/>
      <c r="DQ225" s="29"/>
      <c r="DR225" s="29"/>
      <c r="DS225" s="29"/>
      <c r="DT225" s="29"/>
      <c r="DU225" s="29"/>
      <c r="DV225" s="29"/>
      <c r="DW225" s="29"/>
      <c r="DX225" s="29"/>
      <c r="DY225" s="29"/>
      <c r="DZ225" s="29"/>
      <c r="EA225" s="29"/>
      <c r="EB225" s="29"/>
      <c r="EC225" s="29"/>
      <c r="ED225" s="29"/>
      <c r="EE225" s="29"/>
      <c r="EF225" s="29"/>
      <c r="EG225" s="29"/>
      <c r="EH225" s="29"/>
      <c r="EI225" s="29"/>
      <c r="EJ225" s="29"/>
      <c r="EK225" s="29"/>
      <c r="EL225" s="29"/>
      <c r="EM225" s="29"/>
      <c r="EN225" s="29"/>
      <c r="EO225" s="29"/>
      <c r="EP225" s="29"/>
      <c r="EQ225" s="29"/>
      <c r="ER225" s="29"/>
      <c r="ES225" s="29"/>
      <c r="ET225" s="29"/>
      <c r="EU225" s="29"/>
      <c r="EV225" s="29"/>
      <c r="EW225" s="29"/>
      <c r="EX225" s="29"/>
      <c r="EY225" s="29"/>
      <c r="EZ225" s="29"/>
      <c r="FA225" s="29"/>
      <c r="FB225" s="29"/>
      <c r="FC225" s="29"/>
      <c r="FD225" s="29"/>
      <c r="FE225" s="29"/>
      <c r="FF225" s="29"/>
      <c r="FG225" s="29"/>
      <c r="FH225" s="29"/>
      <c r="FI225" s="29"/>
      <c r="FJ225" s="29"/>
      <c r="FK225" s="29"/>
      <c r="FL225" s="29"/>
      <c r="FM225" s="29"/>
      <c r="FN225" s="29"/>
      <c r="FO225" s="29"/>
      <c r="FP225" s="29"/>
      <c r="FQ225" s="29"/>
      <c r="FR225" s="29"/>
      <c r="FS225" s="29"/>
      <c r="FT225" s="29"/>
      <c r="FU225" s="29"/>
      <c r="FV225" s="29"/>
      <c r="FW225" s="29"/>
      <c r="FX225" s="29"/>
    </row>
    <row r="226" spans="1:180">
      <c r="A226" s="5" t="s">
        <v>181</v>
      </c>
      <c r="B226" s="5" t="s">
        <v>32</v>
      </c>
      <c r="C226" s="35">
        <v>43233</v>
      </c>
      <c r="D226" s="63">
        <v>43251</v>
      </c>
      <c r="E226" s="64">
        <v>-0.57575771400000009</v>
      </c>
      <c r="F226" s="64">
        <v>6.8941663359429986E-2</v>
      </c>
      <c r="G226" s="64">
        <v>0.12155138520851</v>
      </c>
      <c r="H226" s="64">
        <v>0.29532941375060001</v>
      </c>
      <c r="I226" s="64">
        <v>0</v>
      </c>
      <c r="J226" s="64">
        <v>0</v>
      </c>
      <c r="K226" s="64">
        <v>4.2722294879999996E-3</v>
      </c>
      <c r="L226" s="64">
        <v>0</v>
      </c>
      <c r="M226" s="64">
        <v>0.19235635607717097</v>
      </c>
      <c r="N226" s="64">
        <v>0.33992014386323233</v>
      </c>
      <c r="O226" s="64">
        <v>3.3508215483870965E-2</v>
      </c>
      <c r="P226" s="64">
        <v>0.32780007200080652</v>
      </c>
      <c r="Q226" s="64">
        <v>3.1735969021826883E-2</v>
      </c>
      <c r="R226" s="64">
        <v>0.10824261354838709</v>
      </c>
      <c r="S226" s="64">
        <v>0.94790034780183452</v>
      </c>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c r="CA226" s="29"/>
      <c r="CB226" s="29"/>
      <c r="CC226" s="29"/>
      <c r="CD226" s="29"/>
      <c r="CE226" s="29"/>
      <c r="CF226" s="29"/>
      <c r="CG226" s="29"/>
      <c r="CH226" s="29"/>
      <c r="CI226" s="29"/>
      <c r="CJ226" s="29"/>
      <c r="CK226" s="29"/>
      <c r="CL226" s="29"/>
      <c r="CM226" s="29"/>
      <c r="CN226" s="29"/>
      <c r="CO226" s="29"/>
      <c r="CP226" s="29"/>
      <c r="CQ226" s="29"/>
      <c r="CR226" s="29"/>
      <c r="CS226" s="29"/>
      <c r="CT226" s="29"/>
      <c r="CU226" s="29"/>
      <c r="CV226" s="29"/>
      <c r="CW226" s="29"/>
      <c r="CX226" s="29"/>
      <c r="CY226" s="29"/>
      <c r="CZ226" s="29"/>
      <c r="DA226" s="29"/>
      <c r="DB226" s="29"/>
      <c r="DC226" s="29"/>
      <c r="DD226" s="29"/>
      <c r="DE226" s="29"/>
      <c r="DF226" s="29"/>
      <c r="DG226" s="29"/>
      <c r="DH226" s="29"/>
      <c r="DI226" s="29"/>
      <c r="DJ226" s="29"/>
      <c r="DK226" s="29"/>
      <c r="DL226" s="29"/>
      <c r="DM226" s="29"/>
      <c r="DN226" s="29"/>
      <c r="DO226" s="29"/>
      <c r="DP226" s="29"/>
      <c r="DQ226" s="29"/>
      <c r="DR226" s="29"/>
      <c r="DS226" s="29"/>
      <c r="DT226" s="29"/>
      <c r="DU226" s="29"/>
      <c r="DV226" s="29"/>
      <c r="DW226" s="29"/>
      <c r="DX226" s="29"/>
      <c r="DY226" s="29"/>
      <c r="DZ226" s="29"/>
      <c r="EA226" s="29"/>
      <c r="EB226" s="29"/>
      <c r="EC226" s="29"/>
      <c r="ED226" s="29"/>
      <c r="EE226" s="29"/>
      <c r="EF226" s="29"/>
      <c r="EG226" s="29"/>
      <c r="EH226" s="29"/>
      <c r="EI226" s="29"/>
      <c r="EJ226" s="29"/>
      <c r="EK226" s="29"/>
      <c r="EL226" s="29"/>
      <c r="EM226" s="29"/>
      <c r="EN226" s="29"/>
      <c r="EO226" s="29"/>
      <c r="EP226" s="29"/>
      <c r="EQ226" s="29"/>
      <c r="ER226" s="29"/>
      <c r="ES226" s="29"/>
      <c r="ET226" s="29"/>
      <c r="EU226" s="29"/>
      <c r="EV226" s="29"/>
      <c r="EW226" s="29"/>
      <c r="EX226" s="29"/>
      <c r="EY226" s="29"/>
      <c r="EZ226" s="29"/>
      <c r="FA226" s="29"/>
      <c r="FB226" s="29"/>
      <c r="FC226" s="29"/>
      <c r="FD226" s="29"/>
      <c r="FE226" s="29"/>
      <c r="FF226" s="29"/>
      <c r="FG226" s="29"/>
      <c r="FH226" s="29"/>
      <c r="FI226" s="29"/>
      <c r="FJ226" s="29"/>
      <c r="FK226" s="29"/>
      <c r="FL226" s="29"/>
      <c r="FM226" s="29"/>
      <c r="FN226" s="29"/>
      <c r="FO226" s="29"/>
      <c r="FP226" s="29"/>
      <c r="FQ226" s="29"/>
      <c r="FR226" s="29"/>
      <c r="FS226" s="29"/>
      <c r="FT226" s="29"/>
      <c r="FU226" s="29"/>
      <c r="FV226" s="29"/>
      <c r="FW226" s="29"/>
      <c r="FX226" s="29"/>
    </row>
    <row r="227" spans="1:180">
      <c r="A227" s="5" t="s">
        <v>182</v>
      </c>
      <c r="B227" s="5" t="s">
        <v>32</v>
      </c>
      <c r="C227" s="35">
        <v>43234</v>
      </c>
      <c r="D227" s="63">
        <v>43251</v>
      </c>
      <c r="E227" s="64">
        <v>-0.56510991299999991</v>
      </c>
      <c r="F227" s="64">
        <v>8.9437284711910009E-2</v>
      </c>
      <c r="G227" s="64">
        <v>0.18079641664004997</v>
      </c>
      <c r="H227" s="64">
        <v>0.12232751808434</v>
      </c>
      <c r="I227" s="64">
        <v>0</v>
      </c>
      <c r="J227" s="64">
        <v>8.7401484498999995E-4</v>
      </c>
      <c r="K227" s="64">
        <v>4.2722294879999996E-3</v>
      </c>
      <c r="L227" s="64">
        <v>3.1442414012370003E-2</v>
      </c>
      <c r="M227" s="64">
        <v>0.17209966553142095</v>
      </c>
      <c r="N227" s="64">
        <v>0.35017232356291278</v>
      </c>
      <c r="O227" s="64">
        <v>4.4829895483870966E-2</v>
      </c>
      <c r="P227" s="64">
        <v>0.2215250720008064</v>
      </c>
      <c r="Q227" s="64">
        <v>4.0862402892766651E-2</v>
      </c>
      <c r="R227" s="64">
        <v>0.11840497354838708</v>
      </c>
      <c r="S227" s="64">
        <v>0.81193429780182491</v>
      </c>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29"/>
      <c r="CK227" s="29"/>
      <c r="CL227" s="29"/>
      <c r="CM227" s="29"/>
      <c r="CN227" s="29"/>
      <c r="CO227" s="29"/>
      <c r="CP227" s="29"/>
      <c r="CQ227" s="29"/>
      <c r="CR227" s="29"/>
      <c r="CS227" s="29"/>
      <c r="CT227" s="29"/>
      <c r="CU227" s="29"/>
      <c r="CV227" s="29"/>
      <c r="CW227" s="29"/>
      <c r="CX227" s="29"/>
      <c r="CY227" s="29"/>
      <c r="CZ227" s="29"/>
      <c r="DA227" s="29"/>
      <c r="DB227" s="29"/>
      <c r="DC227" s="29"/>
      <c r="DD227" s="29"/>
      <c r="DE227" s="29"/>
      <c r="DF227" s="29"/>
      <c r="DG227" s="29"/>
      <c r="DH227" s="29"/>
      <c r="DI227" s="29"/>
      <c r="DJ227" s="29"/>
      <c r="DK227" s="29"/>
      <c r="DL227" s="29"/>
      <c r="DM227" s="29"/>
      <c r="DN227" s="29"/>
      <c r="DO227" s="29"/>
      <c r="DP227" s="29"/>
      <c r="DQ227" s="29"/>
      <c r="DR227" s="29"/>
      <c r="DS227" s="29"/>
      <c r="DT227" s="29"/>
      <c r="DU227" s="29"/>
      <c r="DV227" s="29"/>
      <c r="DW227" s="29"/>
      <c r="DX227" s="29"/>
      <c r="DY227" s="29"/>
      <c r="DZ227" s="29"/>
      <c r="EA227" s="29"/>
      <c r="EB227" s="29"/>
      <c r="EC227" s="29"/>
      <c r="ED227" s="29"/>
      <c r="EE227" s="29"/>
      <c r="EF227" s="29"/>
      <c r="EG227" s="29"/>
      <c r="EH227" s="29"/>
      <c r="EI227" s="29"/>
      <c r="EJ227" s="29"/>
      <c r="EK227" s="29"/>
      <c r="EL227" s="29"/>
      <c r="EM227" s="29"/>
      <c r="EN227" s="29"/>
      <c r="EO227" s="29"/>
      <c r="EP227" s="29"/>
      <c r="EQ227" s="29"/>
      <c r="ER227" s="29"/>
      <c r="ES227" s="29"/>
      <c r="ET227" s="29"/>
      <c r="EU227" s="29"/>
      <c r="EV227" s="29"/>
      <c r="EW227" s="29"/>
      <c r="EX227" s="29"/>
      <c r="EY227" s="29"/>
      <c r="EZ227" s="29"/>
      <c r="FA227" s="29"/>
      <c r="FB227" s="29"/>
      <c r="FC227" s="29"/>
      <c r="FD227" s="29"/>
      <c r="FE227" s="29"/>
      <c r="FF227" s="29"/>
      <c r="FG227" s="29"/>
      <c r="FH227" s="29"/>
      <c r="FI227" s="29"/>
      <c r="FJ227" s="29"/>
      <c r="FK227" s="29"/>
      <c r="FL227" s="29"/>
      <c r="FM227" s="29"/>
      <c r="FN227" s="29"/>
      <c r="FO227" s="29"/>
      <c r="FP227" s="29"/>
      <c r="FQ227" s="29"/>
      <c r="FR227" s="29"/>
      <c r="FS227" s="29"/>
      <c r="FT227" s="29"/>
      <c r="FU227" s="29"/>
      <c r="FV227" s="29"/>
      <c r="FW227" s="29"/>
      <c r="FX227" s="29"/>
    </row>
    <row r="228" spans="1:180">
      <c r="A228" s="5" t="s">
        <v>182</v>
      </c>
      <c r="B228" s="5" t="s">
        <v>32</v>
      </c>
      <c r="C228" s="35">
        <v>43235</v>
      </c>
      <c r="D228" s="63">
        <v>43251</v>
      </c>
      <c r="E228" s="64">
        <v>1.1000628999999984E-2</v>
      </c>
      <c r="F228" s="64">
        <v>0.17649544517538002</v>
      </c>
      <c r="G228" s="64">
        <v>0.22484759742401</v>
      </c>
      <c r="H228" s="64">
        <v>0.20021996959487998</v>
      </c>
      <c r="I228" s="64">
        <v>0</v>
      </c>
      <c r="J228" s="64">
        <v>1.8285719182739999E-2</v>
      </c>
      <c r="K228" s="64">
        <v>1.1098529488000001E-2</v>
      </c>
      <c r="L228" s="64">
        <v>0</v>
      </c>
      <c r="M228" s="64">
        <v>0.24535957780178097</v>
      </c>
      <c r="N228" s="64">
        <v>0.34810919107112276</v>
      </c>
      <c r="O228" s="64">
        <v>1.665377548387097E-2</v>
      </c>
      <c r="P228" s="64">
        <v>0.18297539200080645</v>
      </c>
      <c r="Q228" s="64">
        <v>1.9805088030846928E-2</v>
      </c>
      <c r="R228" s="64">
        <v>0.11926061354838709</v>
      </c>
      <c r="S228" s="64">
        <v>1.5741115278018252</v>
      </c>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29"/>
      <c r="FD228" s="29"/>
      <c r="FE228" s="29"/>
      <c r="FF228" s="29"/>
      <c r="FG228" s="29"/>
      <c r="FH228" s="29"/>
      <c r="FI228" s="29"/>
      <c r="FJ228" s="29"/>
      <c r="FK228" s="29"/>
      <c r="FL228" s="29"/>
      <c r="FM228" s="29"/>
      <c r="FN228" s="29"/>
      <c r="FO228" s="29"/>
      <c r="FP228" s="29"/>
      <c r="FQ228" s="29"/>
      <c r="FR228" s="29"/>
      <c r="FS228" s="29"/>
      <c r="FT228" s="29"/>
      <c r="FU228" s="29"/>
      <c r="FV228" s="29"/>
      <c r="FW228" s="29"/>
      <c r="FX228" s="29"/>
    </row>
    <row r="229" spans="1:180">
      <c r="A229" s="5" t="s">
        <v>182</v>
      </c>
      <c r="B229" s="5" t="s">
        <v>32</v>
      </c>
      <c r="C229" s="35">
        <v>43236</v>
      </c>
      <c r="D229" s="63">
        <v>43251</v>
      </c>
      <c r="E229" s="64">
        <v>-0.44341508300000021</v>
      </c>
      <c r="F229" s="64">
        <v>0.13711595144263999</v>
      </c>
      <c r="G229" s="64">
        <v>0.17066251000000002</v>
      </c>
      <c r="H229" s="64">
        <v>0.67762172432038992</v>
      </c>
      <c r="I229" s="64">
        <v>0</v>
      </c>
      <c r="J229" s="64">
        <v>1.7593842904199998E-2</v>
      </c>
      <c r="K229" s="64">
        <v>4.2722294879999996E-3</v>
      </c>
      <c r="L229" s="64">
        <v>0</v>
      </c>
      <c r="M229" s="64">
        <v>0.17440250004729096</v>
      </c>
      <c r="N229" s="64">
        <v>0.37575494428499273</v>
      </c>
      <c r="O229" s="64">
        <v>1.662142548387097E-2</v>
      </c>
      <c r="P229" s="64">
        <v>0.17647245200080644</v>
      </c>
      <c r="Q229" s="64">
        <v>1.5679817281257061E-2</v>
      </c>
      <c r="R229" s="64">
        <v>0.11957361354838709</v>
      </c>
      <c r="S229" s="64">
        <v>1.4423559278018352</v>
      </c>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29"/>
      <c r="CA229" s="29"/>
      <c r="CB229" s="29"/>
      <c r="CC229" s="29"/>
      <c r="CD229" s="29"/>
      <c r="CE229" s="29"/>
      <c r="CF229" s="29"/>
      <c r="CG229" s="29"/>
      <c r="CH229" s="29"/>
      <c r="CI229" s="29"/>
      <c r="CJ229" s="29"/>
      <c r="CK229" s="29"/>
      <c r="CL229" s="29"/>
      <c r="CM229" s="29"/>
      <c r="CN229" s="29"/>
      <c r="CO229" s="29"/>
      <c r="CP229" s="29"/>
      <c r="CQ229" s="29"/>
      <c r="CR229" s="29"/>
      <c r="CS229" s="29"/>
      <c r="CT229" s="29"/>
      <c r="CU229" s="29"/>
      <c r="CV229" s="29"/>
      <c r="CW229" s="29"/>
      <c r="CX229" s="29"/>
      <c r="CY229" s="29"/>
      <c r="CZ229" s="29"/>
      <c r="DA229" s="29"/>
      <c r="DB229" s="29"/>
      <c r="DC229" s="29"/>
      <c r="DD229" s="29"/>
      <c r="DE229" s="29"/>
      <c r="DF229" s="29"/>
      <c r="DG229" s="29"/>
      <c r="DH229" s="29"/>
      <c r="DI229" s="29"/>
      <c r="DJ229" s="29"/>
      <c r="DK229" s="29"/>
      <c r="DL229" s="29"/>
      <c r="DM229" s="29"/>
      <c r="DN229" s="29"/>
      <c r="DO229" s="29"/>
      <c r="DP229" s="29"/>
      <c r="DQ229" s="29"/>
      <c r="DR229" s="29"/>
      <c r="DS229" s="29"/>
      <c r="DT229" s="29"/>
      <c r="DU229" s="29"/>
      <c r="DV229" s="29"/>
      <c r="DW229" s="29"/>
      <c r="DX229" s="29"/>
      <c r="DY229" s="29"/>
      <c r="DZ229" s="29"/>
      <c r="EA229" s="29"/>
      <c r="EB229" s="29"/>
      <c r="EC229" s="29"/>
      <c r="ED229" s="29"/>
      <c r="EE229" s="29"/>
      <c r="EF229" s="29"/>
      <c r="EG229" s="29"/>
      <c r="EH229" s="29"/>
      <c r="EI229" s="29"/>
      <c r="EJ229" s="29"/>
      <c r="EK229" s="29"/>
      <c r="EL229" s="29"/>
      <c r="EM229" s="29"/>
      <c r="EN229" s="29"/>
      <c r="EO229" s="29"/>
      <c r="EP229" s="29"/>
      <c r="EQ229" s="29"/>
      <c r="ER229" s="29"/>
      <c r="ES229" s="29"/>
      <c r="ET229" s="29"/>
      <c r="EU229" s="29"/>
      <c r="EV229" s="29"/>
      <c r="EW229" s="29"/>
      <c r="EX229" s="29"/>
      <c r="EY229" s="29"/>
      <c r="EZ229" s="29"/>
      <c r="FA229" s="29"/>
      <c r="FB229" s="29"/>
      <c r="FC229" s="29"/>
      <c r="FD229" s="29"/>
      <c r="FE229" s="29"/>
      <c r="FF229" s="29"/>
      <c r="FG229" s="29"/>
      <c r="FH229" s="29"/>
      <c r="FI229" s="29"/>
      <c r="FJ229" s="29"/>
      <c r="FK229" s="29"/>
      <c r="FL229" s="29"/>
      <c r="FM229" s="29"/>
      <c r="FN229" s="29"/>
      <c r="FO229" s="29"/>
      <c r="FP229" s="29"/>
      <c r="FQ229" s="29"/>
      <c r="FR229" s="29"/>
      <c r="FS229" s="29"/>
      <c r="FT229" s="29"/>
      <c r="FU229" s="29"/>
      <c r="FV229" s="29"/>
      <c r="FW229" s="29"/>
      <c r="FX229" s="29"/>
    </row>
    <row r="230" spans="1:180">
      <c r="A230" s="5" t="s">
        <v>182</v>
      </c>
      <c r="B230" s="5" t="s">
        <v>32</v>
      </c>
      <c r="C230" s="35">
        <v>43237</v>
      </c>
      <c r="D230" s="63">
        <v>43251</v>
      </c>
      <c r="E230" s="64">
        <v>-0.25548000000000004</v>
      </c>
      <c r="F230" s="64">
        <v>5.2337842264850006E-2</v>
      </c>
      <c r="G230" s="64">
        <v>0.24405139204958001</v>
      </c>
      <c r="H230" s="64">
        <v>0.37533114639970999</v>
      </c>
      <c r="I230" s="64">
        <v>0</v>
      </c>
      <c r="J230" s="64">
        <v>2.2824084042700001E-2</v>
      </c>
      <c r="K230" s="64">
        <v>4.2722294879999996E-3</v>
      </c>
      <c r="L230" s="64">
        <v>0</v>
      </c>
      <c r="M230" s="64">
        <v>0.13653277458351099</v>
      </c>
      <c r="N230" s="64">
        <v>0.38276902515503275</v>
      </c>
      <c r="O230" s="64">
        <v>3.539309548387097E-2</v>
      </c>
      <c r="P230" s="64">
        <v>0.18591004200080638</v>
      </c>
      <c r="Q230" s="64">
        <v>2.406536278537709E-2</v>
      </c>
      <c r="R230" s="64">
        <v>0.1190216135483871</v>
      </c>
      <c r="S230" s="64">
        <v>1.327028607801825</v>
      </c>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29"/>
      <c r="CA230" s="29"/>
      <c r="CB230" s="29"/>
      <c r="CC230" s="29"/>
      <c r="CD230" s="29"/>
      <c r="CE230" s="29"/>
      <c r="CF230" s="29"/>
      <c r="CG230" s="29"/>
      <c r="CH230" s="29"/>
      <c r="CI230" s="29"/>
      <c r="CJ230" s="29"/>
      <c r="CK230" s="29"/>
      <c r="CL230" s="29"/>
      <c r="CM230" s="29"/>
      <c r="CN230" s="29"/>
      <c r="CO230" s="29"/>
      <c r="CP230" s="29"/>
      <c r="CQ230" s="29"/>
      <c r="CR230" s="29"/>
      <c r="CS230" s="29"/>
      <c r="CT230" s="29"/>
      <c r="CU230" s="29"/>
      <c r="CV230" s="29"/>
      <c r="CW230" s="29"/>
      <c r="CX230" s="29"/>
      <c r="CY230" s="29"/>
      <c r="CZ230" s="29"/>
      <c r="DA230" s="29"/>
      <c r="DB230" s="29"/>
      <c r="DC230" s="29"/>
      <c r="DD230" s="29"/>
      <c r="DE230" s="29"/>
      <c r="DF230" s="29"/>
      <c r="DG230" s="29"/>
      <c r="DH230" s="29"/>
      <c r="DI230" s="29"/>
      <c r="DJ230" s="29"/>
      <c r="DK230" s="29"/>
      <c r="DL230" s="29"/>
      <c r="DM230" s="29"/>
      <c r="DN230" s="29"/>
      <c r="DO230" s="29"/>
      <c r="DP230" s="29"/>
      <c r="DQ230" s="29"/>
      <c r="DR230" s="29"/>
      <c r="DS230" s="29"/>
      <c r="DT230" s="29"/>
      <c r="DU230" s="29"/>
      <c r="DV230" s="29"/>
      <c r="DW230" s="29"/>
      <c r="DX230" s="29"/>
      <c r="DY230" s="29"/>
      <c r="DZ230" s="29"/>
      <c r="EA230" s="29"/>
      <c r="EB230" s="29"/>
      <c r="EC230" s="29"/>
      <c r="ED230" s="29"/>
      <c r="EE230" s="29"/>
      <c r="EF230" s="29"/>
      <c r="EG230" s="29"/>
      <c r="EH230" s="29"/>
      <c r="EI230" s="29"/>
      <c r="EJ230" s="29"/>
      <c r="EK230" s="29"/>
      <c r="EL230" s="29"/>
      <c r="EM230" s="29"/>
      <c r="EN230" s="29"/>
      <c r="EO230" s="29"/>
      <c r="EP230" s="29"/>
      <c r="EQ230" s="29"/>
      <c r="ER230" s="29"/>
      <c r="ES230" s="29"/>
      <c r="ET230" s="29"/>
      <c r="EU230" s="29"/>
      <c r="EV230" s="29"/>
      <c r="EW230" s="29"/>
      <c r="EX230" s="29"/>
      <c r="EY230" s="29"/>
      <c r="EZ230" s="29"/>
      <c r="FA230" s="29"/>
      <c r="FB230" s="29"/>
      <c r="FC230" s="29"/>
      <c r="FD230" s="29"/>
      <c r="FE230" s="29"/>
      <c r="FF230" s="29"/>
      <c r="FG230" s="29"/>
      <c r="FH230" s="29"/>
      <c r="FI230" s="29"/>
      <c r="FJ230" s="29"/>
      <c r="FK230" s="29"/>
      <c r="FL230" s="29"/>
      <c r="FM230" s="29"/>
      <c r="FN230" s="29"/>
      <c r="FO230" s="29"/>
      <c r="FP230" s="29"/>
      <c r="FQ230" s="29"/>
      <c r="FR230" s="29"/>
      <c r="FS230" s="29"/>
      <c r="FT230" s="29"/>
      <c r="FU230" s="29"/>
      <c r="FV230" s="29"/>
      <c r="FW230" s="29"/>
      <c r="FX230" s="29"/>
    </row>
    <row r="231" spans="1:180">
      <c r="A231" s="5" t="s">
        <v>182</v>
      </c>
      <c r="B231" s="5" t="s">
        <v>32</v>
      </c>
      <c r="C231" s="35">
        <v>43238</v>
      </c>
      <c r="D231" s="63">
        <v>43251</v>
      </c>
      <c r="E231" s="64">
        <v>-0.43032891399999995</v>
      </c>
      <c r="F231" s="64">
        <v>2.5226992313719998E-2</v>
      </c>
      <c r="G231" s="64">
        <v>0.19231948999999998</v>
      </c>
      <c r="H231" s="64">
        <v>5.341213603034E-2</v>
      </c>
      <c r="I231" s="64">
        <v>0</v>
      </c>
      <c r="J231" s="64">
        <v>5.275105460566E-2</v>
      </c>
      <c r="K231" s="64">
        <v>4.2722294879999996E-3</v>
      </c>
      <c r="L231" s="64">
        <v>0</v>
      </c>
      <c r="M231" s="64">
        <v>0.11043642475402096</v>
      </c>
      <c r="N231" s="64">
        <v>0.3593579051897528</v>
      </c>
      <c r="O231" s="64">
        <v>1.8263095483870968E-2</v>
      </c>
      <c r="P231" s="64">
        <v>0.21994414200080653</v>
      </c>
      <c r="Q231" s="64">
        <v>4.0868968387266523E-2</v>
      </c>
      <c r="R231" s="64">
        <v>0.10567861354838709</v>
      </c>
      <c r="S231" s="64">
        <v>0.75220213780182488</v>
      </c>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29"/>
      <c r="CK231" s="29"/>
      <c r="CL231" s="29"/>
      <c r="CM231" s="29"/>
      <c r="CN231" s="29"/>
      <c r="CO231" s="29"/>
      <c r="CP231" s="29"/>
      <c r="CQ231" s="29"/>
      <c r="CR231" s="29"/>
      <c r="CS231" s="29"/>
      <c r="CT231" s="29"/>
      <c r="CU231" s="29"/>
      <c r="CV231" s="29"/>
      <c r="CW231" s="29"/>
      <c r="CX231" s="29"/>
      <c r="CY231" s="29"/>
      <c r="CZ231" s="29"/>
      <c r="DA231" s="29"/>
      <c r="DB231" s="29"/>
      <c r="DC231" s="29"/>
      <c r="DD231" s="29"/>
      <c r="DE231" s="29"/>
      <c r="DF231" s="29"/>
      <c r="DG231" s="29"/>
      <c r="DH231" s="29"/>
      <c r="DI231" s="29"/>
      <c r="DJ231" s="29"/>
      <c r="DK231" s="29"/>
      <c r="DL231" s="29"/>
      <c r="DM231" s="29"/>
      <c r="DN231" s="29"/>
      <c r="DO231" s="29"/>
      <c r="DP231" s="29"/>
      <c r="DQ231" s="29"/>
      <c r="DR231" s="29"/>
      <c r="DS231" s="29"/>
      <c r="DT231" s="29"/>
      <c r="DU231" s="29"/>
      <c r="DV231" s="29"/>
      <c r="DW231" s="29"/>
      <c r="DX231" s="29"/>
      <c r="DY231" s="29"/>
      <c r="DZ231" s="29"/>
      <c r="EA231" s="29"/>
      <c r="EB231" s="29"/>
      <c r="EC231" s="29"/>
      <c r="ED231" s="29"/>
      <c r="EE231" s="29"/>
      <c r="EF231" s="29"/>
      <c r="EG231" s="29"/>
      <c r="EH231" s="29"/>
      <c r="EI231" s="29"/>
      <c r="EJ231" s="29"/>
      <c r="EK231" s="29"/>
      <c r="EL231" s="29"/>
      <c r="EM231" s="29"/>
      <c r="EN231" s="29"/>
      <c r="EO231" s="29"/>
      <c r="EP231" s="29"/>
      <c r="EQ231" s="29"/>
      <c r="ER231" s="29"/>
      <c r="ES231" s="29"/>
      <c r="ET231" s="29"/>
      <c r="EU231" s="29"/>
      <c r="EV231" s="29"/>
      <c r="EW231" s="29"/>
      <c r="EX231" s="29"/>
      <c r="EY231" s="29"/>
      <c r="EZ231" s="29"/>
      <c r="FA231" s="29"/>
      <c r="FB231" s="29"/>
      <c r="FC231" s="29"/>
      <c r="FD231" s="29"/>
      <c r="FE231" s="29"/>
      <c r="FF231" s="29"/>
      <c r="FG231" s="29"/>
      <c r="FH231" s="29"/>
      <c r="FI231" s="29"/>
      <c r="FJ231" s="29"/>
      <c r="FK231" s="29"/>
      <c r="FL231" s="29"/>
      <c r="FM231" s="29"/>
      <c r="FN231" s="29"/>
      <c r="FO231" s="29"/>
      <c r="FP231" s="29"/>
      <c r="FQ231" s="29"/>
      <c r="FR231" s="29"/>
      <c r="FS231" s="29"/>
      <c r="FT231" s="29"/>
      <c r="FU231" s="29"/>
      <c r="FV231" s="29"/>
      <c r="FW231" s="29"/>
      <c r="FX231" s="29"/>
    </row>
    <row r="232" spans="1:180">
      <c r="A232" s="5" t="s">
        <v>182</v>
      </c>
      <c r="B232" s="5" t="s">
        <v>32</v>
      </c>
      <c r="C232" s="35">
        <v>43239</v>
      </c>
      <c r="D232" s="63">
        <v>43251</v>
      </c>
      <c r="E232" s="64">
        <v>-0.33332883999999985</v>
      </c>
      <c r="F232" s="64">
        <v>0.31756883852057999</v>
      </c>
      <c r="G232" s="64">
        <v>0.25109450500000002</v>
      </c>
      <c r="H232" s="64">
        <v>0.70067747671105995</v>
      </c>
      <c r="I232" s="64">
        <v>0</v>
      </c>
      <c r="J232" s="64">
        <v>0</v>
      </c>
      <c r="K232" s="64">
        <v>4.2722294879999996E-3</v>
      </c>
      <c r="L232" s="64">
        <v>0.75533584926820996</v>
      </c>
      <c r="M232" s="64">
        <v>0.28579316469115096</v>
      </c>
      <c r="N232" s="64">
        <v>0.4447711118932538</v>
      </c>
      <c r="O232" s="64">
        <v>2.0825595483870966E-2</v>
      </c>
      <c r="P232" s="64">
        <v>0.27537956200080649</v>
      </c>
      <c r="Q232" s="64">
        <v>4.6194181196526587E-2</v>
      </c>
      <c r="R232" s="64">
        <v>0.10567861354838709</v>
      </c>
      <c r="S232" s="64">
        <v>2.8742622878018453</v>
      </c>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29"/>
      <c r="CK232" s="29"/>
      <c r="CL232" s="29"/>
      <c r="CM232" s="29"/>
      <c r="CN232" s="29"/>
      <c r="CO232" s="29"/>
      <c r="CP232" s="29"/>
      <c r="CQ232" s="29"/>
      <c r="CR232" s="29"/>
      <c r="CS232" s="29"/>
      <c r="CT232" s="29"/>
      <c r="CU232" s="29"/>
      <c r="CV232" s="29"/>
      <c r="CW232" s="29"/>
      <c r="CX232" s="29"/>
      <c r="CY232" s="29"/>
      <c r="CZ232" s="29"/>
      <c r="DA232" s="29"/>
      <c r="DB232" s="29"/>
      <c r="DC232" s="29"/>
      <c r="DD232" s="29"/>
      <c r="DE232" s="29"/>
      <c r="DF232" s="29"/>
      <c r="DG232" s="29"/>
      <c r="DH232" s="29"/>
      <c r="DI232" s="29"/>
      <c r="DJ232" s="29"/>
      <c r="DK232" s="29"/>
      <c r="DL232" s="29"/>
      <c r="DM232" s="29"/>
      <c r="DN232" s="29"/>
      <c r="DO232" s="29"/>
      <c r="DP232" s="29"/>
      <c r="DQ232" s="29"/>
      <c r="DR232" s="29"/>
      <c r="DS232" s="29"/>
      <c r="DT232" s="29"/>
      <c r="DU232" s="29"/>
      <c r="DV232" s="29"/>
      <c r="DW232" s="29"/>
      <c r="DX232" s="29"/>
      <c r="DY232" s="29"/>
      <c r="DZ232" s="29"/>
      <c r="EA232" s="29"/>
      <c r="EB232" s="29"/>
      <c r="EC232" s="29"/>
      <c r="ED232" s="29"/>
      <c r="EE232" s="29"/>
      <c r="EF232" s="29"/>
      <c r="EG232" s="29"/>
      <c r="EH232" s="29"/>
      <c r="EI232" s="29"/>
      <c r="EJ232" s="29"/>
      <c r="EK232" s="29"/>
      <c r="EL232" s="29"/>
      <c r="EM232" s="29"/>
      <c r="EN232" s="29"/>
      <c r="EO232" s="29"/>
      <c r="EP232" s="29"/>
      <c r="EQ232" s="29"/>
      <c r="ER232" s="29"/>
      <c r="ES232" s="29"/>
      <c r="ET232" s="29"/>
      <c r="EU232" s="29"/>
      <c r="EV232" s="29"/>
      <c r="EW232" s="29"/>
      <c r="EX232" s="29"/>
      <c r="EY232" s="29"/>
      <c r="EZ232" s="29"/>
      <c r="FA232" s="29"/>
      <c r="FB232" s="29"/>
      <c r="FC232" s="29"/>
      <c r="FD232" s="29"/>
      <c r="FE232" s="29"/>
      <c r="FF232" s="29"/>
      <c r="FG232" s="29"/>
      <c r="FH232" s="29"/>
      <c r="FI232" s="29"/>
      <c r="FJ232" s="29"/>
      <c r="FK232" s="29"/>
      <c r="FL232" s="29"/>
      <c r="FM232" s="29"/>
      <c r="FN232" s="29"/>
      <c r="FO232" s="29"/>
      <c r="FP232" s="29"/>
      <c r="FQ232" s="29"/>
      <c r="FR232" s="29"/>
      <c r="FS232" s="29"/>
      <c r="FT232" s="29"/>
      <c r="FU232" s="29"/>
      <c r="FV232" s="29"/>
      <c r="FW232" s="29"/>
      <c r="FX232" s="29"/>
    </row>
    <row r="233" spans="1:180">
      <c r="A233" s="5" t="s">
        <v>182</v>
      </c>
      <c r="B233" s="5" t="s">
        <v>32</v>
      </c>
      <c r="C233" s="35">
        <v>43240</v>
      </c>
      <c r="D233" s="63">
        <v>43251</v>
      </c>
      <c r="E233" s="64">
        <v>2.1002329999999514E-3</v>
      </c>
      <c r="F233" s="64">
        <v>0.16374155376573002</v>
      </c>
      <c r="G233" s="64">
        <v>0.26775143570283</v>
      </c>
      <c r="H233" s="64">
        <v>2.2950289038767799</v>
      </c>
      <c r="I233" s="64">
        <v>0</v>
      </c>
      <c r="J233" s="64">
        <v>5.1130610233900003E-3</v>
      </c>
      <c r="K233" s="64">
        <v>4.2722294879999996E-3</v>
      </c>
      <c r="L233" s="64">
        <v>0.35352296663913002</v>
      </c>
      <c r="M233" s="64">
        <v>0.28954045291077096</v>
      </c>
      <c r="N233" s="64">
        <v>0.40852651806071677</v>
      </c>
      <c r="O233" s="64">
        <v>5.9147265483870962E-2</v>
      </c>
      <c r="P233" s="64">
        <v>0.23522458200080645</v>
      </c>
      <c r="Q233" s="64">
        <v>-3.1952507698572212E-2</v>
      </c>
      <c r="R233" s="64">
        <v>0.10567861354838709</v>
      </c>
      <c r="S233" s="64">
        <v>4.1576953078018404</v>
      </c>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29"/>
      <c r="CA233" s="29"/>
      <c r="CB233" s="29"/>
      <c r="CC233" s="29"/>
      <c r="CD233" s="29"/>
      <c r="CE233" s="29"/>
      <c r="CF233" s="29"/>
      <c r="CG233" s="29"/>
      <c r="CH233" s="29"/>
      <c r="CI233" s="29"/>
      <c r="CJ233" s="29"/>
      <c r="CK233" s="29"/>
      <c r="CL233" s="29"/>
      <c r="CM233" s="29"/>
      <c r="CN233" s="29"/>
      <c r="CO233" s="29"/>
      <c r="CP233" s="29"/>
      <c r="CQ233" s="29"/>
      <c r="CR233" s="29"/>
      <c r="CS233" s="29"/>
      <c r="CT233" s="29"/>
      <c r="CU233" s="29"/>
      <c r="CV233" s="29"/>
      <c r="CW233" s="29"/>
      <c r="CX233" s="29"/>
      <c r="CY233" s="29"/>
      <c r="CZ233" s="29"/>
      <c r="DA233" s="29"/>
      <c r="DB233" s="29"/>
      <c r="DC233" s="29"/>
      <c r="DD233" s="29"/>
      <c r="DE233" s="29"/>
      <c r="DF233" s="29"/>
      <c r="DG233" s="29"/>
      <c r="DH233" s="29"/>
      <c r="DI233" s="29"/>
      <c r="DJ233" s="29"/>
      <c r="DK233" s="29"/>
      <c r="DL233" s="29"/>
      <c r="DM233" s="29"/>
      <c r="DN233" s="29"/>
      <c r="DO233" s="29"/>
      <c r="DP233" s="29"/>
      <c r="DQ233" s="29"/>
      <c r="DR233" s="29"/>
      <c r="DS233" s="29"/>
      <c r="DT233" s="29"/>
      <c r="DU233" s="29"/>
      <c r="DV233" s="29"/>
      <c r="DW233" s="29"/>
      <c r="DX233" s="29"/>
      <c r="DY233" s="29"/>
      <c r="DZ233" s="29"/>
      <c r="EA233" s="29"/>
      <c r="EB233" s="29"/>
      <c r="EC233" s="29"/>
      <c r="ED233" s="29"/>
      <c r="EE233" s="29"/>
      <c r="EF233" s="29"/>
      <c r="EG233" s="29"/>
      <c r="EH233" s="29"/>
      <c r="EI233" s="29"/>
      <c r="EJ233" s="29"/>
      <c r="EK233" s="29"/>
      <c r="EL233" s="29"/>
      <c r="EM233" s="29"/>
      <c r="EN233" s="29"/>
      <c r="EO233" s="29"/>
      <c r="EP233" s="29"/>
      <c r="EQ233" s="29"/>
      <c r="ER233" s="29"/>
      <c r="ES233" s="29"/>
      <c r="ET233" s="29"/>
      <c r="EU233" s="29"/>
      <c r="EV233" s="29"/>
      <c r="EW233" s="29"/>
      <c r="EX233" s="29"/>
      <c r="EY233" s="29"/>
      <c r="EZ233" s="29"/>
      <c r="FA233" s="29"/>
      <c r="FB233" s="29"/>
      <c r="FC233" s="29"/>
      <c r="FD233" s="29"/>
      <c r="FE233" s="29"/>
      <c r="FF233" s="29"/>
      <c r="FG233" s="29"/>
      <c r="FH233" s="29"/>
      <c r="FI233" s="29"/>
      <c r="FJ233" s="29"/>
      <c r="FK233" s="29"/>
      <c r="FL233" s="29"/>
      <c r="FM233" s="29"/>
      <c r="FN233" s="29"/>
      <c r="FO233" s="29"/>
      <c r="FP233" s="29"/>
      <c r="FQ233" s="29"/>
      <c r="FR233" s="29"/>
      <c r="FS233" s="29"/>
      <c r="FT233" s="29"/>
      <c r="FU233" s="29"/>
      <c r="FV233" s="29"/>
      <c r="FW233" s="29"/>
      <c r="FX233" s="29"/>
    </row>
    <row r="234" spans="1:180">
      <c r="A234" s="5" t="s">
        <v>216</v>
      </c>
      <c r="B234" s="5" t="s">
        <v>32</v>
      </c>
      <c r="C234" s="35">
        <v>43241</v>
      </c>
      <c r="D234" s="63">
        <v>43251</v>
      </c>
      <c r="E234" s="64">
        <v>-0.11394494299999999</v>
      </c>
      <c r="F234" s="64">
        <v>9.487866414969999E-2</v>
      </c>
      <c r="G234" s="64">
        <v>0.25530157422914002</v>
      </c>
      <c r="H234" s="64">
        <v>0.42786867395850003</v>
      </c>
      <c r="I234" s="64">
        <v>0</v>
      </c>
      <c r="J234" s="64">
        <v>3.0360987551219999E-2</v>
      </c>
      <c r="K234" s="64">
        <v>4.2722294879999996E-3</v>
      </c>
      <c r="L234" s="64">
        <v>0.33952689912656997</v>
      </c>
      <c r="M234" s="64">
        <v>0.17212393911900095</v>
      </c>
      <c r="N234" s="64">
        <v>0.40137176212089681</v>
      </c>
      <c r="O234" s="64">
        <v>1.7268095483870968E-2</v>
      </c>
      <c r="P234" s="64">
        <v>0.24153693200080639</v>
      </c>
      <c r="Q234" s="64">
        <v>-5.7673989974263172E-2</v>
      </c>
      <c r="R234" s="64">
        <v>0.10567861354838709</v>
      </c>
      <c r="S234" s="64">
        <v>1.9185694378018292</v>
      </c>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9"/>
      <c r="BL234" s="29"/>
      <c r="BM234" s="29"/>
      <c r="BN234" s="29"/>
      <c r="BO234" s="29"/>
      <c r="BP234" s="29"/>
      <c r="BQ234" s="29"/>
      <c r="BR234" s="29"/>
      <c r="BS234" s="29"/>
      <c r="BT234" s="29"/>
      <c r="BU234" s="29"/>
      <c r="BV234" s="29"/>
      <c r="BW234" s="29"/>
      <c r="BX234" s="29"/>
      <c r="BY234" s="29"/>
      <c r="BZ234" s="29"/>
      <c r="CA234" s="29"/>
      <c r="CB234" s="29"/>
      <c r="CC234" s="29"/>
      <c r="CD234" s="29"/>
      <c r="CE234" s="29"/>
      <c r="CF234" s="29"/>
      <c r="CG234" s="29"/>
      <c r="CH234" s="29"/>
      <c r="CI234" s="29"/>
      <c r="CJ234" s="29"/>
      <c r="CK234" s="29"/>
      <c r="CL234" s="29"/>
      <c r="CM234" s="29"/>
      <c r="CN234" s="29"/>
      <c r="CO234" s="29"/>
      <c r="CP234" s="29"/>
      <c r="CQ234" s="29"/>
      <c r="CR234" s="29"/>
      <c r="CS234" s="29"/>
      <c r="CT234" s="29"/>
      <c r="CU234" s="29"/>
      <c r="CV234" s="29"/>
      <c r="CW234" s="29"/>
      <c r="CX234" s="29"/>
      <c r="CY234" s="29"/>
      <c r="CZ234" s="29"/>
      <c r="DA234" s="29"/>
      <c r="DB234" s="29"/>
      <c r="DC234" s="29"/>
      <c r="DD234" s="29"/>
      <c r="DE234" s="29"/>
      <c r="DF234" s="29"/>
      <c r="DG234" s="29"/>
      <c r="DH234" s="29"/>
      <c r="DI234" s="29"/>
      <c r="DJ234" s="29"/>
      <c r="DK234" s="29"/>
      <c r="DL234" s="29"/>
      <c r="DM234" s="29"/>
      <c r="DN234" s="29"/>
      <c r="DO234" s="29"/>
      <c r="DP234" s="29"/>
      <c r="DQ234" s="29"/>
      <c r="DR234" s="29"/>
      <c r="DS234" s="29"/>
      <c r="DT234" s="29"/>
      <c r="DU234" s="29"/>
      <c r="DV234" s="29"/>
      <c r="DW234" s="29"/>
      <c r="DX234" s="29"/>
      <c r="DY234" s="29"/>
      <c r="DZ234" s="29"/>
      <c r="EA234" s="29"/>
      <c r="EB234" s="29"/>
      <c r="EC234" s="29"/>
      <c r="ED234" s="29"/>
      <c r="EE234" s="29"/>
      <c r="EF234" s="29"/>
      <c r="EG234" s="29"/>
      <c r="EH234" s="29"/>
      <c r="EI234" s="29"/>
      <c r="EJ234" s="29"/>
      <c r="EK234" s="29"/>
      <c r="EL234" s="29"/>
      <c r="EM234" s="29"/>
      <c r="EN234" s="29"/>
      <c r="EO234" s="29"/>
      <c r="EP234" s="29"/>
      <c r="EQ234" s="29"/>
      <c r="ER234" s="29"/>
      <c r="ES234" s="29"/>
      <c r="ET234" s="29"/>
      <c r="EU234" s="29"/>
      <c r="EV234" s="29"/>
      <c r="EW234" s="29"/>
      <c r="EX234" s="29"/>
      <c r="EY234" s="29"/>
      <c r="EZ234" s="29"/>
      <c r="FA234" s="29"/>
      <c r="FB234" s="29"/>
      <c r="FC234" s="29"/>
      <c r="FD234" s="29"/>
      <c r="FE234" s="29"/>
      <c r="FF234" s="29"/>
      <c r="FG234" s="29"/>
      <c r="FH234" s="29"/>
      <c r="FI234" s="29"/>
      <c r="FJ234" s="29"/>
      <c r="FK234" s="29"/>
      <c r="FL234" s="29"/>
      <c r="FM234" s="29"/>
      <c r="FN234" s="29"/>
      <c r="FO234" s="29"/>
      <c r="FP234" s="29"/>
      <c r="FQ234" s="29"/>
      <c r="FR234" s="29"/>
      <c r="FS234" s="29"/>
      <c r="FT234" s="29"/>
      <c r="FU234" s="29"/>
      <c r="FV234" s="29"/>
      <c r="FW234" s="29"/>
      <c r="FX234" s="29"/>
    </row>
    <row r="235" spans="1:180">
      <c r="A235" s="5" t="s">
        <v>216</v>
      </c>
      <c r="B235" s="5" t="s">
        <v>32</v>
      </c>
      <c r="C235" s="35">
        <v>43242</v>
      </c>
      <c r="D235" s="63">
        <v>43251</v>
      </c>
      <c r="E235" s="64">
        <v>-0.61545856799999998</v>
      </c>
      <c r="F235" s="64">
        <v>6.8153972620350001E-2</v>
      </c>
      <c r="G235" s="64">
        <v>0.18031816000000001</v>
      </c>
      <c r="H235" s="64">
        <v>0.38806283228645999</v>
      </c>
      <c r="I235" s="64">
        <v>0</v>
      </c>
      <c r="J235" s="64">
        <v>0</v>
      </c>
      <c r="K235" s="64">
        <v>4.2722294879999996E-3</v>
      </c>
      <c r="L235" s="64">
        <v>4.6440347614699999E-2</v>
      </c>
      <c r="M235" s="64">
        <v>0.12294225932797098</v>
      </c>
      <c r="N235" s="64">
        <v>0.36340093159270681</v>
      </c>
      <c r="O235" s="64">
        <v>1.564104548387097E-2</v>
      </c>
      <c r="P235" s="64">
        <v>0.1923149620008065</v>
      </c>
      <c r="Q235" s="64">
        <v>0.1028943618385869</v>
      </c>
      <c r="R235" s="64">
        <v>0.10802971354838709</v>
      </c>
      <c r="S235" s="64">
        <v>0.97701224780183937</v>
      </c>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29"/>
      <c r="CA235" s="29"/>
      <c r="CB235" s="29"/>
      <c r="CC235" s="29"/>
      <c r="CD235" s="29"/>
      <c r="CE235" s="29"/>
      <c r="CF235" s="29"/>
      <c r="CG235" s="29"/>
      <c r="CH235" s="29"/>
      <c r="CI235" s="29"/>
      <c r="CJ235" s="29"/>
      <c r="CK235" s="29"/>
      <c r="CL235" s="29"/>
      <c r="CM235" s="29"/>
      <c r="CN235" s="29"/>
      <c r="CO235" s="29"/>
      <c r="CP235" s="29"/>
      <c r="CQ235" s="29"/>
      <c r="CR235" s="29"/>
      <c r="CS235" s="29"/>
      <c r="CT235" s="29"/>
      <c r="CU235" s="29"/>
      <c r="CV235" s="29"/>
      <c r="CW235" s="29"/>
      <c r="CX235" s="29"/>
      <c r="CY235" s="29"/>
      <c r="CZ235" s="29"/>
      <c r="DA235" s="29"/>
      <c r="DB235" s="29"/>
      <c r="DC235" s="29"/>
      <c r="DD235" s="29"/>
      <c r="DE235" s="29"/>
      <c r="DF235" s="29"/>
      <c r="DG235" s="29"/>
      <c r="DH235" s="29"/>
      <c r="DI235" s="29"/>
      <c r="DJ235" s="29"/>
      <c r="DK235" s="29"/>
      <c r="DL235" s="29"/>
      <c r="DM235" s="29"/>
      <c r="DN235" s="29"/>
      <c r="DO235" s="29"/>
      <c r="DP235" s="29"/>
      <c r="DQ235" s="29"/>
      <c r="DR235" s="29"/>
      <c r="DS235" s="29"/>
      <c r="DT235" s="29"/>
      <c r="DU235" s="29"/>
      <c r="DV235" s="29"/>
      <c r="DW235" s="29"/>
      <c r="DX235" s="29"/>
      <c r="DY235" s="29"/>
      <c r="DZ235" s="29"/>
      <c r="EA235" s="29"/>
      <c r="EB235" s="29"/>
      <c r="EC235" s="29"/>
      <c r="ED235" s="29"/>
      <c r="EE235" s="29"/>
      <c r="EF235" s="29"/>
      <c r="EG235" s="29"/>
      <c r="EH235" s="29"/>
      <c r="EI235" s="29"/>
      <c r="EJ235" s="29"/>
      <c r="EK235" s="29"/>
      <c r="EL235" s="29"/>
      <c r="EM235" s="29"/>
      <c r="EN235" s="29"/>
      <c r="EO235" s="29"/>
      <c r="EP235" s="29"/>
      <c r="EQ235" s="29"/>
      <c r="ER235" s="29"/>
      <c r="ES235" s="29"/>
      <c r="ET235" s="29"/>
      <c r="EU235" s="29"/>
      <c r="EV235" s="29"/>
      <c r="EW235" s="29"/>
      <c r="EX235" s="29"/>
      <c r="EY235" s="29"/>
      <c r="EZ235" s="29"/>
      <c r="FA235" s="29"/>
      <c r="FB235" s="29"/>
      <c r="FC235" s="29"/>
      <c r="FD235" s="29"/>
      <c r="FE235" s="29"/>
      <c r="FF235" s="29"/>
      <c r="FG235" s="29"/>
      <c r="FH235" s="29"/>
      <c r="FI235" s="29"/>
      <c r="FJ235" s="29"/>
      <c r="FK235" s="29"/>
      <c r="FL235" s="29"/>
      <c r="FM235" s="29"/>
      <c r="FN235" s="29"/>
      <c r="FO235" s="29"/>
      <c r="FP235" s="29"/>
      <c r="FQ235" s="29"/>
      <c r="FR235" s="29"/>
      <c r="FS235" s="29"/>
      <c r="FT235" s="29"/>
      <c r="FU235" s="29"/>
      <c r="FV235" s="29"/>
      <c r="FW235" s="29"/>
      <c r="FX235" s="29"/>
    </row>
    <row r="236" spans="1:180">
      <c r="A236" s="5" t="s">
        <v>216</v>
      </c>
      <c r="B236" s="5" t="s">
        <v>32</v>
      </c>
      <c r="C236" s="35">
        <v>43243</v>
      </c>
      <c r="D236" s="63">
        <v>43251</v>
      </c>
      <c r="E236" s="64">
        <v>-0.11110755499999991</v>
      </c>
      <c r="F236" s="64">
        <v>0.11676732700619999</v>
      </c>
      <c r="G236" s="64">
        <v>0.27284692329994004</v>
      </c>
      <c r="H236" s="64">
        <v>0.44779527729822</v>
      </c>
      <c r="I236" s="64">
        <v>0</v>
      </c>
      <c r="J236" s="64">
        <v>3.55674E-4</v>
      </c>
      <c r="K236" s="64">
        <v>4.2722294879999996E-3</v>
      </c>
      <c r="L236" s="64">
        <v>3.2917599999999998E-4</v>
      </c>
      <c r="M236" s="64">
        <v>0.18947492839203095</v>
      </c>
      <c r="N236" s="64">
        <v>0.40763056093104677</v>
      </c>
      <c r="O236" s="64">
        <v>1.8322535483870969E-2</v>
      </c>
      <c r="P236" s="64">
        <v>0.2162868220008064</v>
      </c>
      <c r="Q236" s="64">
        <v>2.1990425353326619E-2</v>
      </c>
      <c r="R236" s="64">
        <v>0.11187037354838708</v>
      </c>
      <c r="S236" s="64">
        <v>1.6968346978018287</v>
      </c>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9"/>
      <c r="BL236" s="29"/>
      <c r="BM236" s="29"/>
      <c r="BN236" s="29"/>
      <c r="BO236" s="29"/>
      <c r="BP236" s="29"/>
      <c r="BQ236" s="29"/>
      <c r="BR236" s="29"/>
      <c r="BS236" s="29"/>
      <c r="BT236" s="29"/>
      <c r="BU236" s="29"/>
      <c r="BV236" s="29"/>
      <c r="BW236" s="29"/>
      <c r="BX236" s="29"/>
      <c r="BY236" s="29"/>
      <c r="BZ236" s="29"/>
      <c r="CA236" s="29"/>
      <c r="CB236" s="29"/>
      <c r="CC236" s="29"/>
      <c r="CD236" s="29"/>
      <c r="CE236" s="29"/>
      <c r="CF236" s="29"/>
      <c r="CG236" s="29"/>
      <c r="CH236" s="29"/>
      <c r="CI236" s="29"/>
      <c r="CJ236" s="29"/>
      <c r="CK236" s="29"/>
      <c r="CL236" s="29"/>
      <c r="CM236" s="29"/>
      <c r="CN236" s="29"/>
      <c r="CO236" s="29"/>
      <c r="CP236" s="29"/>
      <c r="CQ236" s="29"/>
      <c r="CR236" s="29"/>
      <c r="CS236" s="29"/>
      <c r="CT236" s="29"/>
      <c r="CU236" s="29"/>
      <c r="CV236" s="29"/>
      <c r="CW236" s="29"/>
      <c r="CX236" s="29"/>
      <c r="CY236" s="29"/>
      <c r="CZ236" s="29"/>
      <c r="DA236" s="29"/>
      <c r="DB236" s="29"/>
      <c r="DC236" s="29"/>
      <c r="DD236" s="29"/>
      <c r="DE236" s="29"/>
      <c r="DF236" s="29"/>
      <c r="DG236" s="29"/>
      <c r="DH236" s="29"/>
      <c r="DI236" s="29"/>
      <c r="DJ236" s="29"/>
      <c r="DK236" s="29"/>
      <c r="DL236" s="29"/>
      <c r="DM236" s="29"/>
      <c r="DN236" s="29"/>
      <c r="DO236" s="29"/>
      <c r="DP236" s="29"/>
      <c r="DQ236" s="29"/>
      <c r="DR236" s="29"/>
      <c r="DS236" s="29"/>
      <c r="DT236" s="29"/>
      <c r="DU236" s="29"/>
      <c r="DV236" s="29"/>
      <c r="DW236" s="29"/>
      <c r="DX236" s="29"/>
      <c r="DY236" s="29"/>
      <c r="DZ236" s="29"/>
      <c r="EA236" s="29"/>
      <c r="EB236" s="29"/>
      <c r="EC236" s="29"/>
      <c r="ED236" s="29"/>
      <c r="EE236" s="29"/>
      <c r="EF236" s="29"/>
      <c r="EG236" s="29"/>
      <c r="EH236" s="29"/>
      <c r="EI236" s="29"/>
      <c r="EJ236" s="29"/>
      <c r="EK236" s="29"/>
      <c r="EL236" s="29"/>
      <c r="EM236" s="29"/>
      <c r="EN236" s="29"/>
      <c r="EO236" s="29"/>
      <c r="EP236" s="29"/>
      <c r="EQ236" s="29"/>
      <c r="ER236" s="29"/>
      <c r="ES236" s="29"/>
      <c r="ET236" s="29"/>
      <c r="EU236" s="29"/>
      <c r="EV236" s="29"/>
      <c r="EW236" s="29"/>
      <c r="EX236" s="29"/>
      <c r="EY236" s="29"/>
      <c r="EZ236" s="29"/>
      <c r="FA236" s="29"/>
      <c r="FB236" s="29"/>
      <c r="FC236" s="29"/>
      <c r="FD236" s="29"/>
      <c r="FE236" s="29"/>
      <c r="FF236" s="29"/>
      <c r="FG236" s="29"/>
      <c r="FH236" s="29"/>
      <c r="FI236" s="29"/>
      <c r="FJ236" s="29"/>
      <c r="FK236" s="29"/>
      <c r="FL236" s="29"/>
      <c r="FM236" s="29"/>
      <c r="FN236" s="29"/>
      <c r="FO236" s="29"/>
      <c r="FP236" s="29"/>
      <c r="FQ236" s="29"/>
      <c r="FR236" s="29"/>
      <c r="FS236" s="29"/>
      <c r="FT236" s="29"/>
      <c r="FU236" s="29"/>
      <c r="FV236" s="29"/>
      <c r="FW236" s="29"/>
      <c r="FX236" s="29"/>
    </row>
    <row r="237" spans="1:180">
      <c r="A237" s="5" t="s">
        <v>216</v>
      </c>
      <c r="B237" s="5" t="s">
        <v>32</v>
      </c>
      <c r="C237" s="35">
        <v>43244</v>
      </c>
      <c r="D237" s="63">
        <v>43251</v>
      </c>
      <c r="E237" s="64">
        <v>6.2041101999999904E-2</v>
      </c>
      <c r="F237" s="64">
        <v>0.15970060142486003</v>
      </c>
      <c r="G237" s="64">
        <v>0.19671113000000001</v>
      </c>
      <c r="H237" s="64">
        <v>0.53603040984198991</v>
      </c>
      <c r="I237" s="64">
        <v>0</v>
      </c>
      <c r="J237" s="64">
        <v>1.89224952149E-3</v>
      </c>
      <c r="K237" s="64">
        <v>4.2722294879999996E-3</v>
      </c>
      <c r="L237" s="64">
        <v>0</v>
      </c>
      <c r="M237" s="64">
        <v>0.32681831914250098</v>
      </c>
      <c r="N237" s="64">
        <v>0.37579742650967674</v>
      </c>
      <c r="O237" s="64">
        <v>1.8322535483870969E-2</v>
      </c>
      <c r="P237" s="64">
        <v>0.20884717200080646</v>
      </c>
      <c r="Q237" s="64">
        <v>3.5005168840257027E-2</v>
      </c>
      <c r="R237" s="64">
        <v>0.11190237354838709</v>
      </c>
      <c r="S237" s="64">
        <v>2.0373407178018392</v>
      </c>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29"/>
      <c r="BK237" s="29"/>
      <c r="BL237" s="29"/>
      <c r="BM237" s="29"/>
      <c r="BN237" s="29"/>
      <c r="BO237" s="29"/>
      <c r="BP237" s="29"/>
      <c r="BQ237" s="29"/>
      <c r="BR237" s="29"/>
      <c r="BS237" s="29"/>
      <c r="BT237" s="29"/>
      <c r="BU237" s="29"/>
      <c r="BV237" s="29"/>
      <c r="BW237" s="29"/>
      <c r="BX237" s="29"/>
      <c r="BY237" s="29"/>
      <c r="BZ237" s="29"/>
      <c r="CA237" s="29"/>
      <c r="CB237" s="29"/>
      <c r="CC237" s="29"/>
      <c r="CD237" s="29"/>
      <c r="CE237" s="29"/>
      <c r="CF237" s="29"/>
      <c r="CG237" s="29"/>
      <c r="CH237" s="29"/>
      <c r="CI237" s="29"/>
      <c r="CJ237" s="29"/>
      <c r="CK237" s="29"/>
      <c r="CL237" s="29"/>
      <c r="CM237" s="29"/>
      <c r="CN237" s="29"/>
      <c r="CO237" s="29"/>
      <c r="CP237" s="29"/>
      <c r="CQ237" s="29"/>
      <c r="CR237" s="29"/>
      <c r="CS237" s="29"/>
      <c r="CT237" s="29"/>
      <c r="CU237" s="29"/>
      <c r="CV237" s="29"/>
      <c r="CW237" s="29"/>
      <c r="CX237" s="29"/>
      <c r="CY237" s="29"/>
      <c r="CZ237" s="29"/>
      <c r="DA237" s="29"/>
      <c r="DB237" s="29"/>
      <c r="DC237" s="29"/>
      <c r="DD237" s="29"/>
      <c r="DE237" s="29"/>
      <c r="DF237" s="29"/>
      <c r="DG237" s="29"/>
      <c r="DH237" s="29"/>
      <c r="DI237" s="29"/>
      <c r="DJ237" s="29"/>
      <c r="DK237" s="29"/>
      <c r="DL237" s="29"/>
      <c r="DM237" s="29"/>
      <c r="DN237" s="29"/>
      <c r="DO237" s="29"/>
      <c r="DP237" s="29"/>
      <c r="DQ237" s="29"/>
      <c r="DR237" s="29"/>
      <c r="DS237" s="29"/>
      <c r="DT237" s="29"/>
      <c r="DU237" s="29"/>
      <c r="DV237" s="29"/>
      <c r="DW237" s="29"/>
      <c r="DX237" s="29"/>
      <c r="DY237" s="29"/>
      <c r="DZ237" s="29"/>
      <c r="EA237" s="29"/>
      <c r="EB237" s="29"/>
      <c r="EC237" s="29"/>
      <c r="ED237" s="29"/>
      <c r="EE237" s="29"/>
      <c r="EF237" s="29"/>
      <c r="EG237" s="29"/>
      <c r="EH237" s="29"/>
      <c r="EI237" s="29"/>
      <c r="EJ237" s="29"/>
      <c r="EK237" s="29"/>
      <c r="EL237" s="29"/>
      <c r="EM237" s="29"/>
      <c r="EN237" s="29"/>
      <c r="EO237" s="29"/>
      <c r="EP237" s="29"/>
      <c r="EQ237" s="29"/>
      <c r="ER237" s="29"/>
      <c r="ES237" s="29"/>
      <c r="ET237" s="29"/>
      <c r="EU237" s="29"/>
      <c r="EV237" s="29"/>
      <c r="EW237" s="29"/>
      <c r="EX237" s="29"/>
      <c r="EY237" s="29"/>
      <c r="EZ237" s="29"/>
      <c r="FA237" s="29"/>
      <c r="FB237" s="29"/>
      <c r="FC237" s="29"/>
      <c r="FD237" s="29"/>
      <c r="FE237" s="29"/>
      <c r="FF237" s="29"/>
      <c r="FG237" s="29"/>
      <c r="FH237" s="29"/>
      <c r="FI237" s="29"/>
      <c r="FJ237" s="29"/>
      <c r="FK237" s="29"/>
      <c r="FL237" s="29"/>
      <c r="FM237" s="29"/>
      <c r="FN237" s="29"/>
      <c r="FO237" s="29"/>
      <c r="FP237" s="29"/>
      <c r="FQ237" s="29"/>
      <c r="FR237" s="29"/>
      <c r="FS237" s="29"/>
      <c r="FT237" s="29"/>
      <c r="FU237" s="29"/>
      <c r="FV237" s="29"/>
      <c r="FW237" s="29"/>
      <c r="FX237" s="29"/>
    </row>
    <row r="238" spans="1:180">
      <c r="A238" s="5" t="s">
        <v>216</v>
      </c>
      <c r="B238" s="5" t="s">
        <v>32</v>
      </c>
      <c r="C238" s="35">
        <v>43245</v>
      </c>
      <c r="D238" s="63">
        <v>43251</v>
      </c>
      <c r="E238" s="64">
        <v>0.110250154</v>
      </c>
      <c r="F238" s="64">
        <v>0.18885064813089997</v>
      </c>
      <c r="G238" s="64">
        <v>0.19024187000000004</v>
      </c>
      <c r="H238" s="64">
        <v>1.0906468510279099</v>
      </c>
      <c r="I238" s="64">
        <v>0</v>
      </c>
      <c r="J238" s="64">
        <v>0</v>
      </c>
      <c r="K238" s="64">
        <v>2.3079399487999998E-2</v>
      </c>
      <c r="L238" s="64">
        <v>1.465346E-3</v>
      </c>
      <c r="M238" s="64">
        <v>0.16335288048765095</v>
      </c>
      <c r="N238" s="64">
        <v>0.34491520200934672</v>
      </c>
      <c r="O238" s="64">
        <v>1.3165365483870966E-2</v>
      </c>
      <c r="P238" s="64">
        <v>0.20209976200080637</v>
      </c>
      <c r="Q238" s="64">
        <v>-3.3596794375032817E-2</v>
      </c>
      <c r="R238" s="64">
        <v>0.10944037354838709</v>
      </c>
      <c r="S238" s="64">
        <v>2.4039110578018397</v>
      </c>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29"/>
      <c r="BK238" s="29"/>
      <c r="BL238" s="29"/>
      <c r="BM238" s="29"/>
      <c r="BN238" s="29"/>
      <c r="BO238" s="29"/>
      <c r="BP238" s="29"/>
      <c r="BQ238" s="29"/>
      <c r="BR238" s="29"/>
      <c r="BS238" s="29"/>
      <c r="BT238" s="29"/>
      <c r="BU238" s="29"/>
      <c r="BV238" s="29"/>
      <c r="BW238" s="29"/>
      <c r="BX238" s="29"/>
      <c r="BY238" s="29"/>
      <c r="BZ238" s="29"/>
      <c r="CA238" s="29"/>
      <c r="CB238" s="29"/>
      <c r="CC238" s="29"/>
      <c r="CD238" s="29"/>
      <c r="CE238" s="29"/>
      <c r="CF238" s="29"/>
      <c r="CG238" s="29"/>
      <c r="CH238" s="29"/>
      <c r="CI238" s="29"/>
      <c r="CJ238" s="29"/>
      <c r="CK238" s="29"/>
      <c r="CL238" s="29"/>
      <c r="CM238" s="29"/>
      <c r="CN238" s="29"/>
      <c r="CO238" s="29"/>
      <c r="CP238" s="29"/>
      <c r="CQ238" s="29"/>
      <c r="CR238" s="29"/>
      <c r="CS238" s="29"/>
      <c r="CT238" s="29"/>
      <c r="CU238" s="29"/>
      <c r="CV238" s="29"/>
      <c r="CW238" s="29"/>
      <c r="CX238" s="29"/>
      <c r="CY238" s="29"/>
      <c r="CZ238" s="29"/>
      <c r="DA238" s="29"/>
      <c r="DB238" s="29"/>
      <c r="DC238" s="29"/>
      <c r="DD238" s="29"/>
      <c r="DE238" s="29"/>
      <c r="DF238" s="29"/>
      <c r="DG238" s="29"/>
      <c r="DH238" s="29"/>
      <c r="DI238" s="29"/>
      <c r="DJ238" s="29"/>
      <c r="DK238" s="29"/>
      <c r="DL238" s="29"/>
      <c r="DM238" s="29"/>
      <c r="DN238" s="29"/>
      <c r="DO238" s="29"/>
      <c r="DP238" s="29"/>
      <c r="DQ238" s="29"/>
      <c r="DR238" s="29"/>
      <c r="DS238" s="29"/>
      <c r="DT238" s="29"/>
      <c r="DU238" s="29"/>
      <c r="DV238" s="29"/>
      <c r="DW238" s="29"/>
      <c r="DX238" s="29"/>
      <c r="DY238" s="29"/>
      <c r="DZ238" s="29"/>
      <c r="EA238" s="29"/>
      <c r="EB238" s="29"/>
      <c r="EC238" s="29"/>
      <c r="ED238" s="29"/>
      <c r="EE238" s="29"/>
      <c r="EF238" s="29"/>
      <c r="EG238" s="29"/>
      <c r="EH238" s="29"/>
      <c r="EI238" s="29"/>
      <c r="EJ238" s="29"/>
      <c r="EK238" s="29"/>
      <c r="EL238" s="29"/>
      <c r="EM238" s="29"/>
      <c r="EN238" s="29"/>
      <c r="EO238" s="29"/>
      <c r="EP238" s="29"/>
      <c r="EQ238" s="29"/>
      <c r="ER238" s="29"/>
      <c r="ES238" s="29"/>
      <c r="ET238" s="29"/>
      <c r="EU238" s="29"/>
      <c r="EV238" s="29"/>
      <c r="EW238" s="29"/>
      <c r="EX238" s="29"/>
      <c r="EY238" s="29"/>
      <c r="EZ238" s="29"/>
      <c r="FA238" s="29"/>
      <c r="FB238" s="29"/>
      <c r="FC238" s="29"/>
      <c r="FD238" s="29"/>
      <c r="FE238" s="29"/>
      <c r="FF238" s="29"/>
      <c r="FG238" s="29"/>
      <c r="FH238" s="29"/>
      <c r="FI238" s="29"/>
      <c r="FJ238" s="29"/>
      <c r="FK238" s="29"/>
      <c r="FL238" s="29"/>
      <c r="FM238" s="29"/>
      <c r="FN238" s="29"/>
      <c r="FO238" s="29"/>
      <c r="FP238" s="29"/>
      <c r="FQ238" s="29"/>
      <c r="FR238" s="29"/>
      <c r="FS238" s="29"/>
      <c r="FT238" s="29"/>
      <c r="FU238" s="29"/>
      <c r="FV238" s="29"/>
      <c r="FW238" s="29"/>
      <c r="FX238" s="29"/>
    </row>
    <row r="239" spans="1:180">
      <c r="A239" s="5" t="s">
        <v>216</v>
      </c>
      <c r="B239" s="5" t="s">
        <v>32</v>
      </c>
      <c r="C239" s="35">
        <v>43246</v>
      </c>
      <c r="D239" s="63">
        <v>43251</v>
      </c>
      <c r="E239" s="64">
        <v>-0.19822264300000025</v>
      </c>
      <c r="F239" s="64">
        <v>0.15510049473648999</v>
      </c>
      <c r="G239" s="64">
        <v>0.26775019038497</v>
      </c>
      <c r="H239" s="64">
        <v>3.16644508584855</v>
      </c>
      <c r="I239" s="64">
        <v>0</v>
      </c>
      <c r="J239" s="64">
        <v>0</v>
      </c>
      <c r="K239" s="64">
        <v>4.2722294879999996E-3</v>
      </c>
      <c r="L239" s="64">
        <v>0</v>
      </c>
      <c r="M239" s="64">
        <v>0.16951953034543096</v>
      </c>
      <c r="N239" s="64">
        <v>0.4220094696134668</v>
      </c>
      <c r="O239" s="64">
        <v>1.8829095483870965E-2</v>
      </c>
      <c r="P239" s="64">
        <v>0.27102312200080647</v>
      </c>
      <c r="Q239" s="64">
        <v>-2.2184180648133427E-2</v>
      </c>
      <c r="R239" s="64">
        <v>0.12083837354838708</v>
      </c>
      <c r="S239" s="64">
        <v>4.3753807678018388</v>
      </c>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9"/>
      <c r="BL239" s="29"/>
      <c r="BM239" s="29"/>
      <c r="BN239" s="29"/>
      <c r="BO239" s="29"/>
      <c r="BP239" s="29"/>
      <c r="BQ239" s="29"/>
      <c r="BR239" s="29"/>
      <c r="BS239" s="29"/>
      <c r="BT239" s="29"/>
      <c r="BU239" s="29"/>
      <c r="BV239" s="29"/>
      <c r="BW239" s="29"/>
      <c r="BX239" s="29"/>
      <c r="BY239" s="29"/>
      <c r="BZ239" s="29"/>
      <c r="CA239" s="29"/>
      <c r="CB239" s="29"/>
      <c r="CC239" s="29"/>
      <c r="CD239" s="29"/>
      <c r="CE239" s="29"/>
      <c r="CF239" s="29"/>
      <c r="CG239" s="29"/>
      <c r="CH239" s="29"/>
      <c r="CI239" s="29"/>
      <c r="CJ239" s="29"/>
      <c r="CK239" s="29"/>
      <c r="CL239" s="29"/>
      <c r="CM239" s="29"/>
      <c r="CN239" s="29"/>
      <c r="CO239" s="29"/>
      <c r="CP239" s="29"/>
      <c r="CQ239" s="29"/>
      <c r="CR239" s="29"/>
      <c r="CS239" s="29"/>
      <c r="CT239" s="29"/>
      <c r="CU239" s="29"/>
      <c r="CV239" s="29"/>
      <c r="CW239" s="29"/>
      <c r="CX239" s="29"/>
      <c r="CY239" s="29"/>
      <c r="CZ239" s="29"/>
      <c r="DA239" s="29"/>
      <c r="DB239" s="29"/>
      <c r="DC239" s="29"/>
      <c r="DD239" s="29"/>
      <c r="DE239" s="29"/>
      <c r="DF239" s="29"/>
      <c r="DG239" s="29"/>
      <c r="DH239" s="29"/>
      <c r="DI239" s="29"/>
      <c r="DJ239" s="29"/>
      <c r="DK239" s="29"/>
      <c r="DL239" s="29"/>
      <c r="DM239" s="29"/>
      <c r="DN239" s="29"/>
      <c r="DO239" s="29"/>
      <c r="DP239" s="29"/>
      <c r="DQ239" s="29"/>
      <c r="DR239" s="29"/>
      <c r="DS239" s="29"/>
      <c r="DT239" s="29"/>
      <c r="DU239" s="29"/>
      <c r="DV239" s="29"/>
      <c r="DW239" s="29"/>
      <c r="DX239" s="29"/>
      <c r="DY239" s="29"/>
      <c r="DZ239" s="29"/>
      <c r="EA239" s="29"/>
      <c r="EB239" s="29"/>
      <c r="EC239" s="29"/>
      <c r="ED239" s="29"/>
      <c r="EE239" s="29"/>
      <c r="EF239" s="29"/>
      <c r="EG239" s="29"/>
      <c r="EH239" s="29"/>
      <c r="EI239" s="29"/>
      <c r="EJ239" s="29"/>
      <c r="EK239" s="29"/>
      <c r="EL239" s="29"/>
      <c r="EM239" s="29"/>
      <c r="EN239" s="29"/>
      <c r="EO239" s="29"/>
      <c r="EP239" s="29"/>
      <c r="EQ239" s="29"/>
      <c r="ER239" s="29"/>
      <c r="ES239" s="29"/>
      <c r="ET239" s="29"/>
      <c r="EU239" s="29"/>
      <c r="EV239" s="29"/>
      <c r="EW239" s="29"/>
      <c r="EX239" s="29"/>
      <c r="EY239" s="29"/>
      <c r="EZ239" s="29"/>
      <c r="FA239" s="29"/>
      <c r="FB239" s="29"/>
      <c r="FC239" s="29"/>
      <c r="FD239" s="29"/>
      <c r="FE239" s="29"/>
      <c r="FF239" s="29"/>
      <c r="FG239" s="29"/>
      <c r="FH239" s="29"/>
      <c r="FI239" s="29"/>
      <c r="FJ239" s="29"/>
      <c r="FK239" s="29"/>
      <c r="FL239" s="29"/>
      <c r="FM239" s="29"/>
      <c r="FN239" s="29"/>
      <c r="FO239" s="29"/>
      <c r="FP239" s="29"/>
      <c r="FQ239" s="29"/>
      <c r="FR239" s="29"/>
      <c r="FS239" s="29"/>
      <c r="FT239" s="29"/>
      <c r="FU239" s="29"/>
      <c r="FV239" s="29"/>
      <c r="FW239" s="29"/>
      <c r="FX239" s="29"/>
    </row>
    <row r="240" spans="1:180">
      <c r="A240" s="5" t="s">
        <v>216</v>
      </c>
      <c r="B240" s="5" t="s">
        <v>32</v>
      </c>
      <c r="C240" s="35">
        <v>43247</v>
      </c>
      <c r="D240" s="63">
        <v>43251</v>
      </c>
      <c r="E240" s="64">
        <v>-4.3459859999999795E-2</v>
      </c>
      <c r="F240" s="64">
        <v>0.37163509947946005</v>
      </c>
      <c r="G240" s="64">
        <v>0.18015545899999999</v>
      </c>
      <c r="H240" s="64">
        <v>1.3475606944722101</v>
      </c>
      <c r="I240" s="64">
        <v>0</v>
      </c>
      <c r="J240" s="64">
        <v>0</v>
      </c>
      <c r="K240" s="64">
        <v>4.2722294879999996E-3</v>
      </c>
      <c r="L240" s="64">
        <v>8.951826908992E-2</v>
      </c>
      <c r="M240" s="64">
        <v>0.22321389332760094</v>
      </c>
      <c r="N240" s="64">
        <v>0.4700153969418468</v>
      </c>
      <c r="O240" s="64">
        <v>3.9108495483870964E-2</v>
      </c>
      <c r="P240" s="64">
        <v>0.22831077200080638</v>
      </c>
      <c r="Q240" s="64">
        <v>0.13003670496973632</v>
      </c>
      <c r="R240" s="64">
        <v>0.12536337354838709</v>
      </c>
      <c r="S240" s="64">
        <v>3.1657305278018386</v>
      </c>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9"/>
      <c r="BL240" s="29"/>
      <c r="BM240" s="29"/>
      <c r="BN240" s="29"/>
      <c r="BO240" s="29"/>
      <c r="BP240" s="29"/>
      <c r="BQ240" s="29"/>
      <c r="BR240" s="29"/>
      <c r="BS240" s="29"/>
      <c r="BT240" s="29"/>
      <c r="BU240" s="29"/>
      <c r="BV240" s="29"/>
      <c r="BW240" s="29"/>
      <c r="BX240" s="29"/>
      <c r="BY240" s="29"/>
      <c r="BZ240" s="29"/>
      <c r="CA240" s="29"/>
      <c r="CB240" s="29"/>
      <c r="CC240" s="29"/>
      <c r="CD240" s="29"/>
      <c r="CE240" s="29"/>
      <c r="CF240" s="29"/>
      <c r="CG240" s="29"/>
      <c r="CH240" s="29"/>
      <c r="CI240" s="29"/>
      <c r="CJ240" s="29"/>
      <c r="CK240" s="29"/>
      <c r="CL240" s="29"/>
      <c r="CM240" s="29"/>
      <c r="CN240" s="29"/>
      <c r="CO240" s="29"/>
      <c r="CP240" s="29"/>
      <c r="CQ240" s="29"/>
      <c r="CR240" s="29"/>
      <c r="CS240" s="29"/>
      <c r="CT240" s="29"/>
      <c r="CU240" s="29"/>
      <c r="CV240" s="29"/>
      <c r="CW240" s="29"/>
      <c r="CX240" s="29"/>
      <c r="CY240" s="29"/>
      <c r="CZ240" s="29"/>
      <c r="DA240" s="29"/>
      <c r="DB240" s="29"/>
      <c r="DC240" s="29"/>
      <c r="DD240" s="29"/>
      <c r="DE240" s="29"/>
      <c r="DF240" s="29"/>
      <c r="DG240" s="29"/>
      <c r="DH240" s="29"/>
      <c r="DI240" s="29"/>
      <c r="DJ240" s="29"/>
      <c r="DK240" s="29"/>
      <c r="DL240" s="29"/>
      <c r="DM240" s="29"/>
      <c r="DN240" s="29"/>
      <c r="DO240" s="29"/>
      <c r="DP240" s="29"/>
      <c r="DQ240" s="29"/>
      <c r="DR240" s="29"/>
      <c r="DS240" s="29"/>
      <c r="DT240" s="29"/>
      <c r="DU240" s="29"/>
      <c r="DV240" s="29"/>
      <c r="DW240" s="29"/>
      <c r="DX240" s="29"/>
      <c r="DY240" s="29"/>
      <c r="DZ240" s="29"/>
      <c r="EA240" s="29"/>
      <c r="EB240" s="29"/>
      <c r="EC240" s="29"/>
      <c r="ED240" s="29"/>
      <c r="EE240" s="29"/>
      <c r="EF240" s="29"/>
      <c r="EG240" s="29"/>
      <c r="EH240" s="29"/>
      <c r="EI240" s="29"/>
      <c r="EJ240" s="29"/>
      <c r="EK240" s="29"/>
      <c r="EL240" s="29"/>
      <c r="EM240" s="29"/>
      <c r="EN240" s="29"/>
      <c r="EO240" s="29"/>
      <c r="EP240" s="29"/>
      <c r="EQ240" s="29"/>
      <c r="ER240" s="29"/>
      <c r="ES240" s="29"/>
      <c r="ET240" s="29"/>
      <c r="EU240" s="29"/>
      <c r="EV240" s="29"/>
      <c r="EW240" s="29"/>
      <c r="EX240" s="29"/>
      <c r="EY240" s="29"/>
      <c r="EZ240" s="29"/>
      <c r="FA240" s="29"/>
      <c r="FB240" s="29"/>
      <c r="FC240" s="29"/>
      <c r="FD240" s="29"/>
      <c r="FE240" s="29"/>
      <c r="FF240" s="29"/>
      <c r="FG240" s="29"/>
      <c r="FH240" s="29"/>
      <c r="FI240" s="29"/>
      <c r="FJ240" s="29"/>
      <c r="FK240" s="29"/>
      <c r="FL240" s="29"/>
      <c r="FM240" s="29"/>
      <c r="FN240" s="29"/>
      <c r="FO240" s="29"/>
      <c r="FP240" s="29"/>
      <c r="FQ240" s="29"/>
      <c r="FR240" s="29"/>
      <c r="FS240" s="29"/>
      <c r="FT240" s="29"/>
      <c r="FU240" s="29"/>
      <c r="FV240" s="29"/>
      <c r="FW240" s="29"/>
      <c r="FX240" s="29"/>
    </row>
    <row r="241" spans="1:180">
      <c r="A241" s="5" t="s">
        <v>217</v>
      </c>
      <c r="B241" s="5" t="s">
        <v>32</v>
      </c>
      <c r="C241" s="35">
        <v>43248</v>
      </c>
      <c r="D241" s="63">
        <v>43251</v>
      </c>
      <c r="E241" s="64">
        <v>-0.19737925300000003</v>
      </c>
      <c r="F241" s="64">
        <v>8.1556230240380001E-2</v>
      </c>
      <c r="G241" s="64">
        <v>0.17294071</v>
      </c>
      <c r="H241" s="64">
        <v>0.38227068563537003</v>
      </c>
      <c r="I241" s="64">
        <v>0</v>
      </c>
      <c r="J241" s="64">
        <v>0</v>
      </c>
      <c r="K241" s="64">
        <v>4.2722294879999996E-3</v>
      </c>
      <c r="L241" s="64">
        <v>-3.0700957511300003E-3</v>
      </c>
      <c r="M241" s="64">
        <v>0.217636772393591</v>
      </c>
      <c r="N241" s="64">
        <v>0.45388170493827673</v>
      </c>
      <c r="O241" s="64">
        <v>2.3345655483870971E-2</v>
      </c>
      <c r="P241" s="64">
        <v>0.24879990200080651</v>
      </c>
      <c r="Q241" s="64">
        <v>2.65618028242968E-2</v>
      </c>
      <c r="R241" s="64">
        <v>0.12318537354838709</v>
      </c>
      <c r="S241" s="64">
        <v>1.534001717801849</v>
      </c>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29"/>
      <c r="CA241" s="29"/>
      <c r="CB241" s="29"/>
      <c r="CC241" s="29"/>
      <c r="CD241" s="29"/>
      <c r="CE241" s="29"/>
      <c r="CF241" s="29"/>
      <c r="CG241" s="29"/>
      <c r="CH241" s="29"/>
      <c r="CI241" s="29"/>
      <c r="CJ241" s="29"/>
      <c r="CK241" s="29"/>
      <c r="CL241" s="29"/>
      <c r="CM241" s="29"/>
      <c r="CN241" s="29"/>
      <c r="CO241" s="29"/>
      <c r="CP241" s="29"/>
      <c r="CQ241" s="29"/>
      <c r="CR241" s="29"/>
      <c r="CS241" s="29"/>
      <c r="CT241" s="29"/>
      <c r="CU241" s="29"/>
      <c r="CV241" s="29"/>
      <c r="CW241" s="29"/>
      <c r="CX241" s="29"/>
      <c r="CY241" s="29"/>
      <c r="CZ241" s="29"/>
      <c r="DA241" s="29"/>
      <c r="DB241" s="29"/>
      <c r="DC241" s="29"/>
      <c r="DD241" s="29"/>
      <c r="DE241" s="29"/>
      <c r="DF241" s="29"/>
      <c r="DG241" s="29"/>
      <c r="DH241" s="29"/>
      <c r="DI241" s="29"/>
      <c r="DJ241" s="29"/>
      <c r="DK241" s="29"/>
      <c r="DL241" s="29"/>
      <c r="DM241" s="29"/>
      <c r="DN241" s="29"/>
      <c r="DO241" s="29"/>
      <c r="DP241" s="29"/>
      <c r="DQ241" s="29"/>
      <c r="DR241" s="29"/>
      <c r="DS241" s="29"/>
      <c r="DT241" s="29"/>
      <c r="DU241" s="29"/>
      <c r="DV241" s="29"/>
      <c r="DW241" s="29"/>
      <c r="DX241" s="29"/>
      <c r="DY241" s="29"/>
      <c r="DZ241" s="29"/>
      <c r="EA241" s="29"/>
      <c r="EB241" s="29"/>
      <c r="EC241" s="29"/>
      <c r="ED241" s="29"/>
      <c r="EE241" s="29"/>
      <c r="EF241" s="29"/>
      <c r="EG241" s="29"/>
      <c r="EH241" s="29"/>
      <c r="EI241" s="29"/>
      <c r="EJ241" s="29"/>
      <c r="EK241" s="29"/>
      <c r="EL241" s="29"/>
      <c r="EM241" s="29"/>
      <c r="EN241" s="29"/>
      <c r="EO241" s="29"/>
      <c r="EP241" s="29"/>
      <c r="EQ241" s="29"/>
      <c r="ER241" s="29"/>
      <c r="ES241" s="29"/>
      <c r="ET241" s="29"/>
      <c r="EU241" s="29"/>
      <c r="EV241" s="29"/>
      <c r="EW241" s="29"/>
      <c r="EX241" s="29"/>
      <c r="EY241" s="29"/>
      <c r="EZ241" s="29"/>
      <c r="FA241" s="29"/>
      <c r="FB241" s="29"/>
      <c r="FC241" s="29"/>
      <c r="FD241" s="29"/>
      <c r="FE241" s="29"/>
      <c r="FF241" s="29"/>
      <c r="FG241" s="29"/>
      <c r="FH241" s="29"/>
      <c r="FI241" s="29"/>
      <c r="FJ241" s="29"/>
      <c r="FK241" s="29"/>
      <c r="FL241" s="29"/>
      <c r="FM241" s="29"/>
      <c r="FN241" s="29"/>
      <c r="FO241" s="29"/>
      <c r="FP241" s="29"/>
      <c r="FQ241" s="29"/>
      <c r="FR241" s="29"/>
      <c r="FS241" s="29"/>
      <c r="FT241" s="29"/>
      <c r="FU241" s="29"/>
      <c r="FV241" s="29"/>
      <c r="FW241" s="29"/>
      <c r="FX241" s="29"/>
    </row>
    <row r="242" spans="1:180">
      <c r="A242" s="5" t="s">
        <v>217</v>
      </c>
      <c r="B242" s="5" t="s">
        <v>32</v>
      </c>
      <c r="C242" s="35">
        <v>43249</v>
      </c>
      <c r="D242" s="63">
        <v>43251</v>
      </c>
      <c r="E242" s="64">
        <v>5.420455099999999E-2</v>
      </c>
      <c r="F242" s="64">
        <v>0.37417777828222004</v>
      </c>
      <c r="G242" s="64">
        <v>0.24140336300000001</v>
      </c>
      <c r="H242" s="64">
        <v>0.56083713800673007</v>
      </c>
      <c r="I242" s="64">
        <v>0</v>
      </c>
      <c r="J242" s="64">
        <v>0</v>
      </c>
      <c r="K242" s="64">
        <v>6.0797229487999996E-2</v>
      </c>
      <c r="L242" s="64">
        <v>2.6432323012299998E-3</v>
      </c>
      <c r="M242" s="64">
        <v>0.21832780412933098</v>
      </c>
      <c r="N242" s="64">
        <v>0.38085719848922678</v>
      </c>
      <c r="O242" s="64">
        <v>1.706979548387097E-2</v>
      </c>
      <c r="P242" s="64">
        <v>0.20704776200080649</v>
      </c>
      <c r="Q242" s="64">
        <v>2.8237522072026948E-2</v>
      </c>
      <c r="R242" s="64">
        <v>0.12232537354838709</v>
      </c>
      <c r="S242" s="64">
        <v>2.2679287478018293</v>
      </c>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29"/>
      <c r="CA242" s="29"/>
      <c r="CB242" s="29"/>
      <c r="CC242" s="29"/>
      <c r="CD242" s="29"/>
      <c r="CE242" s="29"/>
      <c r="CF242" s="29"/>
      <c r="CG242" s="29"/>
      <c r="CH242" s="29"/>
      <c r="CI242" s="29"/>
      <c r="CJ242" s="29"/>
      <c r="CK242" s="29"/>
      <c r="CL242" s="29"/>
      <c r="CM242" s="29"/>
      <c r="CN242" s="29"/>
      <c r="CO242" s="29"/>
      <c r="CP242" s="29"/>
      <c r="CQ242" s="29"/>
      <c r="CR242" s="29"/>
      <c r="CS242" s="29"/>
      <c r="CT242" s="29"/>
      <c r="CU242" s="29"/>
      <c r="CV242" s="29"/>
      <c r="CW242" s="29"/>
      <c r="CX242" s="29"/>
      <c r="CY242" s="29"/>
      <c r="CZ242" s="29"/>
      <c r="DA242" s="29"/>
      <c r="DB242" s="29"/>
      <c r="DC242" s="29"/>
      <c r="DD242" s="29"/>
      <c r="DE242" s="29"/>
      <c r="DF242" s="29"/>
      <c r="DG242" s="29"/>
      <c r="DH242" s="29"/>
      <c r="DI242" s="29"/>
      <c r="DJ242" s="29"/>
      <c r="DK242" s="29"/>
      <c r="DL242" s="29"/>
      <c r="DM242" s="29"/>
      <c r="DN242" s="29"/>
      <c r="DO242" s="29"/>
      <c r="DP242" s="29"/>
      <c r="DQ242" s="29"/>
      <c r="DR242" s="29"/>
      <c r="DS242" s="29"/>
      <c r="DT242" s="29"/>
      <c r="DU242" s="29"/>
      <c r="DV242" s="29"/>
      <c r="DW242" s="29"/>
      <c r="DX242" s="29"/>
      <c r="DY242" s="29"/>
      <c r="DZ242" s="29"/>
      <c r="EA242" s="29"/>
      <c r="EB242" s="29"/>
      <c r="EC242" s="29"/>
      <c r="ED242" s="29"/>
      <c r="EE242" s="29"/>
      <c r="EF242" s="29"/>
      <c r="EG242" s="29"/>
      <c r="EH242" s="29"/>
      <c r="EI242" s="29"/>
      <c r="EJ242" s="29"/>
      <c r="EK242" s="29"/>
      <c r="EL242" s="29"/>
      <c r="EM242" s="29"/>
      <c r="EN242" s="29"/>
      <c r="EO242" s="29"/>
      <c r="EP242" s="29"/>
      <c r="EQ242" s="29"/>
      <c r="ER242" s="29"/>
      <c r="ES242" s="29"/>
      <c r="ET242" s="29"/>
      <c r="EU242" s="29"/>
      <c r="EV242" s="29"/>
      <c r="EW242" s="29"/>
      <c r="EX242" s="29"/>
      <c r="EY242" s="29"/>
      <c r="EZ242" s="29"/>
      <c r="FA242" s="29"/>
      <c r="FB242" s="29"/>
      <c r="FC242" s="29"/>
      <c r="FD242" s="29"/>
      <c r="FE242" s="29"/>
      <c r="FF242" s="29"/>
      <c r="FG242" s="29"/>
      <c r="FH242" s="29"/>
      <c r="FI242" s="29"/>
      <c r="FJ242" s="29"/>
      <c r="FK242" s="29"/>
      <c r="FL242" s="29"/>
      <c r="FM242" s="29"/>
      <c r="FN242" s="29"/>
      <c r="FO242" s="29"/>
      <c r="FP242" s="29"/>
      <c r="FQ242" s="29"/>
      <c r="FR242" s="29"/>
      <c r="FS242" s="29"/>
      <c r="FT242" s="29"/>
      <c r="FU242" s="29"/>
      <c r="FV242" s="29"/>
      <c r="FW242" s="29"/>
      <c r="FX242" s="29"/>
    </row>
    <row r="243" spans="1:180">
      <c r="A243" s="5" t="s">
        <v>217</v>
      </c>
      <c r="B243" s="5" t="s">
        <v>32</v>
      </c>
      <c r="C243" s="35">
        <v>43250</v>
      </c>
      <c r="D243" s="63">
        <v>43251</v>
      </c>
      <c r="E243" s="64">
        <v>0.30175360600000001</v>
      </c>
      <c r="F243" s="64">
        <v>0.26883098393393995</v>
      </c>
      <c r="G243" s="64">
        <v>0.34575307</v>
      </c>
      <c r="H243" s="64">
        <v>0.52922873326582998</v>
      </c>
      <c r="I243" s="64">
        <v>0</v>
      </c>
      <c r="J243" s="64">
        <v>0</v>
      </c>
      <c r="K243" s="64">
        <v>8.5592229488000007E-2</v>
      </c>
      <c r="L243" s="64">
        <v>0</v>
      </c>
      <c r="M243" s="64">
        <v>0.27972244820259101</v>
      </c>
      <c r="N243" s="64">
        <v>0.38157552105112674</v>
      </c>
      <c r="O243" s="64">
        <v>3.4336055483870975E-2</v>
      </c>
      <c r="P243" s="64">
        <v>0.22317678200080654</v>
      </c>
      <c r="Q243" s="64">
        <v>1.6968704827286844E-2</v>
      </c>
      <c r="R243" s="64">
        <v>0.11194637354838709</v>
      </c>
      <c r="S243" s="64">
        <v>2.5788845078018388</v>
      </c>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c r="CA243" s="29"/>
      <c r="CB243" s="29"/>
      <c r="CC243" s="29"/>
      <c r="CD243" s="29"/>
      <c r="CE243" s="29"/>
      <c r="CF243" s="29"/>
      <c r="CG243" s="29"/>
      <c r="CH243" s="29"/>
      <c r="CI243" s="29"/>
      <c r="CJ243" s="29"/>
      <c r="CK243" s="29"/>
      <c r="CL243" s="29"/>
      <c r="CM243" s="29"/>
      <c r="CN243" s="29"/>
      <c r="CO243" s="29"/>
      <c r="CP243" s="29"/>
      <c r="CQ243" s="29"/>
      <c r="CR243" s="29"/>
      <c r="CS243" s="29"/>
      <c r="CT243" s="29"/>
      <c r="CU243" s="29"/>
      <c r="CV243" s="29"/>
      <c r="CW243" s="29"/>
      <c r="CX243" s="29"/>
      <c r="CY243" s="29"/>
      <c r="CZ243" s="29"/>
      <c r="DA243" s="29"/>
      <c r="DB243" s="29"/>
      <c r="DC243" s="29"/>
      <c r="DD243" s="29"/>
      <c r="DE243" s="29"/>
      <c r="DF243" s="29"/>
      <c r="DG243" s="29"/>
      <c r="DH243" s="29"/>
      <c r="DI243" s="29"/>
      <c r="DJ243" s="29"/>
      <c r="DK243" s="29"/>
      <c r="DL243" s="29"/>
      <c r="DM243" s="29"/>
      <c r="DN243" s="29"/>
      <c r="DO243" s="29"/>
      <c r="DP243" s="29"/>
      <c r="DQ243" s="29"/>
      <c r="DR243" s="29"/>
      <c r="DS243" s="29"/>
      <c r="DT243" s="29"/>
      <c r="DU243" s="29"/>
      <c r="DV243" s="29"/>
      <c r="DW243" s="29"/>
      <c r="DX243" s="29"/>
      <c r="DY243" s="29"/>
      <c r="DZ243" s="29"/>
      <c r="EA243" s="29"/>
      <c r="EB243" s="29"/>
      <c r="EC243" s="29"/>
      <c r="ED243" s="29"/>
      <c r="EE243" s="29"/>
      <c r="EF243" s="29"/>
      <c r="EG243" s="29"/>
      <c r="EH243" s="29"/>
      <c r="EI243" s="29"/>
      <c r="EJ243" s="29"/>
      <c r="EK243" s="29"/>
      <c r="EL243" s="29"/>
      <c r="EM243" s="29"/>
      <c r="EN243" s="29"/>
      <c r="EO243" s="29"/>
      <c r="EP243" s="29"/>
      <c r="EQ243" s="29"/>
      <c r="ER243" s="29"/>
      <c r="ES243" s="29"/>
      <c r="ET243" s="29"/>
      <c r="EU243" s="29"/>
      <c r="EV243" s="29"/>
      <c r="EW243" s="29"/>
      <c r="EX243" s="29"/>
      <c r="EY243" s="29"/>
      <c r="EZ243" s="29"/>
      <c r="FA243" s="29"/>
      <c r="FB243" s="29"/>
      <c r="FC243" s="29"/>
      <c r="FD243" s="29"/>
      <c r="FE243" s="29"/>
      <c r="FF243" s="29"/>
      <c r="FG243" s="29"/>
      <c r="FH243" s="29"/>
      <c r="FI243" s="29"/>
      <c r="FJ243" s="29"/>
      <c r="FK243" s="29"/>
      <c r="FL243" s="29"/>
      <c r="FM243" s="29"/>
      <c r="FN243" s="29"/>
      <c r="FO243" s="29"/>
      <c r="FP243" s="29"/>
      <c r="FQ243" s="29"/>
      <c r="FR243" s="29"/>
      <c r="FS243" s="29"/>
      <c r="FT243" s="29"/>
      <c r="FU243" s="29"/>
      <c r="FV243" s="29"/>
      <c r="FW243" s="29"/>
      <c r="FX243" s="29"/>
    </row>
    <row r="244" spans="1:180">
      <c r="A244" s="5" t="s">
        <v>217</v>
      </c>
      <c r="B244" s="5" t="s">
        <v>32</v>
      </c>
      <c r="C244" s="35">
        <v>43251</v>
      </c>
      <c r="D244" s="63">
        <v>43251</v>
      </c>
      <c r="E244" s="64">
        <v>2.7638192000000061E-2</v>
      </c>
      <c r="F244" s="64">
        <v>0.14174011597338002</v>
      </c>
      <c r="G244" s="64">
        <v>0.25323054850121002</v>
      </c>
      <c r="H244" s="64">
        <v>0.31491709051348005</v>
      </c>
      <c r="I244" s="64">
        <v>0</v>
      </c>
      <c r="J244" s="64">
        <v>0</v>
      </c>
      <c r="K244" s="64">
        <v>9.9937229488000004E-2</v>
      </c>
      <c r="L244" s="64">
        <v>4.494881481133E-2</v>
      </c>
      <c r="M244" s="64">
        <v>0.24257890931314099</v>
      </c>
      <c r="N244" s="64">
        <v>0.35588416320842681</v>
      </c>
      <c r="O244" s="64">
        <v>1.4295015483870965E-2</v>
      </c>
      <c r="P244" s="64">
        <v>0.21670350200080635</v>
      </c>
      <c r="Q244" s="64">
        <v>2.7603012959806418E-2</v>
      </c>
      <c r="R244" s="64">
        <v>0.12314137354838708</v>
      </c>
      <c r="S244" s="64">
        <v>1.8626179678018389</v>
      </c>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29"/>
      <c r="CK244" s="29"/>
      <c r="CL244" s="29"/>
      <c r="CM244" s="29"/>
      <c r="CN244" s="29"/>
      <c r="CO244" s="29"/>
      <c r="CP244" s="29"/>
      <c r="CQ244" s="29"/>
      <c r="CR244" s="29"/>
      <c r="CS244" s="29"/>
      <c r="CT244" s="29"/>
      <c r="CU244" s="29"/>
      <c r="CV244" s="29"/>
      <c r="CW244" s="29"/>
      <c r="CX244" s="29"/>
      <c r="CY244" s="29"/>
      <c r="CZ244" s="29"/>
      <c r="DA244" s="29"/>
      <c r="DB244" s="29"/>
      <c r="DC244" s="29"/>
      <c r="DD244" s="29"/>
      <c r="DE244" s="29"/>
      <c r="DF244" s="29"/>
      <c r="DG244" s="29"/>
      <c r="DH244" s="29"/>
      <c r="DI244" s="29"/>
      <c r="DJ244" s="29"/>
      <c r="DK244" s="29"/>
      <c r="DL244" s="29"/>
      <c r="DM244" s="29"/>
      <c r="DN244" s="29"/>
      <c r="DO244" s="29"/>
      <c r="DP244" s="29"/>
      <c r="DQ244" s="29"/>
      <c r="DR244" s="29"/>
      <c r="DS244" s="29"/>
      <c r="DT244" s="29"/>
      <c r="DU244" s="29"/>
      <c r="DV244" s="29"/>
      <c r="DW244" s="29"/>
      <c r="DX244" s="29"/>
      <c r="DY244" s="29"/>
      <c r="DZ244" s="29"/>
      <c r="EA244" s="29"/>
      <c r="EB244" s="29"/>
      <c r="EC244" s="29"/>
      <c r="ED244" s="29"/>
      <c r="EE244" s="29"/>
      <c r="EF244" s="29"/>
      <c r="EG244" s="29"/>
      <c r="EH244" s="29"/>
      <c r="EI244" s="29"/>
      <c r="EJ244" s="29"/>
      <c r="EK244" s="29"/>
      <c r="EL244" s="29"/>
      <c r="EM244" s="29"/>
      <c r="EN244" s="29"/>
      <c r="EO244" s="29"/>
      <c r="EP244" s="29"/>
      <c r="EQ244" s="29"/>
      <c r="ER244" s="29"/>
      <c r="ES244" s="29"/>
      <c r="ET244" s="29"/>
      <c r="EU244" s="29"/>
      <c r="EV244" s="29"/>
      <c r="EW244" s="29"/>
      <c r="EX244" s="29"/>
      <c r="EY244" s="29"/>
      <c r="EZ244" s="29"/>
      <c r="FA244" s="29"/>
      <c r="FB244" s="29"/>
      <c r="FC244" s="29"/>
      <c r="FD244" s="29"/>
      <c r="FE244" s="29"/>
      <c r="FF244" s="29"/>
      <c r="FG244" s="29"/>
      <c r="FH244" s="29"/>
      <c r="FI244" s="29"/>
      <c r="FJ244" s="29"/>
      <c r="FK244" s="29"/>
      <c r="FL244" s="29"/>
      <c r="FM244" s="29"/>
      <c r="FN244" s="29"/>
      <c r="FO244" s="29"/>
      <c r="FP244" s="29"/>
      <c r="FQ244" s="29"/>
      <c r="FR244" s="29"/>
      <c r="FS244" s="29"/>
      <c r="FT244" s="29"/>
      <c r="FU244" s="29"/>
      <c r="FV244" s="29"/>
      <c r="FW244" s="29"/>
      <c r="FX244" s="29"/>
    </row>
    <row r="245" spans="1:180">
      <c r="A245" s="5" t="s">
        <v>217</v>
      </c>
      <c r="B245" s="5" t="s">
        <v>33</v>
      </c>
      <c r="C245" s="35">
        <v>43252</v>
      </c>
      <c r="D245" s="63">
        <v>43281</v>
      </c>
      <c r="E245" s="64">
        <v>-5.5989186999999996E-2</v>
      </c>
      <c r="F245" s="64">
        <v>2.9202813925870003E-2</v>
      </c>
      <c r="G245" s="64">
        <v>0.25953535873070999</v>
      </c>
      <c r="H245" s="64">
        <v>0.20511981713687</v>
      </c>
      <c r="I245" s="64">
        <v>0</v>
      </c>
      <c r="J245" s="64">
        <v>0</v>
      </c>
      <c r="K245" s="64">
        <v>0.21901722948800001</v>
      </c>
      <c r="L245" s="64">
        <v>1.7438780336150001E-2</v>
      </c>
      <c r="M245" s="64">
        <v>0.16893277202791668</v>
      </c>
      <c r="N245" s="64">
        <v>0.37906787843850809</v>
      </c>
      <c r="O245" s="64">
        <v>9.7170695666666668E-2</v>
      </c>
      <c r="P245" s="64">
        <v>0.29168653999999999</v>
      </c>
      <c r="Q245" s="64">
        <v>2.2034226650706264E-2</v>
      </c>
      <c r="R245" s="64">
        <v>0.12335801166666666</v>
      </c>
      <c r="S245" s="64">
        <v>1.7565749370680643</v>
      </c>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29"/>
      <c r="CK245" s="29"/>
      <c r="CL245" s="29"/>
      <c r="CM245" s="29"/>
      <c r="CN245" s="29"/>
      <c r="CO245" s="29"/>
      <c r="CP245" s="29"/>
      <c r="CQ245" s="29"/>
      <c r="CR245" s="29"/>
      <c r="CS245" s="29"/>
      <c r="CT245" s="29"/>
      <c r="CU245" s="29"/>
      <c r="CV245" s="29"/>
      <c r="CW245" s="29"/>
      <c r="CX245" s="29"/>
      <c r="CY245" s="29"/>
      <c r="CZ245" s="29"/>
      <c r="DA245" s="29"/>
      <c r="DB245" s="29"/>
      <c r="DC245" s="29"/>
      <c r="DD245" s="29"/>
      <c r="DE245" s="29"/>
      <c r="DF245" s="29"/>
      <c r="DG245" s="29"/>
      <c r="DH245" s="29"/>
      <c r="DI245" s="29"/>
      <c r="DJ245" s="29"/>
      <c r="DK245" s="29"/>
      <c r="DL245" s="29"/>
      <c r="DM245" s="29"/>
      <c r="DN245" s="29"/>
      <c r="DO245" s="29"/>
      <c r="DP245" s="29"/>
      <c r="DQ245" s="29"/>
      <c r="DR245" s="29"/>
      <c r="DS245" s="29"/>
      <c r="DT245" s="29"/>
      <c r="DU245" s="29"/>
      <c r="DV245" s="29"/>
      <c r="DW245" s="29"/>
      <c r="DX245" s="29"/>
      <c r="DY245" s="29"/>
      <c r="DZ245" s="29"/>
      <c r="EA245" s="29"/>
      <c r="EB245" s="29"/>
      <c r="EC245" s="29"/>
      <c r="ED245" s="29"/>
      <c r="EE245" s="29"/>
      <c r="EF245" s="29"/>
      <c r="EG245" s="29"/>
      <c r="EH245" s="29"/>
      <c r="EI245" s="29"/>
      <c r="EJ245" s="29"/>
      <c r="EK245" s="29"/>
      <c r="EL245" s="29"/>
      <c r="EM245" s="29"/>
      <c r="EN245" s="29"/>
      <c r="EO245" s="29"/>
      <c r="EP245" s="29"/>
      <c r="EQ245" s="29"/>
      <c r="ER245" s="29"/>
      <c r="ES245" s="29"/>
      <c r="ET245" s="29"/>
      <c r="EU245" s="29"/>
      <c r="EV245" s="29"/>
      <c r="EW245" s="29"/>
      <c r="EX245" s="29"/>
      <c r="EY245" s="29"/>
      <c r="EZ245" s="29"/>
      <c r="FA245" s="29"/>
      <c r="FB245" s="29"/>
      <c r="FC245" s="29"/>
      <c r="FD245" s="29"/>
      <c r="FE245" s="29"/>
      <c r="FF245" s="29"/>
      <c r="FG245" s="29"/>
      <c r="FH245" s="29"/>
      <c r="FI245" s="29"/>
      <c r="FJ245" s="29"/>
      <c r="FK245" s="29"/>
      <c r="FL245" s="29"/>
      <c r="FM245" s="29"/>
      <c r="FN245" s="29"/>
      <c r="FO245" s="29"/>
      <c r="FP245" s="29"/>
      <c r="FQ245" s="29"/>
      <c r="FR245" s="29"/>
      <c r="FS245" s="29"/>
      <c r="FT245" s="29"/>
      <c r="FU245" s="29"/>
      <c r="FV245" s="29"/>
      <c r="FW245" s="29"/>
      <c r="FX245" s="29"/>
    </row>
    <row r="246" spans="1:180">
      <c r="A246" s="5" t="s">
        <v>217</v>
      </c>
      <c r="B246" s="5" t="s">
        <v>33</v>
      </c>
      <c r="C246" s="35">
        <v>43253</v>
      </c>
      <c r="D246" s="63">
        <v>43281</v>
      </c>
      <c r="E246" s="64">
        <v>0.16197564899999994</v>
      </c>
      <c r="F246" s="64">
        <v>0.14669216222150999</v>
      </c>
      <c r="G246" s="64">
        <v>0.20451582499011001</v>
      </c>
      <c r="H246" s="64">
        <v>0.36547693168771</v>
      </c>
      <c r="I246" s="64">
        <v>0</v>
      </c>
      <c r="J246" s="64">
        <v>0</v>
      </c>
      <c r="K246" s="64">
        <v>0.14107222948799999</v>
      </c>
      <c r="L246" s="64">
        <v>8.3264347823490001E-2</v>
      </c>
      <c r="M246" s="64">
        <v>0.1886967850551467</v>
      </c>
      <c r="N246" s="64">
        <v>0.34033006784817749</v>
      </c>
      <c r="O246" s="64">
        <v>1.9555645666666666E-2</v>
      </c>
      <c r="P246" s="64">
        <v>0.32796365</v>
      </c>
      <c r="Q246" s="64">
        <v>1.605228553088614E-2</v>
      </c>
      <c r="R246" s="64">
        <v>0.12379201166666666</v>
      </c>
      <c r="S246" s="64">
        <v>2.1193875909783637</v>
      </c>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29"/>
      <c r="CA246" s="29"/>
      <c r="CB246" s="29"/>
      <c r="CC246" s="29"/>
      <c r="CD246" s="29"/>
      <c r="CE246" s="29"/>
      <c r="CF246" s="29"/>
      <c r="CG246" s="29"/>
      <c r="CH246" s="29"/>
      <c r="CI246" s="29"/>
      <c r="CJ246" s="29"/>
      <c r="CK246" s="29"/>
      <c r="CL246" s="29"/>
      <c r="CM246" s="29"/>
      <c r="CN246" s="29"/>
      <c r="CO246" s="29"/>
      <c r="CP246" s="29"/>
      <c r="CQ246" s="29"/>
      <c r="CR246" s="29"/>
      <c r="CS246" s="29"/>
      <c r="CT246" s="29"/>
      <c r="CU246" s="29"/>
      <c r="CV246" s="29"/>
      <c r="CW246" s="29"/>
      <c r="CX246" s="29"/>
      <c r="CY246" s="29"/>
      <c r="CZ246" s="29"/>
      <c r="DA246" s="29"/>
      <c r="DB246" s="29"/>
      <c r="DC246" s="29"/>
      <c r="DD246" s="29"/>
      <c r="DE246" s="29"/>
      <c r="DF246" s="29"/>
      <c r="DG246" s="29"/>
      <c r="DH246" s="29"/>
      <c r="DI246" s="29"/>
      <c r="DJ246" s="29"/>
      <c r="DK246" s="29"/>
      <c r="DL246" s="29"/>
      <c r="DM246" s="29"/>
      <c r="DN246" s="29"/>
      <c r="DO246" s="29"/>
      <c r="DP246" s="29"/>
      <c r="DQ246" s="29"/>
      <c r="DR246" s="29"/>
      <c r="DS246" s="29"/>
      <c r="DT246" s="29"/>
      <c r="DU246" s="29"/>
      <c r="DV246" s="29"/>
      <c r="DW246" s="29"/>
      <c r="DX246" s="29"/>
      <c r="DY246" s="29"/>
      <c r="DZ246" s="29"/>
      <c r="EA246" s="29"/>
      <c r="EB246" s="29"/>
      <c r="EC246" s="29"/>
      <c r="ED246" s="29"/>
      <c r="EE246" s="29"/>
      <c r="EF246" s="29"/>
      <c r="EG246" s="29"/>
      <c r="EH246" s="29"/>
      <c r="EI246" s="29"/>
      <c r="EJ246" s="29"/>
      <c r="EK246" s="29"/>
      <c r="EL246" s="29"/>
      <c r="EM246" s="29"/>
      <c r="EN246" s="29"/>
      <c r="EO246" s="29"/>
      <c r="EP246" s="29"/>
      <c r="EQ246" s="29"/>
      <c r="ER246" s="29"/>
      <c r="ES246" s="29"/>
      <c r="ET246" s="29"/>
      <c r="EU246" s="29"/>
      <c r="EV246" s="29"/>
      <c r="EW246" s="29"/>
      <c r="EX246" s="29"/>
      <c r="EY246" s="29"/>
      <c r="EZ246" s="29"/>
      <c r="FA246" s="29"/>
      <c r="FB246" s="29"/>
      <c r="FC246" s="29"/>
      <c r="FD246" s="29"/>
      <c r="FE246" s="29"/>
      <c r="FF246" s="29"/>
      <c r="FG246" s="29"/>
      <c r="FH246" s="29"/>
      <c r="FI246" s="29"/>
      <c r="FJ246" s="29"/>
      <c r="FK246" s="29"/>
      <c r="FL246" s="29"/>
      <c r="FM246" s="29"/>
      <c r="FN246" s="29"/>
      <c r="FO246" s="29"/>
      <c r="FP246" s="29"/>
      <c r="FQ246" s="29"/>
      <c r="FR246" s="29"/>
      <c r="FS246" s="29"/>
      <c r="FT246" s="29"/>
      <c r="FU246" s="29"/>
      <c r="FV246" s="29"/>
      <c r="FW246" s="29"/>
      <c r="FX246" s="29"/>
    </row>
    <row r="247" spans="1:180">
      <c r="A247" s="5" t="s">
        <v>217</v>
      </c>
      <c r="B247" s="5" t="s">
        <v>33</v>
      </c>
      <c r="C247" s="35">
        <v>43254</v>
      </c>
      <c r="D247" s="63">
        <v>43281</v>
      </c>
      <c r="E247" s="64">
        <v>0.55844621299999986</v>
      </c>
      <c r="F247" s="64">
        <v>9.5226057108669993E-2</v>
      </c>
      <c r="G247" s="64">
        <v>9.0608535578220004E-2</v>
      </c>
      <c r="H247" s="64">
        <v>0.95338215647571989</v>
      </c>
      <c r="I247" s="64">
        <v>0</v>
      </c>
      <c r="J247" s="64">
        <v>0</v>
      </c>
      <c r="K247" s="64">
        <v>0.14107222948799999</v>
      </c>
      <c r="L247" s="64">
        <v>0</v>
      </c>
      <c r="M247" s="64">
        <v>0.16080099697208669</v>
      </c>
      <c r="N247" s="64">
        <v>0.36451177041809335</v>
      </c>
      <c r="O247" s="64">
        <v>2.6565605666666665E-2</v>
      </c>
      <c r="P247" s="64">
        <v>0.36580054999999995</v>
      </c>
      <c r="Q247" s="64">
        <v>2.9091261257146235E-2</v>
      </c>
      <c r="R247" s="64">
        <v>0.12133401166666666</v>
      </c>
      <c r="S247" s="64">
        <v>2.9068393876312699</v>
      </c>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c r="CA247" s="29"/>
      <c r="CB247" s="29"/>
      <c r="CC247" s="29"/>
      <c r="CD247" s="29"/>
      <c r="CE247" s="29"/>
      <c r="CF247" s="29"/>
      <c r="CG247" s="29"/>
      <c r="CH247" s="29"/>
      <c r="CI247" s="29"/>
      <c r="CJ247" s="29"/>
      <c r="CK247" s="29"/>
      <c r="CL247" s="29"/>
      <c r="CM247" s="29"/>
      <c r="CN247" s="29"/>
      <c r="CO247" s="29"/>
      <c r="CP247" s="29"/>
      <c r="CQ247" s="29"/>
      <c r="CR247" s="29"/>
      <c r="CS247" s="29"/>
      <c r="CT247" s="29"/>
      <c r="CU247" s="29"/>
      <c r="CV247" s="29"/>
      <c r="CW247" s="29"/>
      <c r="CX247" s="29"/>
      <c r="CY247" s="29"/>
      <c r="CZ247" s="29"/>
      <c r="DA247" s="29"/>
      <c r="DB247" s="29"/>
      <c r="DC247" s="29"/>
      <c r="DD247" s="29"/>
      <c r="DE247" s="29"/>
      <c r="DF247" s="29"/>
      <c r="DG247" s="29"/>
      <c r="DH247" s="29"/>
      <c r="DI247" s="29"/>
      <c r="DJ247" s="29"/>
      <c r="DK247" s="29"/>
      <c r="DL247" s="29"/>
      <c r="DM247" s="29"/>
      <c r="DN247" s="29"/>
      <c r="DO247" s="29"/>
      <c r="DP247" s="29"/>
      <c r="DQ247" s="29"/>
      <c r="DR247" s="29"/>
      <c r="DS247" s="29"/>
      <c r="DT247" s="29"/>
      <c r="DU247" s="29"/>
      <c r="DV247" s="29"/>
      <c r="DW247" s="29"/>
      <c r="DX247" s="29"/>
      <c r="DY247" s="29"/>
      <c r="DZ247" s="29"/>
      <c r="EA247" s="29"/>
      <c r="EB247" s="29"/>
      <c r="EC247" s="29"/>
      <c r="ED247" s="29"/>
      <c r="EE247" s="29"/>
      <c r="EF247" s="29"/>
      <c r="EG247" s="29"/>
      <c r="EH247" s="29"/>
      <c r="EI247" s="29"/>
      <c r="EJ247" s="29"/>
      <c r="EK247" s="29"/>
      <c r="EL247" s="29"/>
      <c r="EM247" s="29"/>
      <c r="EN247" s="29"/>
      <c r="EO247" s="29"/>
      <c r="EP247" s="29"/>
      <c r="EQ247" s="29"/>
      <c r="ER247" s="29"/>
      <c r="ES247" s="29"/>
      <c r="ET247" s="29"/>
      <c r="EU247" s="29"/>
      <c r="EV247" s="29"/>
      <c r="EW247" s="29"/>
      <c r="EX247" s="29"/>
      <c r="EY247" s="29"/>
      <c r="EZ247" s="29"/>
      <c r="FA247" s="29"/>
      <c r="FB247" s="29"/>
      <c r="FC247" s="29"/>
      <c r="FD247" s="29"/>
      <c r="FE247" s="29"/>
      <c r="FF247" s="29"/>
      <c r="FG247" s="29"/>
      <c r="FH247" s="29"/>
      <c r="FI247" s="29"/>
      <c r="FJ247" s="29"/>
      <c r="FK247" s="29"/>
      <c r="FL247" s="29"/>
      <c r="FM247" s="29"/>
      <c r="FN247" s="29"/>
      <c r="FO247" s="29"/>
      <c r="FP247" s="29"/>
      <c r="FQ247" s="29"/>
      <c r="FR247" s="29"/>
      <c r="FS247" s="29"/>
      <c r="FT247" s="29"/>
      <c r="FU247" s="29"/>
      <c r="FV247" s="29"/>
      <c r="FW247" s="29"/>
      <c r="FX247" s="29"/>
    </row>
    <row r="248" spans="1:180">
      <c r="A248" s="5" t="s">
        <v>218</v>
      </c>
      <c r="B248" s="5" t="s">
        <v>33</v>
      </c>
      <c r="C248" s="35">
        <v>43255</v>
      </c>
      <c r="D248" s="63">
        <v>43281</v>
      </c>
      <c r="E248" s="64">
        <v>-0.13270782000000014</v>
      </c>
      <c r="F248" s="64">
        <v>0.14691923455998002</v>
      </c>
      <c r="G248" s="64">
        <v>0.35913610021837999</v>
      </c>
      <c r="H248" s="64">
        <v>0.53063828321461992</v>
      </c>
      <c r="I248" s="64">
        <v>0</v>
      </c>
      <c r="J248" s="64">
        <v>0</v>
      </c>
      <c r="K248" s="64">
        <v>0.14107222948799999</v>
      </c>
      <c r="L248" s="64">
        <v>0</v>
      </c>
      <c r="M248" s="64">
        <v>0.25504609280232671</v>
      </c>
      <c r="N248" s="64">
        <v>0.4158537637661075</v>
      </c>
      <c r="O248" s="64">
        <v>1.6545185666666667E-2</v>
      </c>
      <c r="P248" s="64">
        <v>0.23039654999999998</v>
      </c>
      <c r="Q248" s="64">
        <v>2.2180094805656792E-2</v>
      </c>
      <c r="R248" s="64">
        <v>0.12307201166666666</v>
      </c>
      <c r="S248" s="64">
        <v>2.1081517261884044</v>
      </c>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29"/>
      <c r="CA248" s="29"/>
      <c r="CB248" s="29"/>
      <c r="CC248" s="29"/>
      <c r="CD248" s="29"/>
      <c r="CE248" s="29"/>
      <c r="CF248" s="29"/>
      <c r="CG248" s="29"/>
      <c r="CH248" s="29"/>
      <c r="CI248" s="29"/>
      <c r="CJ248" s="29"/>
      <c r="CK248" s="29"/>
      <c r="CL248" s="29"/>
      <c r="CM248" s="29"/>
      <c r="CN248" s="29"/>
      <c r="CO248" s="29"/>
      <c r="CP248" s="29"/>
      <c r="CQ248" s="29"/>
      <c r="CR248" s="29"/>
      <c r="CS248" s="29"/>
      <c r="CT248" s="29"/>
      <c r="CU248" s="29"/>
      <c r="CV248" s="29"/>
      <c r="CW248" s="29"/>
      <c r="CX248" s="29"/>
      <c r="CY248" s="29"/>
      <c r="CZ248" s="29"/>
      <c r="DA248" s="29"/>
      <c r="DB248" s="29"/>
      <c r="DC248" s="29"/>
      <c r="DD248" s="29"/>
      <c r="DE248" s="29"/>
      <c r="DF248" s="29"/>
      <c r="DG248" s="29"/>
      <c r="DH248" s="29"/>
      <c r="DI248" s="29"/>
      <c r="DJ248" s="29"/>
      <c r="DK248" s="29"/>
      <c r="DL248" s="29"/>
      <c r="DM248" s="29"/>
      <c r="DN248" s="29"/>
      <c r="DO248" s="29"/>
      <c r="DP248" s="29"/>
      <c r="DQ248" s="29"/>
      <c r="DR248" s="29"/>
      <c r="DS248" s="29"/>
      <c r="DT248" s="29"/>
      <c r="DU248" s="29"/>
      <c r="DV248" s="29"/>
      <c r="DW248" s="29"/>
      <c r="DX248" s="29"/>
      <c r="DY248" s="29"/>
      <c r="DZ248" s="29"/>
      <c r="EA248" s="29"/>
      <c r="EB248" s="29"/>
      <c r="EC248" s="29"/>
      <c r="ED248" s="29"/>
      <c r="EE248" s="29"/>
      <c r="EF248" s="29"/>
      <c r="EG248" s="29"/>
      <c r="EH248" s="29"/>
      <c r="EI248" s="29"/>
      <c r="EJ248" s="29"/>
      <c r="EK248" s="29"/>
      <c r="EL248" s="29"/>
      <c r="EM248" s="29"/>
      <c r="EN248" s="29"/>
      <c r="EO248" s="29"/>
      <c r="EP248" s="29"/>
      <c r="EQ248" s="29"/>
      <c r="ER248" s="29"/>
      <c r="ES248" s="29"/>
      <c r="ET248" s="29"/>
      <c r="EU248" s="29"/>
      <c r="EV248" s="29"/>
      <c r="EW248" s="29"/>
      <c r="EX248" s="29"/>
      <c r="EY248" s="29"/>
      <c r="EZ248" s="29"/>
      <c r="FA248" s="29"/>
      <c r="FB248" s="29"/>
      <c r="FC248" s="29"/>
      <c r="FD248" s="29"/>
      <c r="FE248" s="29"/>
      <c r="FF248" s="29"/>
      <c r="FG248" s="29"/>
      <c r="FH248" s="29"/>
      <c r="FI248" s="29"/>
      <c r="FJ248" s="29"/>
      <c r="FK248" s="29"/>
      <c r="FL248" s="29"/>
      <c r="FM248" s="29"/>
      <c r="FN248" s="29"/>
      <c r="FO248" s="29"/>
      <c r="FP248" s="29"/>
      <c r="FQ248" s="29"/>
      <c r="FR248" s="29"/>
      <c r="FS248" s="29"/>
      <c r="FT248" s="29"/>
      <c r="FU248" s="29"/>
      <c r="FV248" s="29"/>
      <c r="FW248" s="29"/>
      <c r="FX248" s="29"/>
    </row>
    <row r="249" spans="1:180">
      <c r="A249" s="5" t="s">
        <v>218</v>
      </c>
      <c r="B249" s="5" t="s">
        <v>33</v>
      </c>
      <c r="C249" s="35">
        <v>43256</v>
      </c>
      <c r="D249" s="63">
        <v>43281</v>
      </c>
      <c r="E249" s="64">
        <v>-0.26930090200000012</v>
      </c>
      <c r="F249" s="64">
        <v>0.19259403599913999</v>
      </c>
      <c r="G249" s="64">
        <v>0.18607802174397001</v>
      </c>
      <c r="H249" s="64">
        <v>0.43024088882224004</v>
      </c>
      <c r="I249" s="64">
        <v>0</v>
      </c>
      <c r="J249" s="64">
        <v>0</v>
      </c>
      <c r="K249" s="64">
        <v>0.14107222948799999</v>
      </c>
      <c r="L249" s="64">
        <v>3.0870243349999996E-5</v>
      </c>
      <c r="M249" s="64">
        <v>0.2154881831242467</v>
      </c>
      <c r="N249" s="64">
        <v>0.38033779933224682</v>
      </c>
      <c r="O249" s="64">
        <v>1.6808635666666665E-2</v>
      </c>
      <c r="P249" s="64">
        <v>0.21816958000000003</v>
      </c>
      <c r="Q249" s="64">
        <v>2.3971687306126803E-2</v>
      </c>
      <c r="R249" s="64">
        <v>0.12326401166666666</v>
      </c>
      <c r="S249" s="64">
        <v>1.6587550413926535</v>
      </c>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c r="BJ249" s="29"/>
      <c r="BK249" s="29"/>
      <c r="BL249" s="29"/>
      <c r="BM249" s="29"/>
      <c r="BN249" s="29"/>
      <c r="BO249" s="29"/>
      <c r="BP249" s="29"/>
      <c r="BQ249" s="29"/>
      <c r="BR249" s="29"/>
      <c r="BS249" s="29"/>
      <c r="BT249" s="29"/>
      <c r="BU249" s="29"/>
      <c r="BV249" s="29"/>
      <c r="BW249" s="29"/>
      <c r="BX249" s="29"/>
      <c r="BY249" s="29"/>
      <c r="BZ249" s="29"/>
      <c r="CA249" s="29"/>
      <c r="CB249" s="29"/>
      <c r="CC249" s="29"/>
      <c r="CD249" s="29"/>
      <c r="CE249" s="29"/>
      <c r="CF249" s="29"/>
      <c r="CG249" s="29"/>
      <c r="CH249" s="29"/>
      <c r="CI249" s="29"/>
      <c r="CJ249" s="29"/>
      <c r="CK249" s="29"/>
      <c r="CL249" s="29"/>
      <c r="CM249" s="29"/>
      <c r="CN249" s="29"/>
      <c r="CO249" s="29"/>
      <c r="CP249" s="29"/>
      <c r="CQ249" s="29"/>
      <c r="CR249" s="29"/>
      <c r="CS249" s="29"/>
      <c r="CT249" s="29"/>
      <c r="CU249" s="29"/>
      <c r="CV249" s="29"/>
      <c r="CW249" s="29"/>
      <c r="CX249" s="29"/>
      <c r="CY249" s="29"/>
      <c r="CZ249" s="29"/>
      <c r="DA249" s="29"/>
      <c r="DB249" s="29"/>
      <c r="DC249" s="29"/>
      <c r="DD249" s="29"/>
      <c r="DE249" s="29"/>
      <c r="DF249" s="29"/>
      <c r="DG249" s="29"/>
      <c r="DH249" s="29"/>
      <c r="DI249" s="29"/>
      <c r="DJ249" s="29"/>
      <c r="DK249" s="29"/>
      <c r="DL249" s="29"/>
      <c r="DM249" s="29"/>
      <c r="DN249" s="29"/>
      <c r="DO249" s="29"/>
      <c r="DP249" s="29"/>
      <c r="DQ249" s="29"/>
      <c r="DR249" s="29"/>
      <c r="DS249" s="29"/>
      <c r="DT249" s="29"/>
      <c r="DU249" s="29"/>
      <c r="DV249" s="29"/>
      <c r="DW249" s="29"/>
      <c r="DX249" s="29"/>
      <c r="DY249" s="29"/>
      <c r="DZ249" s="29"/>
      <c r="EA249" s="29"/>
      <c r="EB249" s="29"/>
      <c r="EC249" s="29"/>
      <c r="ED249" s="29"/>
      <c r="EE249" s="29"/>
      <c r="EF249" s="29"/>
      <c r="EG249" s="29"/>
      <c r="EH249" s="29"/>
      <c r="EI249" s="29"/>
      <c r="EJ249" s="29"/>
      <c r="EK249" s="29"/>
      <c r="EL249" s="29"/>
      <c r="EM249" s="29"/>
      <c r="EN249" s="29"/>
      <c r="EO249" s="29"/>
      <c r="EP249" s="29"/>
      <c r="EQ249" s="29"/>
      <c r="ER249" s="29"/>
      <c r="ES249" s="29"/>
      <c r="ET249" s="29"/>
      <c r="EU249" s="29"/>
      <c r="EV249" s="29"/>
      <c r="EW249" s="29"/>
      <c r="EX249" s="29"/>
      <c r="EY249" s="29"/>
      <c r="EZ249" s="29"/>
      <c r="FA249" s="29"/>
      <c r="FB249" s="29"/>
      <c r="FC249" s="29"/>
      <c r="FD249" s="29"/>
      <c r="FE249" s="29"/>
      <c r="FF249" s="29"/>
      <c r="FG249" s="29"/>
      <c r="FH249" s="29"/>
      <c r="FI249" s="29"/>
      <c r="FJ249" s="29"/>
      <c r="FK249" s="29"/>
      <c r="FL249" s="29"/>
      <c r="FM249" s="29"/>
      <c r="FN249" s="29"/>
      <c r="FO249" s="29"/>
      <c r="FP249" s="29"/>
      <c r="FQ249" s="29"/>
      <c r="FR249" s="29"/>
      <c r="FS249" s="29"/>
      <c r="FT249" s="29"/>
      <c r="FU249" s="29"/>
      <c r="FV249" s="29"/>
      <c r="FW249" s="29"/>
      <c r="FX249" s="29"/>
    </row>
    <row r="250" spans="1:180">
      <c r="A250" s="5" t="s">
        <v>218</v>
      </c>
      <c r="B250" s="5" t="s">
        <v>33</v>
      </c>
      <c r="C250" s="35">
        <v>43257</v>
      </c>
      <c r="D250" s="63">
        <v>43281</v>
      </c>
      <c r="E250" s="64">
        <v>-0.32512910799999994</v>
      </c>
      <c r="F250" s="64">
        <v>7.212809942291E-2</v>
      </c>
      <c r="G250" s="64">
        <v>0.28189560718881002</v>
      </c>
      <c r="H250" s="64">
        <v>0.30384108146926003</v>
      </c>
      <c r="I250" s="64">
        <v>0</v>
      </c>
      <c r="J250" s="64">
        <v>0</v>
      </c>
      <c r="K250" s="64">
        <v>0.14107222948799999</v>
      </c>
      <c r="L250" s="64">
        <v>8.8663725995000002E-4</v>
      </c>
      <c r="M250" s="64">
        <v>9.9775417970366667E-2</v>
      </c>
      <c r="N250" s="64">
        <v>0.36908514867026959</v>
      </c>
      <c r="O250" s="64">
        <v>1.7088005666666666E-2</v>
      </c>
      <c r="P250" s="64">
        <v>0.20714331999999996</v>
      </c>
      <c r="Q250" s="64">
        <v>3.4520354740876523E-2</v>
      </c>
      <c r="R250" s="64">
        <v>0.12334101166666667</v>
      </c>
      <c r="S250" s="64">
        <v>1.3256478055437761</v>
      </c>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29"/>
      <c r="CK250" s="29"/>
      <c r="CL250" s="29"/>
      <c r="CM250" s="29"/>
      <c r="CN250" s="29"/>
      <c r="CO250" s="29"/>
      <c r="CP250" s="29"/>
      <c r="CQ250" s="29"/>
      <c r="CR250" s="29"/>
      <c r="CS250" s="29"/>
      <c r="CT250" s="29"/>
      <c r="CU250" s="29"/>
      <c r="CV250" s="29"/>
      <c r="CW250" s="29"/>
      <c r="CX250" s="29"/>
      <c r="CY250" s="29"/>
      <c r="CZ250" s="29"/>
      <c r="DA250" s="29"/>
      <c r="DB250" s="29"/>
      <c r="DC250" s="29"/>
      <c r="DD250" s="29"/>
      <c r="DE250" s="29"/>
      <c r="DF250" s="29"/>
      <c r="DG250" s="29"/>
      <c r="DH250" s="29"/>
      <c r="DI250" s="29"/>
      <c r="DJ250" s="29"/>
      <c r="DK250" s="29"/>
      <c r="DL250" s="29"/>
      <c r="DM250" s="29"/>
      <c r="DN250" s="29"/>
      <c r="DO250" s="29"/>
      <c r="DP250" s="29"/>
      <c r="DQ250" s="29"/>
      <c r="DR250" s="29"/>
      <c r="DS250" s="29"/>
      <c r="DT250" s="29"/>
      <c r="DU250" s="29"/>
      <c r="DV250" s="29"/>
      <c r="DW250" s="29"/>
      <c r="DX250" s="29"/>
      <c r="DY250" s="29"/>
      <c r="DZ250" s="29"/>
      <c r="EA250" s="29"/>
      <c r="EB250" s="29"/>
      <c r="EC250" s="29"/>
      <c r="ED250" s="29"/>
      <c r="EE250" s="29"/>
      <c r="EF250" s="29"/>
      <c r="EG250" s="29"/>
      <c r="EH250" s="29"/>
      <c r="EI250" s="29"/>
      <c r="EJ250" s="29"/>
      <c r="EK250" s="29"/>
      <c r="EL250" s="29"/>
      <c r="EM250" s="29"/>
      <c r="EN250" s="29"/>
      <c r="EO250" s="29"/>
      <c r="EP250" s="29"/>
      <c r="EQ250" s="29"/>
      <c r="ER250" s="29"/>
      <c r="ES250" s="29"/>
      <c r="ET250" s="29"/>
      <c r="EU250" s="29"/>
      <c r="EV250" s="29"/>
      <c r="EW250" s="29"/>
      <c r="EX250" s="29"/>
      <c r="EY250" s="29"/>
      <c r="EZ250" s="29"/>
      <c r="FA250" s="29"/>
      <c r="FB250" s="29"/>
      <c r="FC250" s="29"/>
      <c r="FD250" s="29"/>
      <c r="FE250" s="29"/>
      <c r="FF250" s="29"/>
      <c r="FG250" s="29"/>
      <c r="FH250" s="29"/>
      <c r="FI250" s="29"/>
      <c r="FJ250" s="29"/>
      <c r="FK250" s="29"/>
      <c r="FL250" s="29"/>
      <c r="FM250" s="29"/>
      <c r="FN250" s="29"/>
      <c r="FO250" s="29"/>
      <c r="FP250" s="29"/>
      <c r="FQ250" s="29"/>
      <c r="FR250" s="29"/>
      <c r="FS250" s="29"/>
      <c r="FT250" s="29"/>
      <c r="FU250" s="29"/>
      <c r="FV250" s="29"/>
      <c r="FW250" s="29"/>
      <c r="FX250" s="29"/>
    </row>
    <row r="251" spans="1:180">
      <c r="A251" s="5" t="s">
        <v>218</v>
      </c>
      <c r="B251" s="5" t="s">
        <v>33</v>
      </c>
      <c r="C251" s="35">
        <v>43258</v>
      </c>
      <c r="D251" s="63">
        <v>43281</v>
      </c>
      <c r="E251" s="64">
        <v>-0.15907318599999998</v>
      </c>
      <c r="F251" s="64">
        <v>7.9866795506820007E-2</v>
      </c>
      <c r="G251" s="64">
        <v>0.40603318000000005</v>
      </c>
      <c r="H251" s="64">
        <v>0.39850759038007</v>
      </c>
      <c r="I251" s="64">
        <v>0</v>
      </c>
      <c r="J251" s="64">
        <v>0</v>
      </c>
      <c r="K251" s="64">
        <v>0.14107222948799999</v>
      </c>
      <c r="L251" s="64">
        <v>0</v>
      </c>
      <c r="M251" s="64">
        <v>0.19701980343809672</v>
      </c>
      <c r="N251" s="64">
        <v>0.37208114758165289</v>
      </c>
      <c r="O251" s="64">
        <v>1.7376505666666667E-2</v>
      </c>
      <c r="P251" s="64">
        <v>0.19842983000000003</v>
      </c>
      <c r="Q251" s="64">
        <v>3.6823994011266681E-2</v>
      </c>
      <c r="R251" s="64">
        <v>0.11549089166666666</v>
      </c>
      <c r="S251" s="64">
        <v>1.8036287817392398</v>
      </c>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29"/>
      <c r="CK251" s="29"/>
      <c r="CL251" s="29"/>
      <c r="CM251" s="29"/>
      <c r="CN251" s="29"/>
      <c r="CO251" s="29"/>
      <c r="CP251" s="29"/>
      <c r="CQ251" s="29"/>
      <c r="CR251" s="29"/>
      <c r="CS251" s="29"/>
      <c r="CT251" s="29"/>
      <c r="CU251" s="29"/>
      <c r="CV251" s="29"/>
      <c r="CW251" s="29"/>
      <c r="CX251" s="29"/>
      <c r="CY251" s="29"/>
      <c r="CZ251" s="29"/>
      <c r="DA251" s="29"/>
      <c r="DB251" s="29"/>
      <c r="DC251" s="29"/>
      <c r="DD251" s="29"/>
      <c r="DE251" s="29"/>
      <c r="DF251" s="29"/>
      <c r="DG251" s="29"/>
      <c r="DH251" s="29"/>
      <c r="DI251" s="29"/>
      <c r="DJ251" s="29"/>
      <c r="DK251" s="29"/>
      <c r="DL251" s="29"/>
      <c r="DM251" s="29"/>
      <c r="DN251" s="29"/>
      <c r="DO251" s="29"/>
      <c r="DP251" s="29"/>
      <c r="DQ251" s="29"/>
      <c r="DR251" s="29"/>
      <c r="DS251" s="29"/>
      <c r="DT251" s="29"/>
      <c r="DU251" s="29"/>
      <c r="DV251" s="29"/>
      <c r="DW251" s="29"/>
      <c r="DX251" s="29"/>
      <c r="DY251" s="29"/>
      <c r="DZ251" s="29"/>
      <c r="EA251" s="29"/>
      <c r="EB251" s="29"/>
      <c r="EC251" s="29"/>
      <c r="ED251" s="29"/>
      <c r="EE251" s="29"/>
      <c r="EF251" s="29"/>
      <c r="EG251" s="29"/>
      <c r="EH251" s="29"/>
      <c r="EI251" s="29"/>
      <c r="EJ251" s="29"/>
      <c r="EK251" s="29"/>
      <c r="EL251" s="29"/>
      <c r="EM251" s="29"/>
      <c r="EN251" s="29"/>
      <c r="EO251" s="29"/>
      <c r="EP251" s="29"/>
      <c r="EQ251" s="29"/>
      <c r="ER251" s="29"/>
      <c r="ES251" s="29"/>
      <c r="ET251" s="29"/>
      <c r="EU251" s="29"/>
      <c r="EV251" s="29"/>
      <c r="EW251" s="29"/>
      <c r="EX251" s="29"/>
      <c r="EY251" s="29"/>
      <c r="EZ251" s="29"/>
      <c r="FA251" s="29"/>
      <c r="FB251" s="29"/>
      <c r="FC251" s="29"/>
      <c r="FD251" s="29"/>
      <c r="FE251" s="29"/>
      <c r="FF251" s="29"/>
      <c r="FG251" s="29"/>
      <c r="FH251" s="29"/>
      <c r="FI251" s="29"/>
      <c r="FJ251" s="29"/>
      <c r="FK251" s="29"/>
      <c r="FL251" s="29"/>
      <c r="FM251" s="29"/>
      <c r="FN251" s="29"/>
      <c r="FO251" s="29"/>
      <c r="FP251" s="29"/>
      <c r="FQ251" s="29"/>
      <c r="FR251" s="29"/>
      <c r="FS251" s="29"/>
      <c r="FT251" s="29"/>
      <c r="FU251" s="29"/>
      <c r="FV251" s="29"/>
      <c r="FW251" s="29"/>
      <c r="FX251" s="29"/>
    </row>
    <row r="252" spans="1:180">
      <c r="A252" s="5" t="s">
        <v>218</v>
      </c>
      <c r="B252" s="5" t="s">
        <v>33</v>
      </c>
      <c r="C252" s="35">
        <v>43259</v>
      </c>
      <c r="D252" s="63">
        <v>43281</v>
      </c>
      <c r="E252" s="64">
        <v>-3.9300113000000025E-2</v>
      </c>
      <c r="F252" s="64">
        <v>0.18658666184684</v>
      </c>
      <c r="G252" s="64">
        <v>0.22770975770956001</v>
      </c>
      <c r="H252" s="64">
        <v>0.31373405932486997</v>
      </c>
      <c r="I252" s="64">
        <v>0</v>
      </c>
      <c r="J252" s="64">
        <v>0</v>
      </c>
      <c r="K252" s="64">
        <v>0.14107222948799999</v>
      </c>
      <c r="L252" s="64">
        <v>0</v>
      </c>
      <c r="M252" s="64">
        <v>0.14734934370527666</v>
      </c>
      <c r="N252" s="64">
        <v>0.34797626527376685</v>
      </c>
      <c r="O252" s="64">
        <v>1.8781965666666664E-2</v>
      </c>
      <c r="P252" s="64">
        <v>0.20543819999999999</v>
      </c>
      <c r="Q252" s="64">
        <v>3.7939822629876496E-2</v>
      </c>
      <c r="R252" s="64">
        <v>0.11613677166666667</v>
      </c>
      <c r="S252" s="64">
        <v>1.7034249643115231</v>
      </c>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9"/>
      <c r="BL252" s="29"/>
      <c r="BM252" s="29"/>
      <c r="BN252" s="29"/>
      <c r="BO252" s="29"/>
      <c r="BP252" s="29"/>
      <c r="BQ252" s="29"/>
      <c r="BR252" s="29"/>
      <c r="BS252" s="29"/>
      <c r="BT252" s="29"/>
      <c r="BU252" s="29"/>
      <c r="BV252" s="29"/>
      <c r="BW252" s="29"/>
      <c r="BX252" s="29"/>
      <c r="BY252" s="29"/>
      <c r="BZ252" s="29"/>
      <c r="CA252" s="29"/>
      <c r="CB252" s="29"/>
      <c r="CC252" s="29"/>
      <c r="CD252" s="29"/>
      <c r="CE252" s="29"/>
      <c r="CF252" s="29"/>
      <c r="CG252" s="29"/>
      <c r="CH252" s="29"/>
      <c r="CI252" s="29"/>
      <c r="CJ252" s="29"/>
      <c r="CK252" s="29"/>
      <c r="CL252" s="29"/>
      <c r="CM252" s="29"/>
      <c r="CN252" s="29"/>
      <c r="CO252" s="29"/>
      <c r="CP252" s="29"/>
      <c r="CQ252" s="29"/>
      <c r="CR252" s="29"/>
      <c r="CS252" s="29"/>
      <c r="CT252" s="29"/>
      <c r="CU252" s="29"/>
      <c r="CV252" s="29"/>
      <c r="CW252" s="29"/>
      <c r="CX252" s="29"/>
      <c r="CY252" s="29"/>
      <c r="CZ252" s="29"/>
      <c r="DA252" s="29"/>
      <c r="DB252" s="29"/>
      <c r="DC252" s="29"/>
      <c r="DD252" s="29"/>
      <c r="DE252" s="29"/>
      <c r="DF252" s="29"/>
      <c r="DG252" s="29"/>
      <c r="DH252" s="29"/>
      <c r="DI252" s="29"/>
      <c r="DJ252" s="29"/>
      <c r="DK252" s="29"/>
      <c r="DL252" s="29"/>
      <c r="DM252" s="29"/>
      <c r="DN252" s="29"/>
      <c r="DO252" s="29"/>
      <c r="DP252" s="29"/>
      <c r="DQ252" s="29"/>
      <c r="DR252" s="29"/>
      <c r="DS252" s="29"/>
      <c r="DT252" s="29"/>
      <c r="DU252" s="29"/>
      <c r="DV252" s="29"/>
      <c r="DW252" s="29"/>
      <c r="DX252" s="29"/>
      <c r="DY252" s="29"/>
      <c r="DZ252" s="29"/>
      <c r="EA252" s="29"/>
      <c r="EB252" s="29"/>
      <c r="EC252" s="29"/>
      <c r="ED252" s="29"/>
      <c r="EE252" s="29"/>
      <c r="EF252" s="29"/>
      <c r="EG252" s="29"/>
      <c r="EH252" s="29"/>
      <c r="EI252" s="29"/>
      <c r="EJ252" s="29"/>
      <c r="EK252" s="29"/>
      <c r="EL252" s="29"/>
      <c r="EM252" s="29"/>
      <c r="EN252" s="29"/>
      <c r="EO252" s="29"/>
      <c r="EP252" s="29"/>
      <c r="EQ252" s="29"/>
      <c r="ER252" s="29"/>
      <c r="ES252" s="29"/>
      <c r="ET252" s="29"/>
      <c r="EU252" s="29"/>
      <c r="EV252" s="29"/>
      <c r="EW252" s="29"/>
      <c r="EX252" s="29"/>
      <c r="EY252" s="29"/>
      <c r="EZ252" s="29"/>
      <c r="FA252" s="29"/>
      <c r="FB252" s="29"/>
      <c r="FC252" s="29"/>
      <c r="FD252" s="29"/>
      <c r="FE252" s="29"/>
      <c r="FF252" s="29"/>
      <c r="FG252" s="29"/>
      <c r="FH252" s="29"/>
      <c r="FI252" s="29"/>
      <c r="FJ252" s="29"/>
      <c r="FK252" s="29"/>
      <c r="FL252" s="29"/>
      <c r="FM252" s="29"/>
      <c r="FN252" s="29"/>
      <c r="FO252" s="29"/>
      <c r="FP252" s="29"/>
      <c r="FQ252" s="29"/>
      <c r="FR252" s="29"/>
      <c r="FS252" s="29"/>
      <c r="FT252" s="29"/>
      <c r="FU252" s="29"/>
      <c r="FV252" s="29"/>
      <c r="FW252" s="29"/>
      <c r="FX252" s="29"/>
    </row>
    <row r="253" spans="1:180">
      <c r="A253" s="5" t="s">
        <v>218</v>
      </c>
      <c r="B253" s="5" t="s">
        <v>33</v>
      </c>
      <c r="C253" s="35">
        <v>43260</v>
      </c>
      <c r="D253" s="63">
        <v>43281</v>
      </c>
      <c r="E253" s="64">
        <v>-0.40230715099999986</v>
      </c>
      <c r="F253" s="64">
        <v>0.11040598646424001</v>
      </c>
      <c r="G253" s="64">
        <v>0.2181746</v>
      </c>
      <c r="H253" s="64">
        <v>0.50003788730997001</v>
      </c>
      <c r="I253" s="64">
        <v>0</v>
      </c>
      <c r="J253" s="64">
        <v>0</v>
      </c>
      <c r="K253" s="64">
        <v>0.14107222948799999</v>
      </c>
      <c r="L253" s="64">
        <v>0</v>
      </c>
      <c r="M253" s="64">
        <v>9.5392915818326665E-2</v>
      </c>
      <c r="N253" s="64">
        <v>0.35443829753596856</v>
      </c>
      <c r="O253" s="64">
        <v>2.0428175666666666E-2</v>
      </c>
      <c r="P253" s="64">
        <v>0.27372141</v>
      </c>
      <c r="Q253" s="64">
        <v>3.9437967652356264E-2</v>
      </c>
      <c r="R253" s="64">
        <v>0.10260811166666667</v>
      </c>
      <c r="S253" s="64">
        <v>1.4534104306021949</v>
      </c>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c r="CA253" s="29"/>
      <c r="CB253" s="29"/>
      <c r="CC253" s="29"/>
      <c r="CD253" s="29"/>
      <c r="CE253" s="29"/>
      <c r="CF253" s="29"/>
      <c r="CG253" s="29"/>
      <c r="CH253" s="29"/>
      <c r="CI253" s="29"/>
      <c r="CJ253" s="29"/>
      <c r="CK253" s="29"/>
      <c r="CL253" s="29"/>
      <c r="CM253" s="29"/>
      <c r="CN253" s="29"/>
      <c r="CO253" s="29"/>
      <c r="CP253" s="29"/>
      <c r="CQ253" s="29"/>
      <c r="CR253" s="29"/>
      <c r="CS253" s="29"/>
      <c r="CT253" s="29"/>
      <c r="CU253" s="29"/>
      <c r="CV253" s="29"/>
      <c r="CW253" s="29"/>
      <c r="CX253" s="29"/>
      <c r="CY253" s="29"/>
      <c r="CZ253" s="29"/>
      <c r="DA253" s="29"/>
      <c r="DB253" s="29"/>
      <c r="DC253" s="29"/>
      <c r="DD253" s="29"/>
      <c r="DE253" s="29"/>
      <c r="DF253" s="29"/>
      <c r="DG253" s="29"/>
      <c r="DH253" s="29"/>
      <c r="DI253" s="29"/>
      <c r="DJ253" s="29"/>
      <c r="DK253" s="29"/>
      <c r="DL253" s="29"/>
      <c r="DM253" s="29"/>
      <c r="DN253" s="29"/>
      <c r="DO253" s="29"/>
      <c r="DP253" s="29"/>
      <c r="DQ253" s="29"/>
      <c r="DR253" s="29"/>
      <c r="DS253" s="29"/>
      <c r="DT253" s="29"/>
      <c r="DU253" s="29"/>
      <c r="DV253" s="29"/>
      <c r="DW253" s="29"/>
      <c r="DX253" s="29"/>
      <c r="DY253" s="29"/>
      <c r="DZ253" s="29"/>
      <c r="EA253" s="29"/>
      <c r="EB253" s="29"/>
      <c r="EC253" s="29"/>
      <c r="ED253" s="29"/>
      <c r="EE253" s="29"/>
      <c r="EF253" s="29"/>
      <c r="EG253" s="29"/>
      <c r="EH253" s="29"/>
      <c r="EI253" s="29"/>
      <c r="EJ253" s="29"/>
      <c r="EK253" s="29"/>
      <c r="EL253" s="29"/>
      <c r="EM253" s="29"/>
      <c r="EN253" s="29"/>
      <c r="EO253" s="29"/>
      <c r="EP253" s="29"/>
      <c r="EQ253" s="29"/>
      <c r="ER253" s="29"/>
      <c r="ES253" s="29"/>
      <c r="ET253" s="29"/>
      <c r="EU253" s="29"/>
      <c r="EV253" s="29"/>
      <c r="EW253" s="29"/>
      <c r="EX253" s="29"/>
      <c r="EY253" s="29"/>
      <c r="EZ253" s="29"/>
      <c r="FA253" s="29"/>
      <c r="FB253" s="29"/>
      <c r="FC253" s="29"/>
      <c r="FD253" s="29"/>
      <c r="FE253" s="29"/>
      <c r="FF253" s="29"/>
      <c r="FG253" s="29"/>
      <c r="FH253" s="29"/>
      <c r="FI253" s="29"/>
      <c r="FJ253" s="29"/>
      <c r="FK253" s="29"/>
      <c r="FL253" s="29"/>
      <c r="FM253" s="29"/>
      <c r="FN253" s="29"/>
      <c r="FO253" s="29"/>
      <c r="FP253" s="29"/>
      <c r="FQ253" s="29"/>
      <c r="FR253" s="29"/>
      <c r="FS253" s="29"/>
      <c r="FT253" s="29"/>
      <c r="FU253" s="29"/>
      <c r="FV253" s="29"/>
      <c r="FW253" s="29"/>
      <c r="FX253" s="29"/>
    </row>
    <row r="254" spans="1:180">
      <c r="A254" s="5" t="s">
        <v>218</v>
      </c>
      <c r="B254" s="5" t="s">
        <v>33</v>
      </c>
      <c r="C254" s="35">
        <v>43261</v>
      </c>
      <c r="D254" s="63">
        <v>43281</v>
      </c>
      <c r="E254" s="64">
        <v>-0.24124554399999987</v>
      </c>
      <c r="F254" s="64">
        <v>1.8026327125109997E-2</v>
      </c>
      <c r="G254" s="64">
        <v>0.17170319000000001</v>
      </c>
      <c r="H254" s="64">
        <v>0.95725482525953998</v>
      </c>
      <c r="I254" s="64">
        <v>0</v>
      </c>
      <c r="J254" s="64">
        <v>0</v>
      </c>
      <c r="K254" s="64">
        <v>0.14107222948799999</v>
      </c>
      <c r="L254" s="64">
        <v>0</v>
      </c>
      <c r="M254" s="64">
        <v>0.13087835820748667</v>
      </c>
      <c r="N254" s="64">
        <v>0.3404678422841238</v>
      </c>
      <c r="O254" s="64">
        <v>2.8823845666666667E-2</v>
      </c>
      <c r="P254" s="64">
        <v>0.31924076000000007</v>
      </c>
      <c r="Q254" s="64">
        <v>2.909200619641638E-2</v>
      </c>
      <c r="R254" s="64">
        <v>0.10651441166666667</v>
      </c>
      <c r="S254" s="64">
        <v>2.0018282518940103</v>
      </c>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c r="CA254" s="29"/>
      <c r="CB254" s="29"/>
      <c r="CC254" s="29"/>
      <c r="CD254" s="29"/>
      <c r="CE254" s="29"/>
      <c r="CF254" s="29"/>
      <c r="CG254" s="29"/>
      <c r="CH254" s="29"/>
      <c r="CI254" s="29"/>
      <c r="CJ254" s="29"/>
      <c r="CK254" s="29"/>
      <c r="CL254" s="29"/>
      <c r="CM254" s="29"/>
      <c r="CN254" s="29"/>
      <c r="CO254" s="29"/>
      <c r="CP254" s="29"/>
      <c r="CQ254" s="29"/>
      <c r="CR254" s="29"/>
      <c r="CS254" s="29"/>
      <c r="CT254" s="29"/>
      <c r="CU254" s="29"/>
      <c r="CV254" s="29"/>
      <c r="CW254" s="29"/>
      <c r="CX254" s="29"/>
      <c r="CY254" s="29"/>
      <c r="CZ254" s="29"/>
      <c r="DA254" s="29"/>
      <c r="DB254" s="29"/>
      <c r="DC254" s="29"/>
      <c r="DD254" s="29"/>
      <c r="DE254" s="29"/>
      <c r="DF254" s="29"/>
      <c r="DG254" s="29"/>
      <c r="DH254" s="29"/>
      <c r="DI254" s="29"/>
      <c r="DJ254" s="29"/>
      <c r="DK254" s="29"/>
      <c r="DL254" s="29"/>
      <c r="DM254" s="29"/>
      <c r="DN254" s="29"/>
      <c r="DO254" s="29"/>
      <c r="DP254" s="29"/>
      <c r="DQ254" s="29"/>
      <c r="DR254" s="29"/>
      <c r="DS254" s="29"/>
      <c r="DT254" s="29"/>
      <c r="DU254" s="29"/>
      <c r="DV254" s="29"/>
      <c r="DW254" s="29"/>
      <c r="DX254" s="29"/>
      <c r="DY254" s="29"/>
      <c r="DZ254" s="29"/>
      <c r="EA254" s="29"/>
      <c r="EB254" s="29"/>
      <c r="EC254" s="29"/>
      <c r="ED254" s="29"/>
      <c r="EE254" s="29"/>
      <c r="EF254" s="29"/>
      <c r="EG254" s="29"/>
      <c r="EH254" s="29"/>
      <c r="EI254" s="29"/>
      <c r="EJ254" s="29"/>
      <c r="EK254" s="29"/>
      <c r="EL254" s="29"/>
      <c r="EM254" s="29"/>
      <c r="EN254" s="29"/>
      <c r="EO254" s="29"/>
      <c r="EP254" s="29"/>
      <c r="EQ254" s="29"/>
      <c r="ER254" s="29"/>
      <c r="ES254" s="29"/>
      <c r="ET254" s="29"/>
      <c r="EU254" s="29"/>
      <c r="EV254" s="29"/>
      <c r="EW254" s="29"/>
      <c r="EX254" s="29"/>
      <c r="EY254" s="29"/>
      <c r="EZ254" s="29"/>
      <c r="FA254" s="29"/>
      <c r="FB254" s="29"/>
      <c r="FC254" s="29"/>
      <c r="FD254" s="29"/>
      <c r="FE254" s="29"/>
      <c r="FF254" s="29"/>
      <c r="FG254" s="29"/>
      <c r="FH254" s="29"/>
      <c r="FI254" s="29"/>
      <c r="FJ254" s="29"/>
      <c r="FK254" s="29"/>
      <c r="FL254" s="29"/>
      <c r="FM254" s="29"/>
      <c r="FN254" s="29"/>
      <c r="FO254" s="29"/>
      <c r="FP254" s="29"/>
      <c r="FQ254" s="29"/>
      <c r="FR254" s="29"/>
      <c r="FS254" s="29"/>
      <c r="FT254" s="29"/>
      <c r="FU254" s="29"/>
      <c r="FV254" s="29"/>
      <c r="FW254" s="29"/>
      <c r="FX254" s="29"/>
    </row>
    <row r="255" spans="1:180">
      <c r="A255" s="5" t="s">
        <v>219</v>
      </c>
      <c r="B255" s="5" t="s">
        <v>33</v>
      </c>
      <c r="C255" s="35">
        <v>43262</v>
      </c>
      <c r="D255" s="63">
        <v>43281</v>
      </c>
      <c r="E255" s="64">
        <v>-0.38354178799999994</v>
      </c>
      <c r="F255" s="64">
        <v>8.0373005634979997E-2</v>
      </c>
      <c r="G255" s="64">
        <v>0.1976668</v>
      </c>
      <c r="H255" s="64">
        <v>0.53593776839756002</v>
      </c>
      <c r="I255" s="64">
        <v>0</v>
      </c>
      <c r="J255" s="64">
        <v>3.2192118244269999E-2</v>
      </c>
      <c r="K255" s="64">
        <v>0.14713767948799999</v>
      </c>
      <c r="L255" s="64">
        <v>0</v>
      </c>
      <c r="M255" s="64">
        <v>0.14101189257263666</v>
      </c>
      <c r="N255" s="64">
        <v>0.36343793710553746</v>
      </c>
      <c r="O255" s="64">
        <v>2.2093005666666665E-2</v>
      </c>
      <c r="P255" s="64">
        <v>0.25904844999999999</v>
      </c>
      <c r="Q255" s="64">
        <v>1.0333410198186432E-2</v>
      </c>
      <c r="R255" s="64">
        <v>0.10141841166666667</v>
      </c>
      <c r="S255" s="64">
        <v>1.5071086909745042</v>
      </c>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29"/>
      <c r="EC255" s="29"/>
      <c r="ED255" s="29"/>
      <c r="EE255" s="29"/>
      <c r="EF255" s="29"/>
      <c r="EG255" s="29"/>
      <c r="EH255" s="29"/>
      <c r="EI255" s="29"/>
      <c r="EJ255" s="29"/>
      <c r="EK255" s="29"/>
      <c r="EL255" s="29"/>
      <c r="EM255" s="29"/>
      <c r="EN255" s="29"/>
      <c r="EO255" s="29"/>
      <c r="EP255" s="29"/>
      <c r="EQ255" s="29"/>
      <c r="ER255" s="29"/>
      <c r="ES255" s="29"/>
      <c r="ET255" s="29"/>
      <c r="EU255" s="29"/>
      <c r="EV255" s="29"/>
      <c r="EW255" s="29"/>
      <c r="EX255" s="29"/>
      <c r="EY255" s="29"/>
      <c r="EZ255" s="29"/>
      <c r="FA255" s="29"/>
      <c r="FB255" s="29"/>
      <c r="FC255" s="29"/>
      <c r="FD255" s="29"/>
      <c r="FE255" s="29"/>
      <c r="FF255" s="29"/>
      <c r="FG255" s="29"/>
      <c r="FH255" s="29"/>
      <c r="FI255" s="29"/>
      <c r="FJ255" s="29"/>
      <c r="FK255" s="29"/>
      <c r="FL255" s="29"/>
      <c r="FM255" s="29"/>
      <c r="FN255" s="29"/>
      <c r="FO255" s="29"/>
      <c r="FP255" s="29"/>
      <c r="FQ255" s="29"/>
      <c r="FR255" s="29"/>
      <c r="FS255" s="29"/>
      <c r="FT255" s="29"/>
      <c r="FU255" s="29"/>
      <c r="FV255" s="29"/>
      <c r="FW255" s="29"/>
      <c r="FX255" s="29"/>
    </row>
    <row r="256" spans="1:180">
      <c r="A256" s="5" t="s">
        <v>219</v>
      </c>
      <c r="B256" s="5" t="s">
        <v>33</v>
      </c>
      <c r="C256" s="35">
        <v>43263</v>
      </c>
      <c r="D256" s="63">
        <v>43281</v>
      </c>
      <c r="E256" s="64">
        <v>-0.17215760399999991</v>
      </c>
      <c r="F256" s="64">
        <v>5.2010749671910002E-2</v>
      </c>
      <c r="G256" s="64">
        <v>0.25046832000000002</v>
      </c>
      <c r="H256" s="64">
        <v>0.58446978395803995</v>
      </c>
      <c r="I256" s="64">
        <v>0</v>
      </c>
      <c r="J256" s="64">
        <v>0.14490556042812999</v>
      </c>
      <c r="K256" s="64">
        <v>0.14107222948799999</v>
      </c>
      <c r="L256" s="64">
        <v>0</v>
      </c>
      <c r="M256" s="64">
        <v>0.1653528426569767</v>
      </c>
      <c r="N256" s="64">
        <v>0.37087747229432916</v>
      </c>
      <c r="O256" s="64">
        <v>1.8707315666666665E-2</v>
      </c>
      <c r="P256" s="64">
        <v>0.22061048999999999</v>
      </c>
      <c r="Q256" s="64">
        <v>3.3699787784346402E-2</v>
      </c>
      <c r="R256" s="64">
        <v>0.10165241166666666</v>
      </c>
      <c r="S256" s="64">
        <v>1.9116693596150653</v>
      </c>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E256" s="29"/>
      <c r="FF256" s="29"/>
      <c r="FG256" s="29"/>
      <c r="FH256" s="29"/>
      <c r="FI256" s="29"/>
      <c r="FJ256" s="29"/>
      <c r="FK256" s="29"/>
      <c r="FL256" s="29"/>
      <c r="FM256" s="29"/>
      <c r="FN256" s="29"/>
      <c r="FO256" s="29"/>
      <c r="FP256" s="29"/>
      <c r="FQ256" s="29"/>
      <c r="FR256" s="29"/>
      <c r="FS256" s="29"/>
      <c r="FT256" s="29"/>
      <c r="FU256" s="29"/>
      <c r="FV256" s="29"/>
      <c r="FW256" s="29"/>
      <c r="FX256" s="29"/>
    </row>
    <row r="257" spans="1:180">
      <c r="A257" s="5" t="s">
        <v>219</v>
      </c>
      <c r="B257" s="5" t="s">
        <v>33</v>
      </c>
      <c r="C257" s="35">
        <v>43264</v>
      </c>
      <c r="D257" s="63">
        <v>43281</v>
      </c>
      <c r="E257" s="64">
        <v>-0.30635653599999979</v>
      </c>
      <c r="F257" s="64">
        <v>0.11636180067592</v>
      </c>
      <c r="G257" s="64">
        <v>0.20156861398485001</v>
      </c>
      <c r="H257" s="64">
        <v>0.44867498707549996</v>
      </c>
      <c r="I257" s="64">
        <v>1.23852404351E-3</v>
      </c>
      <c r="J257" s="64">
        <v>2.27007194484879</v>
      </c>
      <c r="K257" s="64">
        <v>0.161263303488</v>
      </c>
      <c r="L257" s="64">
        <v>5.0227211050300003E-3</v>
      </c>
      <c r="M257" s="64">
        <v>0.29671903002354671</v>
      </c>
      <c r="N257" s="64">
        <v>0.36767092767384868</v>
      </c>
      <c r="O257" s="64">
        <v>2.3964695666666667E-2</v>
      </c>
      <c r="P257" s="64">
        <v>0.22260407000000001</v>
      </c>
      <c r="Q257" s="64">
        <v>1.3836669644253837E-3</v>
      </c>
      <c r="R257" s="64">
        <v>0.10490941166666667</v>
      </c>
      <c r="S257" s="64">
        <v>3.9150971612167549</v>
      </c>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29"/>
      <c r="CK257" s="29"/>
      <c r="CL257" s="29"/>
      <c r="CM257" s="29"/>
      <c r="CN257" s="29"/>
      <c r="CO257" s="29"/>
      <c r="CP257" s="29"/>
      <c r="CQ257" s="29"/>
      <c r="CR257" s="29"/>
      <c r="CS257" s="29"/>
      <c r="CT257" s="29"/>
      <c r="CU257" s="29"/>
      <c r="CV257" s="29"/>
      <c r="CW257" s="29"/>
      <c r="CX257" s="29"/>
      <c r="CY257" s="29"/>
      <c r="CZ257" s="29"/>
      <c r="DA257" s="29"/>
      <c r="DB257" s="29"/>
      <c r="DC257" s="29"/>
      <c r="DD257" s="29"/>
      <c r="DE257" s="29"/>
      <c r="DF257" s="29"/>
      <c r="DG257" s="29"/>
      <c r="DH257" s="29"/>
      <c r="DI257" s="29"/>
      <c r="DJ257" s="29"/>
      <c r="DK257" s="29"/>
      <c r="DL257" s="29"/>
      <c r="DM257" s="29"/>
      <c r="DN257" s="29"/>
      <c r="DO257" s="29"/>
      <c r="DP257" s="29"/>
      <c r="DQ257" s="29"/>
      <c r="DR257" s="29"/>
      <c r="DS257" s="29"/>
      <c r="DT257" s="29"/>
      <c r="DU257" s="29"/>
      <c r="DV257" s="29"/>
      <c r="DW257" s="29"/>
      <c r="DX257" s="29"/>
      <c r="DY257" s="29"/>
      <c r="DZ257" s="29"/>
      <c r="EA257" s="29"/>
      <c r="EB257" s="29"/>
      <c r="EC257" s="29"/>
      <c r="ED257" s="29"/>
      <c r="EE257" s="29"/>
      <c r="EF257" s="29"/>
      <c r="EG257" s="29"/>
      <c r="EH257" s="29"/>
      <c r="EI257" s="29"/>
      <c r="EJ257" s="29"/>
      <c r="EK257" s="29"/>
      <c r="EL257" s="29"/>
      <c r="EM257" s="29"/>
      <c r="EN257" s="29"/>
      <c r="EO257" s="29"/>
      <c r="EP257" s="29"/>
      <c r="EQ257" s="29"/>
      <c r="ER257" s="29"/>
      <c r="ES257" s="29"/>
      <c r="ET257" s="29"/>
      <c r="EU257" s="29"/>
      <c r="EV257" s="29"/>
      <c r="EW257" s="29"/>
      <c r="EX257" s="29"/>
      <c r="EY257" s="29"/>
      <c r="EZ257" s="29"/>
      <c r="FA257" s="29"/>
      <c r="FB257" s="29"/>
      <c r="FC257" s="29"/>
      <c r="FD257" s="29"/>
      <c r="FE257" s="29"/>
      <c r="FF257" s="29"/>
      <c r="FG257" s="29"/>
      <c r="FH257" s="29"/>
      <c r="FI257" s="29"/>
      <c r="FJ257" s="29"/>
      <c r="FK257" s="29"/>
      <c r="FL257" s="29"/>
      <c r="FM257" s="29"/>
      <c r="FN257" s="29"/>
      <c r="FO257" s="29"/>
      <c r="FP257" s="29"/>
      <c r="FQ257" s="29"/>
      <c r="FR257" s="29"/>
      <c r="FS257" s="29"/>
      <c r="FT257" s="29"/>
      <c r="FU257" s="29"/>
      <c r="FV257" s="29"/>
      <c r="FW257" s="29"/>
      <c r="FX257" s="29"/>
    </row>
    <row r="258" spans="1:180">
      <c r="A258" s="5" t="s">
        <v>219</v>
      </c>
      <c r="B258" s="5" t="s">
        <v>33</v>
      </c>
      <c r="C258" s="35">
        <v>43265</v>
      </c>
      <c r="D258" s="63">
        <v>43281</v>
      </c>
      <c r="E258" s="64">
        <v>0.16222056200000007</v>
      </c>
      <c r="F258" s="64">
        <v>0.29806404264949005</v>
      </c>
      <c r="G258" s="64">
        <v>0.24038159842532003</v>
      </c>
      <c r="H258" s="64">
        <v>0.46441766395435002</v>
      </c>
      <c r="I258" s="64">
        <v>6.6859619875068201</v>
      </c>
      <c r="J258" s="64">
        <v>5.3209663399940002E-2</v>
      </c>
      <c r="K258" s="64">
        <v>2.3589355988000001E-2</v>
      </c>
      <c r="L258" s="64">
        <v>6.6454044743670004E-2</v>
      </c>
      <c r="M258" s="64">
        <v>0.28736638724161667</v>
      </c>
      <c r="N258" s="64">
        <v>0.44663049179939601</v>
      </c>
      <c r="O258" s="64">
        <v>1.9708955666666667E-2</v>
      </c>
      <c r="P258" s="64">
        <v>0.15634272999999996</v>
      </c>
      <c r="Q258" s="64">
        <v>2.4813866654686607E-2</v>
      </c>
      <c r="R258" s="64">
        <v>0.10554941166666668</v>
      </c>
      <c r="S258" s="64">
        <v>9.0347107616966245</v>
      </c>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c r="DK258" s="29"/>
      <c r="DL258" s="29"/>
      <c r="DM258" s="29"/>
      <c r="DN258" s="29"/>
      <c r="DO258" s="29"/>
      <c r="DP258" s="29"/>
      <c r="DQ258" s="29"/>
      <c r="DR258" s="29"/>
      <c r="DS258" s="29"/>
      <c r="DT258" s="29"/>
      <c r="DU258" s="29"/>
      <c r="DV258" s="29"/>
      <c r="DW258" s="29"/>
      <c r="DX258" s="29"/>
      <c r="DY258" s="29"/>
      <c r="DZ258" s="29"/>
      <c r="EA258" s="29"/>
      <c r="EB258" s="29"/>
      <c r="EC258" s="29"/>
      <c r="ED258" s="29"/>
      <c r="EE258" s="29"/>
      <c r="EF258" s="29"/>
      <c r="EG258" s="29"/>
      <c r="EH258" s="29"/>
      <c r="EI258" s="29"/>
      <c r="EJ258" s="29"/>
      <c r="EK258" s="29"/>
      <c r="EL258" s="29"/>
      <c r="EM258" s="29"/>
      <c r="EN258" s="29"/>
      <c r="EO258" s="29"/>
      <c r="EP258" s="29"/>
      <c r="EQ258" s="29"/>
      <c r="ER258" s="29"/>
      <c r="ES258" s="29"/>
      <c r="ET258" s="29"/>
      <c r="EU258" s="29"/>
      <c r="EV258" s="29"/>
      <c r="EW258" s="29"/>
      <c r="EX258" s="29"/>
      <c r="EY258" s="29"/>
      <c r="EZ258" s="29"/>
      <c r="FA258" s="29"/>
      <c r="FB258" s="29"/>
      <c r="FC258" s="29"/>
      <c r="FD258" s="29"/>
      <c r="FE258" s="29"/>
      <c r="FF258" s="29"/>
      <c r="FG258" s="29"/>
      <c r="FH258" s="29"/>
      <c r="FI258" s="29"/>
      <c r="FJ258" s="29"/>
      <c r="FK258" s="29"/>
      <c r="FL258" s="29"/>
      <c r="FM258" s="29"/>
      <c r="FN258" s="29"/>
      <c r="FO258" s="29"/>
      <c r="FP258" s="29"/>
      <c r="FQ258" s="29"/>
      <c r="FR258" s="29"/>
      <c r="FS258" s="29"/>
      <c r="FT258" s="29"/>
      <c r="FU258" s="29"/>
      <c r="FV258" s="29"/>
      <c r="FW258" s="29"/>
      <c r="FX258" s="29"/>
    </row>
    <row r="259" spans="1:180">
      <c r="A259" s="5" t="s">
        <v>219</v>
      </c>
      <c r="B259" s="5" t="s">
        <v>33</v>
      </c>
      <c r="C259" s="35">
        <v>43266</v>
      </c>
      <c r="D259" s="63">
        <v>43281</v>
      </c>
      <c r="E259" s="64">
        <v>5.2368713999999893E-2</v>
      </c>
      <c r="F259" s="64">
        <v>0.16594968658701001</v>
      </c>
      <c r="G259" s="64">
        <v>0.40348896133953993</v>
      </c>
      <c r="H259" s="64">
        <v>0.55489662985840993</v>
      </c>
      <c r="I259" s="64">
        <v>0</v>
      </c>
      <c r="J259" s="64">
        <v>0.81777337054712995</v>
      </c>
      <c r="K259" s="64">
        <v>0.104281999488</v>
      </c>
      <c r="L259" s="64">
        <v>9.1937460449760006E-2</v>
      </c>
      <c r="M259" s="64">
        <v>0.30013544499640671</v>
      </c>
      <c r="N259" s="64">
        <v>0.42172328604915854</v>
      </c>
      <c r="O259" s="64">
        <v>1.7676715666666665E-2</v>
      </c>
      <c r="P259" s="64">
        <v>0.20174862999999996</v>
      </c>
      <c r="Q259" s="64">
        <v>0.10022940220334611</v>
      </c>
      <c r="R259" s="64">
        <v>0.10830197166666668</v>
      </c>
      <c r="S259" s="64">
        <v>3.3405122728520946</v>
      </c>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E259" s="29"/>
      <c r="FF259" s="29"/>
      <c r="FG259" s="29"/>
      <c r="FH259" s="29"/>
      <c r="FI259" s="29"/>
      <c r="FJ259" s="29"/>
      <c r="FK259" s="29"/>
      <c r="FL259" s="29"/>
      <c r="FM259" s="29"/>
      <c r="FN259" s="29"/>
      <c r="FO259" s="29"/>
      <c r="FP259" s="29"/>
      <c r="FQ259" s="29"/>
      <c r="FR259" s="29"/>
      <c r="FS259" s="29"/>
      <c r="FT259" s="29"/>
      <c r="FU259" s="29"/>
      <c r="FV259" s="29"/>
      <c r="FW259" s="29"/>
      <c r="FX259" s="29"/>
    </row>
    <row r="260" spans="1:180">
      <c r="A260" s="5" t="s">
        <v>219</v>
      </c>
      <c r="B260" s="5" t="s">
        <v>33</v>
      </c>
      <c r="C260" s="35">
        <v>43267</v>
      </c>
      <c r="D260" s="63">
        <v>43281</v>
      </c>
      <c r="E260" s="64">
        <v>-0.25783864700000003</v>
      </c>
      <c r="F260" s="64">
        <v>3.5042034223879998E-2</v>
      </c>
      <c r="G260" s="64">
        <v>0.16778535</v>
      </c>
      <c r="H260" s="64">
        <v>1.64058309403877</v>
      </c>
      <c r="I260" s="64">
        <v>0</v>
      </c>
      <c r="J260" s="64">
        <v>0</v>
      </c>
      <c r="K260" s="64">
        <v>0.106771899488</v>
      </c>
      <c r="L260" s="64">
        <v>9.1291103392599996E-3</v>
      </c>
      <c r="M260" s="64">
        <v>0.16058825062880666</v>
      </c>
      <c r="N260" s="64">
        <v>0.35455436463140638</v>
      </c>
      <c r="O260" s="64">
        <v>2.1386385666666667E-2</v>
      </c>
      <c r="P260" s="64">
        <v>0.31024512999999998</v>
      </c>
      <c r="Q260" s="64">
        <v>6.0182948808045818E-2</v>
      </c>
      <c r="R260" s="64">
        <v>0.10722525166666667</v>
      </c>
      <c r="S260" s="64">
        <v>2.7156551724915019</v>
      </c>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29"/>
      <c r="CA260" s="29"/>
      <c r="CB260" s="29"/>
      <c r="CC260" s="29"/>
      <c r="CD260" s="29"/>
      <c r="CE260" s="29"/>
      <c r="CF260" s="29"/>
      <c r="CG260" s="29"/>
      <c r="CH260" s="29"/>
      <c r="CI260" s="29"/>
      <c r="CJ260" s="29"/>
      <c r="CK260" s="29"/>
      <c r="CL260" s="29"/>
      <c r="CM260" s="29"/>
      <c r="CN260" s="29"/>
      <c r="CO260" s="29"/>
      <c r="CP260" s="29"/>
      <c r="CQ260" s="29"/>
      <c r="CR260" s="29"/>
      <c r="CS260" s="29"/>
      <c r="CT260" s="29"/>
      <c r="CU260" s="29"/>
      <c r="CV260" s="29"/>
      <c r="CW260" s="29"/>
      <c r="CX260" s="29"/>
      <c r="CY260" s="29"/>
      <c r="CZ260" s="29"/>
      <c r="DA260" s="29"/>
      <c r="DB260" s="29"/>
      <c r="DC260" s="29"/>
      <c r="DD260" s="29"/>
      <c r="DE260" s="29"/>
      <c r="DF260" s="29"/>
      <c r="DG260" s="29"/>
      <c r="DH260" s="29"/>
      <c r="DI260" s="29"/>
      <c r="DJ260" s="29"/>
      <c r="DK260" s="29"/>
      <c r="DL260" s="29"/>
      <c r="DM260" s="29"/>
      <c r="DN260" s="29"/>
      <c r="DO260" s="29"/>
      <c r="DP260" s="29"/>
      <c r="DQ260" s="29"/>
      <c r="DR260" s="29"/>
      <c r="DS260" s="29"/>
      <c r="DT260" s="29"/>
      <c r="DU260" s="29"/>
      <c r="DV260" s="29"/>
      <c r="DW260" s="29"/>
      <c r="DX260" s="29"/>
      <c r="DY260" s="29"/>
      <c r="DZ260" s="29"/>
      <c r="EA260" s="29"/>
      <c r="EB260" s="29"/>
      <c r="EC260" s="29"/>
      <c r="ED260" s="29"/>
      <c r="EE260" s="29"/>
      <c r="EF260" s="29"/>
      <c r="EG260" s="29"/>
      <c r="EH260" s="29"/>
      <c r="EI260" s="29"/>
      <c r="EJ260" s="29"/>
      <c r="EK260" s="29"/>
      <c r="EL260" s="29"/>
      <c r="EM260" s="29"/>
      <c r="EN260" s="29"/>
      <c r="EO260" s="29"/>
      <c r="EP260" s="29"/>
      <c r="EQ260" s="29"/>
      <c r="ER260" s="29"/>
      <c r="ES260" s="29"/>
      <c r="ET260" s="29"/>
      <c r="EU260" s="29"/>
      <c r="EV260" s="29"/>
      <c r="EW260" s="29"/>
      <c r="EX260" s="29"/>
      <c r="EY260" s="29"/>
      <c r="EZ260" s="29"/>
      <c r="FA260" s="29"/>
      <c r="FB260" s="29"/>
      <c r="FC260" s="29"/>
      <c r="FD260" s="29"/>
      <c r="FE260" s="29"/>
      <c r="FF260" s="29"/>
      <c r="FG260" s="29"/>
      <c r="FH260" s="29"/>
      <c r="FI260" s="29"/>
      <c r="FJ260" s="29"/>
      <c r="FK260" s="29"/>
      <c r="FL260" s="29"/>
      <c r="FM260" s="29"/>
      <c r="FN260" s="29"/>
      <c r="FO260" s="29"/>
      <c r="FP260" s="29"/>
      <c r="FQ260" s="29"/>
      <c r="FR260" s="29"/>
      <c r="FS260" s="29"/>
      <c r="FT260" s="29"/>
      <c r="FU260" s="29"/>
      <c r="FV260" s="29"/>
      <c r="FW260" s="29"/>
      <c r="FX260" s="29"/>
    </row>
    <row r="261" spans="1:180">
      <c r="A261" s="5" t="s">
        <v>219</v>
      </c>
      <c r="B261" s="5" t="s">
        <v>33</v>
      </c>
      <c r="C261" s="35">
        <v>43268</v>
      </c>
      <c r="D261" s="63">
        <v>43281</v>
      </c>
      <c r="E261" s="64">
        <v>-6.3960860000000341E-2</v>
      </c>
      <c r="F261" s="64">
        <v>6.055107804208E-2</v>
      </c>
      <c r="G261" s="64">
        <v>7.9786189839959998E-2</v>
      </c>
      <c r="H261" s="64">
        <v>2.2158187671496803</v>
      </c>
      <c r="I261" s="64">
        <v>0</v>
      </c>
      <c r="J261" s="64">
        <v>0</v>
      </c>
      <c r="K261" s="64">
        <v>0.10966874948800001</v>
      </c>
      <c r="L261" s="64">
        <v>7.3116108613060005E-2</v>
      </c>
      <c r="M261" s="64">
        <v>0.1977461915530867</v>
      </c>
      <c r="N261" s="64">
        <v>0.40695530598066793</v>
      </c>
      <c r="O261" s="64">
        <v>4.9545805666666665E-2</v>
      </c>
      <c r="P261" s="64">
        <v>0.34437005000000004</v>
      </c>
      <c r="Q261" s="64">
        <v>2.9139935058187065E-2</v>
      </c>
      <c r="R261" s="64">
        <v>0.10744125166666668</v>
      </c>
      <c r="S261" s="64">
        <v>3.6101785730580556</v>
      </c>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29"/>
      <c r="ED261" s="29"/>
      <c r="EE261" s="29"/>
      <c r="EF261" s="29"/>
      <c r="EG261" s="29"/>
      <c r="EH261" s="29"/>
      <c r="EI261" s="29"/>
      <c r="EJ261" s="29"/>
      <c r="EK261" s="29"/>
      <c r="EL261" s="29"/>
      <c r="EM261" s="29"/>
      <c r="EN261" s="29"/>
      <c r="EO261" s="29"/>
      <c r="EP261" s="29"/>
      <c r="EQ261" s="29"/>
      <c r="ER261" s="29"/>
      <c r="ES261" s="29"/>
      <c r="ET261" s="29"/>
      <c r="EU261" s="29"/>
      <c r="EV261" s="29"/>
      <c r="EW261" s="29"/>
      <c r="EX261" s="29"/>
      <c r="EY261" s="29"/>
      <c r="EZ261" s="29"/>
      <c r="FA261" s="29"/>
      <c r="FB261" s="29"/>
      <c r="FC261" s="29"/>
      <c r="FD261" s="29"/>
      <c r="FE261" s="29"/>
      <c r="FF261" s="29"/>
      <c r="FG261" s="29"/>
      <c r="FH261" s="29"/>
      <c r="FI261" s="29"/>
      <c r="FJ261" s="29"/>
      <c r="FK261" s="29"/>
      <c r="FL261" s="29"/>
      <c r="FM261" s="29"/>
      <c r="FN261" s="29"/>
      <c r="FO261" s="29"/>
      <c r="FP261" s="29"/>
      <c r="FQ261" s="29"/>
      <c r="FR261" s="29"/>
      <c r="FS261" s="29"/>
      <c r="FT261" s="29"/>
      <c r="FU261" s="29"/>
      <c r="FV261" s="29"/>
      <c r="FW261" s="29"/>
      <c r="FX261" s="29"/>
    </row>
    <row r="262" spans="1:180">
      <c r="A262" s="5" t="s">
        <v>220</v>
      </c>
      <c r="B262" s="5" t="s">
        <v>33</v>
      </c>
      <c r="C262" s="35">
        <v>43269</v>
      </c>
      <c r="D262" s="63">
        <v>43281</v>
      </c>
      <c r="E262" s="64">
        <v>-0.24914705800000014</v>
      </c>
      <c r="F262" s="64">
        <v>0.11190467527209999</v>
      </c>
      <c r="G262" s="64">
        <v>0.19514912206311</v>
      </c>
      <c r="H262" s="64">
        <v>6.3300412572549902</v>
      </c>
      <c r="I262" s="64">
        <v>0</v>
      </c>
      <c r="J262" s="64">
        <v>0</v>
      </c>
      <c r="K262" s="64">
        <v>0.220897969488</v>
      </c>
      <c r="L262" s="64">
        <v>9.0452837253999999E-3</v>
      </c>
      <c r="M262" s="64">
        <v>0.23744839834863671</v>
      </c>
      <c r="N262" s="64">
        <v>0.39841080456940109</v>
      </c>
      <c r="O262" s="64">
        <v>2.0449945666666663E-2</v>
      </c>
      <c r="P262" s="64">
        <v>0.23437373000000009</v>
      </c>
      <c r="Q262" s="64">
        <v>9.8393262551556837E-2</v>
      </c>
      <c r="R262" s="64">
        <v>0.10042022166666668</v>
      </c>
      <c r="S262" s="64">
        <v>7.7073876126065288</v>
      </c>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29"/>
      <c r="CA262" s="29"/>
      <c r="CB262" s="29"/>
      <c r="CC262" s="29"/>
      <c r="CD262" s="29"/>
      <c r="CE262" s="29"/>
      <c r="CF262" s="29"/>
      <c r="CG262" s="29"/>
      <c r="CH262" s="29"/>
      <c r="CI262" s="29"/>
      <c r="CJ262" s="29"/>
      <c r="CK262" s="29"/>
      <c r="CL262" s="29"/>
      <c r="CM262" s="29"/>
      <c r="CN262" s="29"/>
      <c r="CO262" s="29"/>
      <c r="CP262" s="29"/>
      <c r="CQ262" s="29"/>
      <c r="CR262" s="29"/>
      <c r="CS262" s="29"/>
      <c r="CT262" s="29"/>
      <c r="CU262" s="29"/>
      <c r="CV262" s="29"/>
      <c r="CW262" s="29"/>
      <c r="CX262" s="29"/>
      <c r="CY262" s="29"/>
      <c r="CZ262" s="29"/>
      <c r="DA262" s="29"/>
      <c r="DB262" s="29"/>
      <c r="DC262" s="29"/>
      <c r="DD262" s="29"/>
      <c r="DE262" s="29"/>
      <c r="DF262" s="29"/>
      <c r="DG262" s="29"/>
      <c r="DH262" s="29"/>
      <c r="DI262" s="29"/>
      <c r="DJ262" s="29"/>
      <c r="DK262" s="29"/>
      <c r="DL262" s="29"/>
      <c r="DM262" s="29"/>
      <c r="DN262" s="29"/>
      <c r="DO262" s="29"/>
      <c r="DP262" s="29"/>
      <c r="DQ262" s="29"/>
      <c r="DR262" s="29"/>
      <c r="DS262" s="29"/>
      <c r="DT262" s="29"/>
      <c r="DU262" s="29"/>
      <c r="DV262" s="29"/>
      <c r="DW262" s="29"/>
      <c r="DX262" s="29"/>
      <c r="DY262" s="29"/>
      <c r="DZ262" s="29"/>
      <c r="EA262" s="29"/>
      <c r="EB262" s="29"/>
      <c r="EC262" s="29"/>
      <c r="ED262" s="29"/>
      <c r="EE262" s="29"/>
      <c r="EF262" s="29"/>
      <c r="EG262" s="29"/>
      <c r="EH262" s="29"/>
      <c r="EI262" s="29"/>
      <c r="EJ262" s="29"/>
      <c r="EK262" s="29"/>
      <c r="EL262" s="29"/>
      <c r="EM262" s="29"/>
      <c r="EN262" s="29"/>
      <c r="EO262" s="29"/>
      <c r="EP262" s="29"/>
      <c r="EQ262" s="29"/>
      <c r="ER262" s="29"/>
      <c r="ES262" s="29"/>
      <c r="ET262" s="29"/>
      <c r="EU262" s="29"/>
      <c r="EV262" s="29"/>
      <c r="EW262" s="29"/>
      <c r="EX262" s="29"/>
      <c r="EY262" s="29"/>
      <c r="EZ262" s="29"/>
      <c r="FA262" s="29"/>
      <c r="FB262" s="29"/>
      <c r="FC262" s="29"/>
      <c r="FD262" s="29"/>
      <c r="FE262" s="29"/>
      <c r="FF262" s="29"/>
      <c r="FG262" s="29"/>
      <c r="FH262" s="29"/>
      <c r="FI262" s="29"/>
      <c r="FJ262" s="29"/>
      <c r="FK262" s="29"/>
      <c r="FL262" s="29"/>
      <c r="FM262" s="29"/>
      <c r="FN262" s="29"/>
      <c r="FO262" s="29"/>
      <c r="FP262" s="29"/>
      <c r="FQ262" s="29"/>
      <c r="FR262" s="29"/>
      <c r="FS262" s="29"/>
      <c r="FT262" s="29"/>
      <c r="FU262" s="29"/>
      <c r="FV262" s="29"/>
      <c r="FW262" s="29"/>
      <c r="FX262" s="29"/>
    </row>
    <row r="263" spans="1:180">
      <c r="A263" s="5" t="s">
        <v>220</v>
      </c>
      <c r="B263" s="5" t="s">
        <v>33</v>
      </c>
      <c r="C263" s="35">
        <v>43270</v>
      </c>
      <c r="D263" s="63">
        <v>43281</v>
      </c>
      <c r="E263" s="64">
        <v>0.47357946499999981</v>
      </c>
      <c r="F263" s="64">
        <v>0.28737310045298997</v>
      </c>
      <c r="G263" s="64">
        <v>0.28017672798215998</v>
      </c>
      <c r="H263" s="64">
        <v>1.03523591328582</v>
      </c>
      <c r="I263" s="64">
        <v>1.05691008287272</v>
      </c>
      <c r="J263" s="64">
        <v>0.13413723624974</v>
      </c>
      <c r="K263" s="64">
        <v>0.14747722948732481</v>
      </c>
      <c r="L263" s="64">
        <v>1.7142526367000001E-3</v>
      </c>
      <c r="M263" s="64">
        <v>0.25951169522499673</v>
      </c>
      <c r="N263" s="64">
        <v>0.41923382393601133</v>
      </c>
      <c r="O263" s="64">
        <v>3.1891945666666671E-2</v>
      </c>
      <c r="P263" s="64">
        <v>0.21442923999999994</v>
      </c>
      <c r="Q263" s="64">
        <v>4.2892644633906928E-2</v>
      </c>
      <c r="R263" s="64">
        <v>0.10228149166666667</v>
      </c>
      <c r="S263" s="64">
        <v>4.4868448490957045</v>
      </c>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29"/>
      <c r="BK263" s="29"/>
      <c r="BL263" s="29"/>
      <c r="BM263" s="29"/>
      <c r="BN263" s="29"/>
      <c r="BO263" s="29"/>
      <c r="BP263" s="29"/>
      <c r="BQ263" s="29"/>
      <c r="BR263" s="29"/>
      <c r="BS263" s="29"/>
      <c r="BT263" s="29"/>
      <c r="BU263" s="29"/>
      <c r="BV263" s="29"/>
      <c r="BW263" s="29"/>
      <c r="BX263" s="29"/>
      <c r="BY263" s="29"/>
      <c r="BZ263" s="29"/>
      <c r="CA263" s="29"/>
      <c r="CB263" s="29"/>
      <c r="CC263" s="29"/>
      <c r="CD263" s="29"/>
      <c r="CE263" s="29"/>
      <c r="CF263" s="29"/>
      <c r="CG263" s="29"/>
      <c r="CH263" s="29"/>
      <c r="CI263" s="29"/>
      <c r="CJ263" s="29"/>
      <c r="CK263" s="29"/>
      <c r="CL263" s="29"/>
      <c r="CM263" s="29"/>
      <c r="CN263" s="29"/>
      <c r="CO263" s="29"/>
      <c r="CP263" s="29"/>
      <c r="CQ263" s="29"/>
      <c r="CR263" s="29"/>
      <c r="CS263" s="29"/>
      <c r="CT263" s="29"/>
      <c r="CU263" s="29"/>
      <c r="CV263" s="29"/>
      <c r="CW263" s="29"/>
      <c r="CX263" s="29"/>
      <c r="CY263" s="29"/>
      <c r="CZ263" s="29"/>
      <c r="DA263" s="29"/>
      <c r="DB263" s="29"/>
      <c r="DC263" s="29"/>
      <c r="DD263" s="29"/>
      <c r="DE263" s="29"/>
      <c r="DF263" s="29"/>
      <c r="DG263" s="29"/>
      <c r="DH263" s="29"/>
      <c r="DI263" s="29"/>
      <c r="DJ263" s="29"/>
      <c r="DK263" s="29"/>
      <c r="DL263" s="29"/>
      <c r="DM263" s="29"/>
      <c r="DN263" s="29"/>
      <c r="DO263" s="29"/>
      <c r="DP263" s="29"/>
      <c r="DQ263" s="29"/>
      <c r="DR263" s="29"/>
      <c r="DS263" s="29"/>
      <c r="DT263" s="29"/>
      <c r="DU263" s="29"/>
      <c r="DV263" s="29"/>
      <c r="DW263" s="29"/>
      <c r="DX263" s="29"/>
      <c r="DY263" s="29"/>
      <c r="DZ263" s="29"/>
      <c r="EA263" s="29"/>
      <c r="EB263" s="29"/>
      <c r="EC263" s="29"/>
      <c r="ED263" s="29"/>
      <c r="EE263" s="29"/>
      <c r="EF263" s="29"/>
      <c r="EG263" s="29"/>
      <c r="EH263" s="29"/>
      <c r="EI263" s="29"/>
      <c r="EJ263" s="29"/>
      <c r="EK263" s="29"/>
      <c r="EL263" s="29"/>
      <c r="EM263" s="29"/>
      <c r="EN263" s="29"/>
      <c r="EO263" s="29"/>
      <c r="EP263" s="29"/>
      <c r="EQ263" s="29"/>
      <c r="ER263" s="29"/>
      <c r="ES263" s="29"/>
      <c r="ET263" s="29"/>
      <c r="EU263" s="29"/>
      <c r="EV263" s="29"/>
      <c r="EW263" s="29"/>
      <c r="EX263" s="29"/>
      <c r="EY263" s="29"/>
      <c r="EZ263" s="29"/>
      <c r="FA263" s="29"/>
      <c r="FB263" s="29"/>
      <c r="FC263" s="29"/>
      <c r="FD263" s="29"/>
      <c r="FE263" s="29"/>
      <c r="FF263" s="29"/>
      <c r="FG263" s="29"/>
      <c r="FH263" s="29"/>
      <c r="FI263" s="29"/>
      <c r="FJ263" s="29"/>
      <c r="FK263" s="29"/>
      <c r="FL263" s="29"/>
      <c r="FM263" s="29"/>
      <c r="FN263" s="29"/>
      <c r="FO263" s="29"/>
      <c r="FP263" s="29"/>
      <c r="FQ263" s="29"/>
      <c r="FR263" s="29"/>
      <c r="FS263" s="29"/>
      <c r="FT263" s="29"/>
      <c r="FU263" s="29"/>
      <c r="FV263" s="29"/>
      <c r="FW263" s="29"/>
      <c r="FX263" s="29"/>
    </row>
    <row r="264" spans="1:180">
      <c r="A264" s="5" t="s">
        <v>220</v>
      </c>
      <c r="B264" s="5" t="s">
        <v>33</v>
      </c>
      <c r="C264" s="35">
        <v>43271</v>
      </c>
      <c r="D264" s="63">
        <v>43281</v>
      </c>
      <c r="E264" s="64">
        <v>0.54831237499999963</v>
      </c>
      <c r="F264" s="64">
        <v>5.2048452143310005E-2</v>
      </c>
      <c r="G264" s="64">
        <v>0.22152030100703998</v>
      </c>
      <c r="H264" s="64">
        <v>2.7757711631923101</v>
      </c>
      <c r="I264" s="64">
        <v>3.6084313708860005E-2</v>
      </c>
      <c r="J264" s="64">
        <v>7.5028794486360004E-2</v>
      </c>
      <c r="K264" s="64">
        <v>0.101362229488</v>
      </c>
      <c r="L264" s="64">
        <v>4.8026793879999998E-5</v>
      </c>
      <c r="M264" s="64">
        <v>0.15072786311469666</v>
      </c>
      <c r="N264" s="64">
        <v>0.41546955851020284</v>
      </c>
      <c r="O264" s="64">
        <v>2.3520125666666669E-2</v>
      </c>
      <c r="P264" s="64">
        <v>0.22805064999999999</v>
      </c>
      <c r="Q264" s="64">
        <v>6.7183728094073001E-3</v>
      </c>
      <c r="R264" s="64">
        <v>0.10474549166666668</v>
      </c>
      <c r="S264" s="64">
        <v>4.739407717587401</v>
      </c>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29"/>
      <c r="CK264" s="29"/>
      <c r="CL264" s="29"/>
      <c r="CM264" s="29"/>
      <c r="CN264" s="29"/>
      <c r="CO264" s="29"/>
      <c r="CP264" s="29"/>
      <c r="CQ264" s="29"/>
      <c r="CR264" s="29"/>
      <c r="CS264" s="29"/>
      <c r="CT264" s="29"/>
      <c r="CU264" s="29"/>
      <c r="CV264" s="29"/>
      <c r="CW264" s="29"/>
      <c r="CX264" s="29"/>
      <c r="CY264" s="29"/>
      <c r="CZ264" s="29"/>
      <c r="DA264" s="29"/>
      <c r="DB264" s="29"/>
      <c r="DC264" s="29"/>
      <c r="DD264" s="29"/>
      <c r="DE264" s="29"/>
      <c r="DF264" s="29"/>
      <c r="DG264" s="29"/>
      <c r="DH264" s="29"/>
      <c r="DI264" s="29"/>
      <c r="DJ264" s="29"/>
      <c r="DK264" s="29"/>
      <c r="DL264" s="29"/>
      <c r="DM264" s="29"/>
      <c r="DN264" s="29"/>
      <c r="DO264" s="29"/>
      <c r="DP264" s="29"/>
      <c r="DQ264" s="29"/>
      <c r="DR264" s="29"/>
      <c r="DS264" s="29"/>
      <c r="DT264" s="29"/>
      <c r="DU264" s="29"/>
      <c r="DV264" s="29"/>
      <c r="DW264" s="29"/>
      <c r="DX264" s="29"/>
      <c r="DY264" s="29"/>
      <c r="DZ264" s="29"/>
      <c r="EA264" s="29"/>
      <c r="EB264" s="29"/>
      <c r="EC264" s="29"/>
      <c r="ED264" s="29"/>
      <c r="EE264" s="29"/>
      <c r="EF264" s="29"/>
      <c r="EG264" s="29"/>
      <c r="EH264" s="29"/>
      <c r="EI264" s="29"/>
      <c r="EJ264" s="29"/>
      <c r="EK264" s="29"/>
      <c r="EL264" s="29"/>
      <c r="EM264" s="29"/>
      <c r="EN264" s="29"/>
      <c r="EO264" s="29"/>
      <c r="EP264" s="29"/>
      <c r="EQ264" s="29"/>
      <c r="ER264" s="29"/>
      <c r="ES264" s="29"/>
      <c r="ET264" s="29"/>
      <c r="EU264" s="29"/>
      <c r="EV264" s="29"/>
      <c r="EW264" s="29"/>
      <c r="EX264" s="29"/>
      <c r="EY264" s="29"/>
      <c r="EZ264" s="29"/>
      <c r="FA264" s="29"/>
      <c r="FB264" s="29"/>
      <c r="FC264" s="29"/>
      <c r="FD264" s="29"/>
      <c r="FE264" s="29"/>
      <c r="FF264" s="29"/>
      <c r="FG264" s="29"/>
      <c r="FH264" s="29"/>
      <c r="FI264" s="29"/>
      <c r="FJ264" s="29"/>
      <c r="FK264" s="29"/>
      <c r="FL264" s="29"/>
      <c r="FM264" s="29"/>
      <c r="FN264" s="29"/>
      <c r="FO264" s="29"/>
      <c r="FP264" s="29"/>
      <c r="FQ264" s="29"/>
      <c r="FR264" s="29"/>
      <c r="FS264" s="29"/>
      <c r="FT264" s="29"/>
      <c r="FU264" s="29"/>
      <c r="FV264" s="29"/>
      <c r="FW264" s="29"/>
      <c r="FX264" s="29"/>
    </row>
    <row r="265" spans="1:180">
      <c r="A265" s="5" t="s">
        <v>220</v>
      </c>
      <c r="B265" s="5" t="s">
        <v>33</v>
      </c>
      <c r="C265" s="35">
        <v>43272</v>
      </c>
      <c r="D265" s="63">
        <v>43281</v>
      </c>
      <c r="E265" s="64">
        <v>-0.5971253919999997</v>
      </c>
      <c r="F265" s="64">
        <v>0.14216991946675001</v>
      </c>
      <c r="G265" s="64">
        <v>0.20336822999999998</v>
      </c>
      <c r="H265" s="64">
        <v>6.2184359914808809</v>
      </c>
      <c r="I265" s="64">
        <v>0</v>
      </c>
      <c r="J265" s="64">
        <v>0.59665936632001992</v>
      </c>
      <c r="K265" s="64">
        <v>9.6707229488000007E-2</v>
      </c>
      <c r="L265" s="64">
        <v>3.2979143516509997E-2</v>
      </c>
      <c r="M265" s="64">
        <v>0.20647173054480669</v>
      </c>
      <c r="N265" s="64">
        <v>0.42640793460210219</v>
      </c>
      <c r="O265" s="64">
        <v>6.3604135666666672E-2</v>
      </c>
      <c r="P265" s="64">
        <v>0.21812026999999984</v>
      </c>
      <c r="Q265" s="64">
        <v>0.29240392910638657</v>
      </c>
      <c r="R265" s="64">
        <v>0.10971549166666666</v>
      </c>
      <c r="S265" s="64">
        <v>8.0099179798587912</v>
      </c>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29"/>
      <c r="CK265" s="29"/>
      <c r="CL265" s="29"/>
      <c r="CM265" s="29"/>
      <c r="CN265" s="29"/>
      <c r="CO265" s="29"/>
      <c r="CP265" s="29"/>
      <c r="CQ265" s="29"/>
      <c r="CR265" s="29"/>
      <c r="CS265" s="29"/>
      <c r="CT265" s="29"/>
      <c r="CU265" s="29"/>
      <c r="CV265" s="29"/>
      <c r="CW265" s="29"/>
      <c r="CX265" s="29"/>
      <c r="CY265" s="29"/>
      <c r="CZ265" s="29"/>
      <c r="DA265" s="29"/>
      <c r="DB265" s="29"/>
      <c r="DC265" s="29"/>
      <c r="DD265" s="29"/>
      <c r="DE265" s="29"/>
      <c r="DF265" s="29"/>
      <c r="DG265" s="29"/>
      <c r="DH265" s="29"/>
      <c r="DI265" s="29"/>
      <c r="DJ265" s="29"/>
      <c r="DK265" s="29"/>
      <c r="DL265" s="29"/>
      <c r="DM265" s="29"/>
      <c r="DN265" s="29"/>
      <c r="DO265" s="29"/>
      <c r="DP265" s="29"/>
      <c r="DQ265" s="29"/>
      <c r="DR265" s="29"/>
      <c r="DS265" s="29"/>
      <c r="DT265" s="29"/>
      <c r="DU265" s="29"/>
      <c r="DV265" s="29"/>
      <c r="DW265" s="29"/>
      <c r="DX265" s="29"/>
      <c r="DY265" s="29"/>
      <c r="DZ265" s="29"/>
      <c r="EA265" s="29"/>
      <c r="EB265" s="29"/>
      <c r="EC265" s="29"/>
      <c r="ED265" s="29"/>
      <c r="EE265" s="29"/>
      <c r="EF265" s="29"/>
      <c r="EG265" s="29"/>
      <c r="EH265" s="29"/>
      <c r="EI265" s="29"/>
      <c r="EJ265" s="29"/>
      <c r="EK265" s="29"/>
      <c r="EL265" s="29"/>
      <c r="EM265" s="29"/>
      <c r="EN265" s="29"/>
      <c r="EO265" s="29"/>
      <c r="EP265" s="29"/>
      <c r="EQ265" s="29"/>
      <c r="ER265" s="29"/>
      <c r="ES265" s="29"/>
      <c r="ET265" s="29"/>
      <c r="EU265" s="29"/>
      <c r="EV265" s="29"/>
      <c r="EW265" s="29"/>
      <c r="EX265" s="29"/>
      <c r="EY265" s="29"/>
      <c r="EZ265" s="29"/>
      <c r="FA265" s="29"/>
      <c r="FB265" s="29"/>
      <c r="FC265" s="29"/>
      <c r="FD265" s="29"/>
      <c r="FE265" s="29"/>
      <c r="FF265" s="29"/>
      <c r="FG265" s="29"/>
      <c r="FH265" s="29"/>
      <c r="FI265" s="29"/>
      <c r="FJ265" s="29"/>
      <c r="FK265" s="29"/>
      <c r="FL265" s="29"/>
      <c r="FM265" s="29"/>
      <c r="FN265" s="29"/>
      <c r="FO265" s="29"/>
      <c r="FP265" s="29"/>
      <c r="FQ265" s="29"/>
      <c r="FR265" s="29"/>
      <c r="FS265" s="29"/>
      <c r="FT265" s="29"/>
      <c r="FU265" s="29"/>
      <c r="FV265" s="29"/>
      <c r="FW265" s="29"/>
      <c r="FX265" s="29"/>
    </row>
    <row r="266" spans="1:180">
      <c r="A266" s="5" t="s">
        <v>220</v>
      </c>
      <c r="B266" s="5" t="s">
        <v>33</v>
      </c>
      <c r="C266" s="35">
        <v>43273</v>
      </c>
      <c r="D266" s="63">
        <v>43281</v>
      </c>
      <c r="E266" s="64">
        <v>-0.31067986800000003</v>
      </c>
      <c r="F266" s="64">
        <v>9.6753569068109987E-2</v>
      </c>
      <c r="G266" s="64">
        <v>0.24826423199999997</v>
      </c>
      <c r="H266" s="64">
        <v>0.57270117438751</v>
      </c>
      <c r="I266" s="64">
        <v>0</v>
      </c>
      <c r="J266" s="64">
        <v>1.7666966747283999</v>
      </c>
      <c r="K266" s="64">
        <v>0.10231222948800001</v>
      </c>
      <c r="L266" s="64">
        <v>0</v>
      </c>
      <c r="M266" s="64">
        <v>0.28268088062840668</v>
      </c>
      <c r="N266" s="64">
        <v>0.4253401156819403</v>
      </c>
      <c r="O266" s="64">
        <v>2.4875425666666666E-2</v>
      </c>
      <c r="P266" s="64">
        <v>0.22998340000000003</v>
      </c>
      <c r="Q266" s="64">
        <v>8.6546193021286411E-2</v>
      </c>
      <c r="R266" s="64">
        <v>0.10098649166666666</v>
      </c>
      <c r="S266" s="64">
        <v>3.6264605183369865</v>
      </c>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29"/>
      <c r="BR266" s="29"/>
      <c r="BS266" s="29"/>
      <c r="BT266" s="29"/>
      <c r="BU266" s="29"/>
      <c r="BV266" s="29"/>
      <c r="BW266" s="29"/>
      <c r="BX266" s="29"/>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E266" s="29"/>
      <c r="FF266" s="29"/>
      <c r="FG266" s="29"/>
      <c r="FH266" s="29"/>
      <c r="FI266" s="29"/>
      <c r="FJ266" s="29"/>
      <c r="FK266" s="29"/>
      <c r="FL266" s="29"/>
      <c r="FM266" s="29"/>
      <c r="FN266" s="29"/>
      <c r="FO266" s="29"/>
      <c r="FP266" s="29"/>
      <c r="FQ266" s="29"/>
      <c r="FR266" s="29"/>
      <c r="FS266" s="29"/>
      <c r="FT266" s="29"/>
      <c r="FU266" s="29"/>
      <c r="FV266" s="29"/>
      <c r="FW266" s="29"/>
      <c r="FX266" s="29"/>
    </row>
    <row r="267" spans="1:180">
      <c r="A267" s="5" t="s">
        <v>220</v>
      </c>
      <c r="B267" s="5" t="s">
        <v>33</v>
      </c>
      <c r="C267" s="35">
        <v>43274</v>
      </c>
      <c r="D267" s="63">
        <v>43281</v>
      </c>
      <c r="E267" s="64">
        <v>7.4640280000000114E-3</v>
      </c>
      <c r="F267" s="64">
        <v>0.13047164686012</v>
      </c>
      <c r="G267" s="64">
        <v>0.17378420999999999</v>
      </c>
      <c r="H267" s="64">
        <v>1.1227510281012099</v>
      </c>
      <c r="I267" s="64">
        <v>0</v>
      </c>
      <c r="J267" s="64">
        <v>0.35954521829677</v>
      </c>
      <c r="K267" s="64">
        <v>0.14107222948799999</v>
      </c>
      <c r="L267" s="64">
        <v>6.9709999999999998E-4</v>
      </c>
      <c r="M267" s="64">
        <v>0.21369972160216669</v>
      </c>
      <c r="N267" s="64">
        <v>0.37558296994541179</v>
      </c>
      <c r="O267" s="64">
        <v>2.9702345666666668E-2</v>
      </c>
      <c r="P267" s="64">
        <v>0.25155810000000001</v>
      </c>
      <c r="Q267" s="64">
        <v>7.0964586635016855E-2</v>
      </c>
      <c r="R267" s="64">
        <v>9.8621491666666672E-2</v>
      </c>
      <c r="S267" s="64">
        <v>2.9759146762620285</v>
      </c>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9"/>
      <c r="CP267" s="29"/>
      <c r="CQ267" s="29"/>
      <c r="CR267" s="29"/>
      <c r="CS267" s="29"/>
      <c r="CT267" s="29"/>
      <c r="CU267" s="29"/>
      <c r="CV267" s="29"/>
      <c r="CW267" s="29"/>
      <c r="CX267" s="29"/>
      <c r="CY267" s="29"/>
      <c r="CZ267" s="29"/>
      <c r="DA267" s="29"/>
      <c r="DB267" s="29"/>
      <c r="DC267" s="29"/>
      <c r="DD267" s="29"/>
      <c r="DE267" s="29"/>
      <c r="DF267" s="29"/>
      <c r="DG267" s="29"/>
      <c r="DH267" s="29"/>
      <c r="DI267" s="29"/>
      <c r="DJ267" s="29"/>
      <c r="DK267" s="29"/>
      <c r="DL267" s="29"/>
      <c r="DM267" s="29"/>
      <c r="DN267" s="29"/>
      <c r="DO267" s="29"/>
      <c r="DP267" s="29"/>
      <c r="DQ267" s="29"/>
      <c r="DR267" s="29"/>
      <c r="DS267" s="29"/>
      <c r="DT267" s="29"/>
      <c r="DU267" s="29"/>
      <c r="DV267" s="29"/>
      <c r="DW267" s="29"/>
      <c r="DX267" s="29"/>
      <c r="DY267" s="29"/>
      <c r="DZ267" s="29"/>
      <c r="EA267" s="29"/>
      <c r="EB267" s="29"/>
      <c r="EC267" s="29"/>
      <c r="ED267" s="29"/>
      <c r="EE267" s="29"/>
      <c r="EF267" s="29"/>
      <c r="EG267" s="29"/>
      <c r="EH267" s="29"/>
      <c r="EI267" s="29"/>
      <c r="EJ267" s="29"/>
      <c r="EK267" s="29"/>
      <c r="EL267" s="29"/>
      <c r="EM267" s="29"/>
      <c r="EN267" s="29"/>
      <c r="EO267" s="29"/>
      <c r="EP267" s="29"/>
      <c r="EQ267" s="29"/>
      <c r="ER267" s="29"/>
      <c r="ES267" s="29"/>
      <c r="ET267" s="29"/>
      <c r="EU267" s="29"/>
      <c r="EV267" s="29"/>
      <c r="EW267" s="29"/>
      <c r="EX267" s="29"/>
      <c r="EY267" s="29"/>
      <c r="EZ267" s="29"/>
      <c r="FA267" s="29"/>
      <c r="FB267" s="29"/>
      <c r="FC267" s="29"/>
      <c r="FD267" s="29"/>
      <c r="FE267" s="29"/>
      <c r="FF267" s="29"/>
      <c r="FG267" s="29"/>
      <c r="FH267" s="29"/>
      <c r="FI267" s="29"/>
      <c r="FJ267" s="29"/>
      <c r="FK267" s="29"/>
      <c r="FL267" s="29"/>
      <c r="FM267" s="29"/>
      <c r="FN267" s="29"/>
      <c r="FO267" s="29"/>
      <c r="FP267" s="29"/>
      <c r="FQ267" s="29"/>
      <c r="FR267" s="29"/>
      <c r="FS267" s="29"/>
      <c r="FT267" s="29"/>
      <c r="FU267" s="29"/>
      <c r="FV267" s="29"/>
      <c r="FW267" s="29"/>
      <c r="FX267" s="29"/>
    </row>
    <row r="268" spans="1:180">
      <c r="A268" s="5" t="s">
        <v>220</v>
      </c>
      <c r="B268" s="5" t="s">
        <v>33</v>
      </c>
      <c r="C268" s="35">
        <v>43275</v>
      </c>
      <c r="D268" s="63">
        <v>43281</v>
      </c>
      <c r="E268" s="64">
        <v>-0.12777458600000013</v>
      </c>
      <c r="F268" s="64">
        <v>5.05568026921E-2</v>
      </c>
      <c r="G268" s="64">
        <v>0.11736738000000002</v>
      </c>
      <c r="H268" s="64">
        <v>0.95782897791774002</v>
      </c>
      <c r="I268" s="64">
        <v>0</v>
      </c>
      <c r="J268" s="64">
        <v>8.2816550000000006E-3</v>
      </c>
      <c r="K268" s="64">
        <v>0.14107222948799999</v>
      </c>
      <c r="L268" s="64">
        <v>1.5455357984439999E-2</v>
      </c>
      <c r="M268" s="64">
        <v>0.26764633686575662</v>
      </c>
      <c r="N268" s="64">
        <v>0.39279480043947229</v>
      </c>
      <c r="O268" s="64">
        <v>3.5025735666666669E-2</v>
      </c>
      <c r="P268" s="64">
        <v>0.27607235999999996</v>
      </c>
      <c r="Q268" s="64">
        <v>2.4612077839836398E-2</v>
      </c>
      <c r="R268" s="64">
        <v>9.8621491666666672E-2</v>
      </c>
      <c r="S268" s="64">
        <v>2.2575606195606785</v>
      </c>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29"/>
      <c r="CA268" s="29"/>
      <c r="CB268" s="29"/>
      <c r="CC268" s="29"/>
      <c r="CD268" s="29"/>
      <c r="CE268" s="29"/>
      <c r="CF268" s="29"/>
      <c r="CG268" s="29"/>
      <c r="CH268" s="29"/>
      <c r="CI268" s="29"/>
      <c r="CJ268" s="29"/>
      <c r="CK268" s="29"/>
      <c r="CL268" s="29"/>
      <c r="CM268" s="29"/>
      <c r="CN268" s="29"/>
      <c r="CO268" s="29"/>
      <c r="CP268" s="29"/>
      <c r="CQ268" s="29"/>
      <c r="CR268" s="29"/>
      <c r="CS268" s="29"/>
      <c r="CT268" s="29"/>
      <c r="CU268" s="29"/>
      <c r="CV268" s="29"/>
      <c r="CW268" s="29"/>
      <c r="CX268" s="29"/>
      <c r="CY268" s="29"/>
      <c r="CZ268" s="29"/>
      <c r="DA268" s="29"/>
      <c r="DB268" s="29"/>
      <c r="DC268" s="29"/>
      <c r="DD268" s="29"/>
      <c r="DE268" s="29"/>
      <c r="DF268" s="29"/>
      <c r="DG268" s="29"/>
      <c r="DH268" s="29"/>
      <c r="DI268" s="29"/>
      <c r="DJ268" s="29"/>
      <c r="DK268" s="29"/>
      <c r="DL268" s="29"/>
      <c r="DM268" s="29"/>
      <c r="DN268" s="29"/>
      <c r="DO268" s="29"/>
      <c r="DP268" s="29"/>
      <c r="DQ268" s="29"/>
      <c r="DR268" s="29"/>
      <c r="DS268" s="29"/>
      <c r="DT268" s="29"/>
      <c r="DU268" s="29"/>
      <c r="DV268" s="29"/>
      <c r="DW268" s="29"/>
      <c r="DX268" s="29"/>
      <c r="DY268" s="29"/>
      <c r="DZ268" s="29"/>
      <c r="EA268" s="29"/>
      <c r="EB268" s="29"/>
      <c r="EC268" s="29"/>
      <c r="ED268" s="29"/>
      <c r="EE268" s="29"/>
      <c r="EF268" s="29"/>
      <c r="EG268" s="29"/>
      <c r="EH268" s="29"/>
      <c r="EI268" s="29"/>
      <c r="EJ268" s="29"/>
      <c r="EK268" s="29"/>
      <c r="EL268" s="29"/>
      <c r="EM268" s="29"/>
      <c r="EN268" s="29"/>
      <c r="EO268" s="29"/>
      <c r="EP268" s="29"/>
      <c r="EQ268" s="29"/>
      <c r="ER268" s="29"/>
      <c r="ES268" s="29"/>
      <c r="ET268" s="29"/>
      <c r="EU268" s="29"/>
      <c r="EV268" s="29"/>
      <c r="EW268" s="29"/>
      <c r="EX268" s="29"/>
      <c r="EY268" s="29"/>
      <c r="EZ268" s="29"/>
      <c r="FA268" s="29"/>
      <c r="FB268" s="29"/>
      <c r="FC268" s="29"/>
      <c r="FD268" s="29"/>
      <c r="FE268" s="29"/>
      <c r="FF268" s="29"/>
      <c r="FG268" s="29"/>
      <c r="FH268" s="29"/>
      <c r="FI268" s="29"/>
      <c r="FJ268" s="29"/>
      <c r="FK268" s="29"/>
      <c r="FL268" s="29"/>
      <c r="FM268" s="29"/>
      <c r="FN268" s="29"/>
      <c r="FO268" s="29"/>
      <c r="FP268" s="29"/>
      <c r="FQ268" s="29"/>
      <c r="FR268" s="29"/>
      <c r="FS268" s="29"/>
      <c r="FT268" s="29"/>
      <c r="FU268" s="29"/>
      <c r="FV268" s="29"/>
      <c r="FW268" s="29"/>
      <c r="FX268" s="29"/>
    </row>
    <row r="269" spans="1:180">
      <c r="A269" s="5" t="s">
        <v>221</v>
      </c>
      <c r="B269" s="5" t="s">
        <v>33</v>
      </c>
      <c r="C269" s="35">
        <v>43276</v>
      </c>
      <c r="D269" s="63">
        <v>43281</v>
      </c>
      <c r="E269" s="64">
        <v>-6.8753127999999997E-2</v>
      </c>
      <c r="F269" s="64">
        <v>9.314075126061E-2</v>
      </c>
      <c r="G269" s="64">
        <v>0.18714632615782997</v>
      </c>
      <c r="H269" s="64">
        <v>0.66846187014625003</v>
      </c>
      <c r="I269" s="64">
        <v>0</v>
      </c>
      <c r="J269" s="64">
        <v>0</v>
      </c>
      <c r="K269" s="64">
        <v>0.112572229488</v>
      </c>
      <c r="L269" s="64">
        <v>0</v>
      </c>
      <c r="M269" s="64">
        <v>0.19753277242133671</v>
      </c>
      <c r="N269" s="64">
        <v>0.3883265056978904</v>
      </c>
      <c r="O269" s="64">
        <v>2.2026765666666667E-2</v>
      </c>
      <c r="P269" s="64">
        <v>0.2143225299999999</v>
      </c>
      <c r="Q269" s="64">
        <v>5.0474745844886371E-2</v>
      </c>
      <c r="R269" s="64">
        <v>9.8621491666666672E-2</v>
      </c>
      <c r="S269" s="64">
        <v>1.9638728603501368</v>
      </c>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29"/>
      <c r="CA269" s="29"/>
      <c r="CB269" s="29"/>
      <c r="CC269" s="29"/>
      <c r="CD269" s="29"/>
      <c r="CE269" s="29"/>
      <c r="CF269" s="29"/>
      <c r="CG269" s="29"/>
      <c r="CH269" s="29"/>
      <c r="CI269" s="29"/>
      <c r="CJ269" s="29"/>
      <c r="CK269" s="29"/>
      <c r="CL269" s="29"/>
      <c r="CM269" s="29"/>
      <c r="CN269" s="29"/>
      <c r="CO269" s="29"/>
      <c r="CP269" s="29"/>
      <c r="CQ269" s="29"/>
      <c r="CR269" s="29"/>
      <c r="CS269" s="29"/>
      <c r="CT269" s="29"/>
      <c r="CU269" s="29"/>
      <c r="CV269" s="29"/>
      <c r="CW269" s="29"/>
      <c r="CX269" s="29"/>
      <c r="CY269" s="29"/>
      <c r="CZ269" s="29"/>
      <c r="DA269" s="29"/>
      <c r="DB269" s="29"/>
      <c r="DC269" s="29"/>
      <c r="DD269" s="29"/>
      <c r="DE269" s="29"/>
      <c r="DF269" s="29"/>
      <c r="DG269" s="29"/>
      <c r="DH269" s="29"/>
      <c r="DI269" s="29"/>
      <c r="DJ269" s="29"/>
      <c r="DK269" s="29"/>
      <c r="DL269" s="29"/>
      <c r="DM269" s="29"/>
      <c r="DN269" s="29"/>
      <c r="DO269" s="29"/>
      <c r="DP269" s="29"/>
      <c r="DQ269" s="29"/>
      <c r="DR269" s="29"/>
      <c r="DS269" s="29"/>
      <c r="DT269" s="29"/>
      <c r="DU269" s="29"/>
      <c r="DV269" s="29"/>
      <c r="DW269" s="29"/>
      <c r="DX269" s="29"/>
      <c r="DY269" s="29"/>
      <c r="DZ269" s="29"/>
      <c r="EA269" s="29"/>
      <c r="EB269" s="29"/>
      <c r="EC269" s="29"/>
      <c r="ED269" s="29"/>
      <c r="EE269" s="29"/>
      <c r="EF269" s="29"/>
      <c r="EG269" s="29"/>
      <c r="EH269" s="29"/>
      <c r="EI269" s="29"/>
      <c r="EJ269" s="29"/>
      <c r="EK269" s="29"/>
      <c r="EL269" s="29"/>
      <c r="EM269" s="29"/>
      <c r="EN269" s="29"/>
      <c r="EO269" s="29"/>
      <c r="EP269" s="29"/>
      <c r="EQ269" s="29"/>
      <c r="ER269" s="29"/>
      <c r="ES269" s="29"/>
      <c r="ET269" s="29"/>
      <c r="EU269" s="29"/>
      <c r="EV269" s="29"/>
      <c r="EW269" s="29"/>
      <c r="EX269" s="29"/>
      <c r="EY269" s="29"/>
      <c r="EZ269" s="29"/>
      <c r="FA269" s="29"/>
      <c r="FB269" s="29"/>
      <c r="FC269" s="29"/>
      <c r="FD269" s="29"/>
      <c r="FE269" s="29"/>
      <c r="FF269" s="29"/>
      <c r="FG269" s="29"/>
      <c r="FH269" s="29"/>
      <c r="FI269" s="29"/>
      <c r="FJ269" s="29"/>
      <c r="FK269" s="29"/>
      <c r="FL269" s="29"/>
      <c r="FM269" s="29"/>
      <c r="FN269" s="29"/>
      <c r="FO269" s="29"/>
      <c r="FP269" s="29"/>
      <c r="FQ269" s="29"/>
      <c r="FR269" s="29"/>
      <c r="FS269" s="29"/>
      <c r="FT269" s="29"/>
      <c r="FU269" s="29"/>
      <c r="FV269" s="29"/>
      <c r="FW269" s="29"/>
      <c r="FX269" s="29"/>
    </row>
    <row r="270" spans="1:180">
      <c r="A270" s="5" t="s">
        <v>221</v>
      </c>
      <c r="B270" s="5" t="s">
        <v>33</v>
      </c>
      <c r="C270" s="35">
        <v>43277</v>
      </c>
      <c r="D270" s="63">
        <v>43281</v>
      </c>
      <c r="E270" s="64">
        <v>0.13681124099999997</v>
      </c>
      <c r="F270" s="64">
        <v>0.21841702435300001</v>
      </c>
      <c r="G270" s="64">
        <v>0.21172553086379997</v>
      </c>
      <c r="H270" s="64">
        <v>0.51878715684268006</v>
      </c>
      <c r="I270" s="64">
        <v>0</v>
      </c>
      <c r="J270" s="64">
        <v>0</v>
      </c>
      <c r="K270" s="64">
        <v>0.12131222948800001</v>
      </c>
      <c r="L270" s="64">
        <v>0</v>
      </c>
      <c r="M270" s="64">
        <v>0.24771686439787671</v>
      </c>
      <c r="N270" s="64">
        <v>0.3737580958060796</v>
      </c>
      <c r="O270" s="64">
        <v>2.2639845666666665E-2</v>
      </c>
      <c r="P270" s="64">
        <v>0.21902421</v>
      </c>
      <c r="Q270" s="64">
        <v>6.0496917972696941E-2</v>
      </c>
      <c r="R270" s="64">
        <v>9.7227481666666657E-2</v>
      </c>
      <c r="S270" s="64">
        <v>2.2279165980574671</v>
      </c>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c r="CA270" s="29"/>
      <c r="CB270" s="29"/>
      <c r="CC270" s="29"/>
      <c r="CD270" s="29"/>
      <c r="CE270" s="29"/>
      <c r="CF270" s="29"/>
      <c r="CG270" s="29"/>
      <c r="CH270" s="29"/>
      <c r="CI270" s="29"/>
      <c r="CJ270" s="29"/>
      <c r="CK270" s="29"/>
      <c r="CL270" s="29"/>
      <c r="CM270" s="29"/>
      <c r="CN270" s="29"/>
      <c r="CO270" s="29"/>
      <c r="CP270" s="29"/>
      <c r="CQ270" s="29"/>
      <c r="CR270" s="29"/>
      <c r="CS270" s="29"/>
      <c r="CT270" s="29"/>
      <c r="CU270" s="29"/>
      <c r="CV270" s="29"/>
      <c r="CW270" s="29"/>
      <c r="CX270" s="29"/>
      <c r="CY270" s="29"/>
      <c r="CZ270" s="29"/>
      <c r="DA270" s="29"/>
      <c r="DB270" s="29"/>
      <c r="DC270" s="29"/>
      <c r="DD270" s="29"/>
      <c r="DE270" s="29"/>
      <c r="DF270" s="29"/>
      <c r="DG270" s="29"/>
      <c r="DH270" s="29"/>
      <c r="DI270" s="29"/>
      <c r="DJ270" s="29"/>
      <c r="DK270" s="29"/>
      <c r="DL270" s="29"/>
      <c r="DM270" s="29"/>
      <c r="DN270" s="29"/>
      <c r="DO270" s="29"/>
      <c r="DP270" s="29"/>
      <c r="DQ270" s="29"/>
      <c r="DR270" s="29"/>
      <c r="DS270" s="29"/>
      <c r="DT270" s="29"/>
      <c r="DU270" s="29"/>
      <c r="DV270" s="29"/>
      <c r="DW270" s="29"/>
      <c r="DX270" s="29"/>
      <c r="DY270" s="29"/>
      <c r="DZ270" s="29"/>
      <c r="EA270" s="29"/>
      <c r="EB270" s="29"/>
      <c r="EC270" s="29"/>
      <c r="ED270" s="29"/>
      <c r="EE270" s="29"/>
      <c r="EF270" s="29"/>
      <c r="EG270" s="29"/>
      <c r="EH270" s="29"/>
      <c r="EI270" s="29"/>
      <c r="EJ270" s="29"/>
      <c r="EK270" s="29"/>
      <c r="EL270" s="29"/>
      <c r="EM270" s="29"/>
      <c r="EN270" s="29"/>
      <c r="EO270" s="29"/>
      <c r="EP270" s="29"/>
      <c r="EQ270" s="29"/>
      <c r="ER270" s="29"/>
      <c r="ES270" s="29"/>
      <c r="ET270" s="29"/>
      <c r="EU270" s="29"/>
      <c r="EV270" s="29"/>
      <c r="EW270" s="29"/>
      <c r="EX270" s="29"/>
      <c r="EY270" s="29"/>
      <c r="EZ270" s="29"/>
      <c r="FA270" s="29"/>
      <c r="FB270" s="29"/>
      <c r="FC270" s="29"/>
      <c r="FD270" s="29"/>
      <c r="FE270" s="29"/>
      <c r="FF270" s="29"/>
      <c r="FG270" s="29"/>
      <c r="FH270" s="29"/>
      <c r="FI270" s="29"/>
      <c r="FJ270" s="29"/>
      <c r="FK270" s="29"/>
      <c r="FL270" s="29"/>
      <c r="FM270" s="29"/>
      <c r="FN270" s="29"/>
      <c r="FO270" s="29"/>
      <c r="FP270" s="29"/>
      <c r="FQ270" s="29"/>
      <c r="FR270" s="29"/>
      <c r="FS270" s="29"/>
      <c r="FT270" s="29"/>
      <c r="FU270" s="29"/>
      <c r="FV270" s="29"/>
      <c r="FW270" s="29"/>
      <c r="FX270" s="29"/>
    </row>
    <row r="271" spans="1:180">
      <c r="A271" s="5" t="s">
        <v>221</v>
      </c>
      <c r="B271" s="5" t="s">
        <v>33</v>
      </c>
      <c r="C271" s="35">
        <v>43278</v>
      </c>
      <c r="D271" s="63">
        <v>43281</v>
      </c>
      <c r="E271" s="64">
        <v>-0.34630090999999996</v>
      </c>
      <c r="F271" s="64">
        <v>0.21491155907554998</v>
      </c>
      <c r="G271" s="64">
        <v>0.18370853748616001</v>
      </c>
      <c r="H271" s="64">
        <v>0.25656005404206</v>
      </c>
      <c r="I271" s="64">
        <v>0</v>
      </c>
      <c r="J271" s="64">
        <v>0</v>
      </c>
      <c r="K271" s="64">
        <v>0.14107222948799999</v>
      </c>
      <c r="L271" s="64">
        <v>4.6156331520999999E-4</v>
      </c>
      <c r="M271" s="64">
        <v>0.15419784086277666</v>
      </c>
      <c r="N271" s="64">
        <v>0.35005272393763187</v>
      </c>
      <c r="O271" s="64">
        <v>3.2539845666666664E-2</v>
      </c>
      <c r="P271" s="64">
        <v>0.24754295999999995</v>
      </c>
      <c r="Q271" s="64">
        <v>3.2175687837126474E-2</v>
      </c>
      <c r="R271" s="64">
        <v>9.6743771666666672E-2</v>
      </c>
      <c r="S271" s="64">
        <v>1.3636658633778482</v>
      </c>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29"/>
      <c r="CA271" s="29"/>
      <c r="CB271" s="29"/>
      <c r="CC271" s="29"/>
      <c r="CD271" s="29"/>
      <c r="CE271" s="29"/>
      <c r="CF271" s="29"/>
      <c r="CG271" s="29"/>
      <c r="CH271" s="29"/>
      <c r="CI271" s="29"/>
      <c r="CJ271" s="29"/>
      <c r="CK271" s="29"/>
      <c r="CL271" s="29"/>
      <c r="CM271" s="29"/>
      <c r="CN271" s="29"/>
      <c r="CO271" s="29"/>
      <c r="CP271" s="29"/>
      <c r="CQ271" s="29"/>
      <c r="CR271" s="29"/>
      <c r="CS271" s="29"/>
      <c r="CT271" s="29"/>
      <c r="CU271" s="29"/>
      <c r="CV271" s="29"/>
      <c r="CW271" s="29"/>
      <c r="CX271" s="29"/>
      <c r="CY271" s="29"/>
      <c r="CZ271" s="29"/>
      <c r="DA271" s="29"/>
      <c r="DB271" s="29"/>
      <c r="DC271" s="29"/>
      <c r="DD271" s="29"/>
      <c r="DE271" s="29"/>
      <c r="DF271" s="29"/>
      <c r="DG271" s="29"/>
      <c r="DH271" s="29"/>
      <c r="DI271" s="29"/>
      <c r="DJ271" s="29"/>
      <c r="DK271" s="29"/>
      <c r="DL271" s="29"/>
      <c r="DM271" s="29"/>
      <c r="DN271" s="29"/>
      <c r="DO271" s="29"/>
      <c r="DP271" s="29"/>
      <c r="DQ271" s="29"/>
      <c r="DR271" s="29"/>
      <c r="DS271" s="29"/>
      <c r="DT271" s="29"/>
      <c r="DU271" s="29"/>
      <c r="DV271" s="29"/>
      <c r="DW271" s="29"/>
      <c r="DX271" s="29"/>
      <c r="DY271" s="29"/>
      <c r="DZ271" s="29"/>
      <c r="EA271" s="29"/>
      <c r="EB271" s="29"/>
      <c r="EC271" s="29"/>
      <c r="ED271" s="29"/>
      <c r="EE271" s="29"/>
      <c r="EF271" s="29"/>
      <c r="EG271" s="29"/>
      <c r="EH271" s="29"/>
      <c r="EI271" s="29"/>
      <c r="EJ271" s="29"/>
      <c r="EK271" s="29"/>
      <c r="EL271" s="29"/>
      <c r="EM271" s="29"/>
      <c r="EN271" s="29"/>
      <c r="EO271" s="29"/>
      <c r="EP271" s="29"/>
      <c r="EQ271" s="29"/>
      <c r="ER271" s="29"/>
      <c r="ES271" s="29"/>
      <c r="ET271" s="29"/>
      <c r="EU271" s="29"/>
      <c r="EV271" s="29"/>
      <c r="EW271" s="29"/>
      <c r="EX271" s="29"/>
      <c r="EY271" s="29"/>
      <c r="EZ271" s="29"/>
      <c r="FA271" s="29"/>
      <c r="FB271" s="29"/>
      <c r="FC271" s="29"/>
      <c r="FD271" s="29"/>
      <c r="FE271" s="29"/>
      <c r="FF271" s="29"/>
      <c r="FG271" s="29"/>
      <c r="FH271" s="29"/>
      <c r="FI271" s="29"/>
      <c r="FJ271" s="29"/>
      <c r="FK271" s="29"/>
      <c r="FL271" s="29"/>
      <c r="FM271" s="29"/>
      <c r="FN271" s="29"/>
      <c r="FO271" s="29"/>
      <c r="FP271" s="29"/>
      <c r="FQ271" s="29"/>
      <c r="FR271" s="29"/>
      <c r="FS271" s="29"/>
      <c r="FT271" s="29"/>
      <c r="FU271" s="29"/>
      <c r="FV271" s="29"/>
      <c r="FW271" s="29"/>
      <c r="FX271" s="29"/>
    </row>
    <row r="272" spans="1:180">
      <c r="A272" s="5" t="s">
        <v>221</v>
      </c>
      <c r="B272" s="5" t="s">
        <v>33</v>
      </c>
      <c r="C272" s="35">
        <v>43279</v>
      </c>
      <c r="D272" s="63">
        <v>43281</v>
      </c>
      <c r="E272" s="64">
        <v>-0.38000279200000003</v>
      </c>
      <c r="F272" s="64">
        <v>9.6493301730189995E-2</v>
      </c>
      <c r="G272" s="64">
        <v>0.19741792999999999</v>
      </c>
      <c r="H272" s="64">
        <v>0.34240802720881003</v>
      </c>
      <c r="I272" s="64">
        <v>0</v>
      </c>
      <c r="J272" s="64">
        <v>0</v>
      </c>
      <c r="K272" s="64">
        <v>0.106777229488</v>
      </c>
      <c r="L272" s="64">
        <v>0</v>
      </c>
      <c r="M272" s="64">
        <v>0.26538401007744672</v>
      </c>
      <c r="N272" s="64">
        <v>0.39484739292495868</v>
      </c>
      <c r="O272" s="64">
        <v>2.3173795666666667E-2</v>
      </c>
      <c r="P272" s="64">
        <v>0.21618261999999994</v>
      </c>
      <c r="Q272" s="64">
        <v>-0.21287720640316304</v>
      </c>
      <c r="R272" s="64">
        <v>0.10167041166666667</v>
      </c>
      <c r="S272" s="64">
        <v>1.1514747203595757</v>
      </c>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29"/>
      <c r="DZ272" s="29"/>
      <c r="EA272" s="29"/>
      <c r="EB272" s="29"/>
      <c r="EC272" s="29"/>
      <c r="ED272" s="29"/>
      <c r="EE272" s="29"/>
      <c r="EF272" s="29"/>
      <c r="EG272" s="29"/>
      <c r="EH272" s="29"/>
      <c r="EI272" s="29"/>
      <c r="EJ272" s="29"/>
      <c r="EK272" s="29"/>
      <c r="EL272" s="29"/>
      <c r="EM272" s="29"/>
      <c r="EN272" s="29"/>
      <c r="EO272" s="29"/>
      <c r="EP272" s="29"/>
      <c r="EQ272" s="29"/>
      <c r="ER272" s="29"/>
      <c r="ES272" s="29"/>
      <c r="ET272" s="29"/>
      <c r="EU272" s="29"/>
      <c r="EV272" s="29"/>
      <c r="EW272" s="29"/>
      <c r="EX272" s="29"/>
      <c r="EY272" s="29"/>
      <c r="EZ272" s="29"/>
      <c r="FA272" s="29"/>
      <c r="FB272" s="29"/>
      <c r="FC272" s="29"/>
      <c r="FD272" s="29"/>
      <c r="FE272" s="29"/>
      <c r="FF272" s="29"/>
      <c r="FG272" s="29"/>
      <c r="FH272" s="29"/>
      <c r="FI272" s="29"/>
      <c r="FJ272" s="29"/>
      <c r="FK272" s="29"/>
      <c r="FL272" s="29"/>
      <c r="FM272" s="29"/>
      <c r="FN272" s="29"/>
      <c r="FO272" s="29"/>
      <c r="FP272" s="29"/>
      <c r="FQ272" s="29"/>
      <c r="FR272" s="29"/>
      <c r="FS272" s="29"/>
      <c r="FT272" s="29"/>
      <c r="FU272" s="29"/>
      <c r="FV272" s="29"/>
      <c r="FW272" s="29"/>
      <c r="FX272" s="29"/>
    </row>
    <row r="273" spans="1:180">
      <c r="A273" s="5" t="s">
        <v>221</v>
      </c>
      <c r="B273" s="5" t="s">
        <v>33</v>
      </c>
      <c r="C273" s="35">
        <v>43280</v>
      </c>
      <c r="D273" s="63">
        <v>43281</v>
      </c>
      <c r="E273" s="64">
        <v>-0.25572321999999997</v>
      </c>
      <c r="F273" s="64">
        <v>0.13740650181430999</v>
      </c>
      <c r="G273" s="64">
        <v>0.18479337600000001</v>
      </c>
      <c r="H273" s="64">
        <v>0.22127244817685998</v>
      </c>
      <c r="I273" s="64">
        <v>0</v>
      </c>
      <c r="J273" s="64">
        <v>0</v>
      </c>
      <c r="K273" s="64">
        <v>5.1012229487999994E-2</v>
      </c>
      <c r="L273" s="64">
        <v>5.2850000000000002E-6</v>
      </c>
      <c r="M273" s="64">
        <v>0.11929894957690666</v>
      </c>
      <c r="N273" s="64">
        <v>0.33398746108599414</v>
      </c>
      <c r="O273" s="64">
        <v>2.4838845666666665E-2</v>
      </c>
      <c r="P273" s="64">
        <v>0.20854301</v>
      </c>
      <c r="Q273" s="64">
        <v>3.3182423148766647E-2</v>
      </c>
      <c r="R273" s="64">
        <v>9.4711071666666674E-2</v>
      </c>
      <c r="S273" s="64">
        <v>1.1533283816241708</v>
      </c>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29"/>
      <c r="CK273" s="29"/>
      <c r="CL273" s="29"/>
      <c r="CM273" s="29"/>
      <c r="CN273" s="29"/>
      <c r="CO273" s="29"/>
      <c r="CP273" s="29"/>
      <c r="CQ273" s="29"/>
      <c r="CR273" s="29"/>
      <c r="CS273" s="29"/>
      <c r="CT273" s="29"/>
      <c r="CU273" s="29"/>
      <c r="CV273" s="29"/>
      <c r="CW273" s="29"/>
      <c r="CX273" s="29"/>
      <c r="CY273" s="29"/>
      <c r="CZ273" s="29"/>
      <c r="DA273" s="29"/>
      <c r="DB273" s="29"/>
      <c r="DC273" s="29"/>
      <c r="DD273" s="29"/>
      <c r="DE273" s="29"/>
      <c r="DF273" s="29"/>
      <c r="DG273" s="29"/>
      <c r="DH273" s="29"/>
      <c r="DI273" s="29"/>
      <c r="DJ273" s="29"/>
      <c r="DK273" s="29"/>
      <c r="DL273" s="29"/>
      <c r="DM273" s="29"/>
      <c r="DN273" s="29"/>
      <c r="DO273" s="29"/>
      <c r="DP273" s="29"/>
      <c r="DQ273" s="29"/>
      <c r="DR273" s="29"/>
      <c r="DS273" s="29"/>
      <c r="DT273" s="29"/>
      <c r="DU273" s="29"/>
      <c r="DV273" s="29"/>
      <c r="DW273" s="29"/>
      <c r="DX273" s="29"/>
      <c r="DY273" s="29"/>
      <c r="DZ273" s="29"/>
      <c r="EA273" s="29"/>
      <c r="EB273" s="29"/>
      <c r="EC273" s="29"/>
      <c r="ED273" s="29"/>
      <c r="EE273" s="29"/>
      <c r="EF273" s="29"/>
      <c r="EG273" s="29"/>
      <c r="EH273" s="29"/>
      <c r="EI273" s="29"/>
      <c r="EJ273" s="29"/>
      <c r="EK273" s="29"/>
      <c r="EL273" s="29"/>
      <c r="EM273" s="29"/>
      <c r="EN273" s="29"/>
      <c r="EO273" s="29"/>
      <c r="EP273" s="29"/>
      <c r="EQ273" s="29"/>
      <c r="ER273" s="29"/>
      <c r="ES273" s="29"/>
      <c r="ET273" s="29"/>
      <c r="EU273" s="29"/>
      <c r="EV273" s="29"/>
      <c r="EW273" s="29"/>
      <c r="EX273" s="29"/>
      <c r="EY273" s="29"/>
      <c r="EZ273" s="29"/>
      <c r="FA273" s="29"/>
      <c r="FB273" s="29"/>
      <c r="FC273" s="29"/>
      <c r="FD273" s="29"/>
      <c r="FE273" s="29"/>
      <c r="FF273" s="29"/>
      <c r="FG273" s="29"/>
      <c r="FH273" s="29"/>
      <c r="FI273" s="29"/>
      <c r="FJ273" s="29"/>
      <c r="FK273" s="29"/>
      <c r="FL273" s="29"/>
      <c r="FM273" s="29"/>
      <c r="FN273" s="29"/>
      <c r="FO273" s="29"/>
      <c r="FP273" s="29"/>
      <c r="FQ273" s="29"/>
      <c r="FR273" s="29"/>
      <c r="FS273" s="29"/>
      <c r="FT273" s="29"/>
      <c r="FU273" s="29"/>
      <c r="FV273" s="29"/>
      <c r="FW273" s="29"/>
      <c r="FX273" s="29"/>
    </row>
    <row r="274" spans="1:180">
      <c r="A274" s="5" t="s">
        <v>221</v>
      </c>
      <c r="B274" s="5" t="s">
        <v>33</v>
      </c>
      <c r="C274" s="35">
        <v>43281</v>
      </c>
      <c r="D274" s="63">
        <v>43281</v>
      </c>
      <c r="E274" s="64">
        <v>0.23301588499999992</v>
      </c>
      <c r="F274" s="64">
        <v>2.250067565286E-2</v>
      </c>
      <c r="G274" s="64">
        <v>0.29822678000000002</v>
      </c>
      <c r="H274" s="64">
        <v>0.90822889449399002</v>
      </c>
      <c r="I274" s="64">
        <v>0</v>
      </c>
      <c r="J274" s="64">
        <v>0</v>
      </c>
      <c r="K274" s="64">
        <v>4.2722294879999996E-3</v>
      </c>
      <c r="L274" s="64">
        <v>8.0035062719999999E-5</v>
      </c>
      <c r="M274" s="64">
        <v>0.19727637336108672</v>
      </c>
      <c r="N274" s="64">
        <v>0.37022465232365764</v>
      </c>
      <c r="O274" s="64">
        <v>1.9463865666666667E-2</v>
      </c>
      <c r="P274" s="64">
        <v>0.24921778999999991</v>
      </c>
      <c r="Q274" s="64">
        <v>4.7507210202756389E-2</v>
      </c>
      <c r="R274" s="64">
        <v>0.11198477166666666</v>
      </c>
      <c r="S274" s="64">
        <v>2.4619991629184041</v>
      </c>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29"/>
      <c r="CK274" s="29"/>
      <c r="CL274" s="29"/>
      <c r="CM274" s="29"/>
      <c r="CN274" s="29"/>
      <c r="CO274" s="29"/>
      <c r="CP274" s="29"/>
      <c r="CQ274" s="29"/>
      <c r="CR274" s="29"/>
      <c r="CS274" s="29"/>
      <c r="CT274" s="29"/>
      <c r="CU274" s="29"/>
      <c r="CV274" s="29"/>
      <c r="CW274" s="29"/>
      <c r="CX274" s="29"/>
      <c r="CY274" s="29"/>
      <c r="CZ274" s="29"/>
      <c r="DA274" s="29"/>
      <c r="DB274" s="29"/>
      <c r="DC274" s="29"/>
      <c r="DD274" s="29"/>
      <c r="DE274" s="29"/>
      <c r="DF274" s="29"/>
      <c r="DG274" s="29"/>
      <c r="DH274" s="29"/>
      <c r="DI274" s="29"/>
      <c r="DJ274" s="29"/>
      <c r="DK274" s="29"/>
      <c r="DL274" s="29"/>
      <c r="DM274" s="29"/>
      <c r="DN274" s="29"/>
      <c r="DO274" s="29"/>
      <c r="DP274" s="29"/>
      <c r="DQ274" s="29"/>
      <c r="DR274" s="29"/>
      <c r="DS274" s="29"/>
      <c r="DT274" s="29"/>
      <c r="DU274" s="29"/>
      <c r="DV274" s="29"/>
      <c r="DW274" s="29"/>
      <c r="DX274" s="29"/>
      <c r="DY274" s="29"/>
      <c r="DZ274" s="29"/>
      <c r="EA274" s="29"/>
      <c r="EB274" s="29"/>
      <c r="EC274" s="29"/>
      <c r="ED274" s="29"/>
      <c r="EE274" s="29"/>
      <c r="EF274" s="29"/>
      <c r="EG274" s="29"/>
      <c r="EH274" s="29"/>
      <c r="EI274" s="29"/>
      <c r="EJ274" s="29"/>
      <c r="EK274" s="29"/>
      <c r="EL274" s="29"/>
      <c r="EM274" s="29"/>
      <c r="EN274" s="29"/>
      <c r="EO274" s="29"/>
      <c r="EP274" s="29"/>
      <c r="EQ274" s="29"/>
      <c r="ER274" s="29"/>
      <c r="ES274" s="29"/>
      <c r="ET274" s="29"/>
      <c r="EU274" s="29"/>
      <c r="EV274" s="29"/>
      <c r="EW274" s="29"/>
      <c r="EX274" s="29"/>
      <c r="EY274" s="29"/>
      <c r="EZ274" s="29"/>
      <c r="FA274" s="29"/>
      <c r="FB274" s="29"/>
      <c r="FC274" s="29"/>
      <c r="FD274" s="29"/>
      <c r="FE274" s="29"/>
      <c r="FF274" s="29"/>
      <c r="FG274" s="29"/>
      <c r="FH274" s="29"/>
      <c r="FI274" s="29"/>
      <c r="FJ274" s="29"/>
      <c r="FK274" s="29"/>
      <c r="FL274" s="29"/>
      <c r="FM274" s="29"/>
      <c r="FN274" s="29"/>
      <c r="FO274" s="29"/>
      <c r="FP274" s="29"/>
      <c r="FQ274" s="29"/>
      <c r="FR274" s="29"/>
      <c r="FS274" s="29"/>
      <c r="FT274" s="29"/>
      <c r="FU274" s="29"/>
      <c r="FV274" s="29"/>
      <c r="FW274" s="29"/>
      <c r="FX274" s="29"/>
    </row>
    <row r="275" spans="1:180">
      <c r="A275" s="5" t="s">
        <v>221</v>
      </c>
      <c r="B275" s="5" t="s">
        <v>34</v>
      </c>
      <c r="C275" s="35">
        <v>43282</v>
      </c>
      <c r="D275" s="63">
        <v>43312</v>
      </c>
      <c r="E275" s="64">
        <v>0.68699389899999996</v>
      </c>
      <c r="F275" s="64">
        <v>0.18554925849812001</v>
      </c>
      <c r="G275" s="64">
        <v>0.16536235999999999</v>
      </c>
      <c r="H275" s="64">
        <v>1.89598778552118</v>
      </c>
      <c r="I275" s="64">
        <v>0</v>
      </c>
      <c r="J275" s="64">
        <v>6.6429899999999997E-3</v>
      </c>
      <c r="K275" s="64">
        <v>4.2722294879999996E-3</v>
      </c>
      <c r="L275" s="64">
        <v>0.25653350691327997</v>
      </c>
      <c r="M275" s="64">
        <v>0.2133135981101042</v>
      </c>
      <c r="N275" s="64">
        <v>0.39319354050990135</v>
      </c>
      <c r="O275" s="64">
        <v>4.1016800645161292E-2</v>
      </c>
      <c r="P275" s="64">
        <v>0.30858314612903226</v>
      </c>
      <c r="Q275" s="64">
        <v>2.5795121112372667E-3</v>
      </c>
      <c r="R275" s="64">
        <v>0.11204078322580646</v>
      </c>
      <c r="S275" s="64">
        <v>4.272069410151822</v>
      </c>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29"/>
      <c r="CA275" s="29"/>
      <c r="CB275" s="29"/>
      <c r="CC275" s="29"/>
      <c r="CD275" s="29"/>
      <c r="CE275" s="29"/>
      <c r="CF275" s="29"/>
      <c r="CG275" s="29"/>
      <c r="CH275" s="29"/>
      <c r="CI275" s="29"/>
      <c r="CJ275" s="29"/>
      <c r="CK275" s="29"/>
      <c r="CL275" s="29"/>
      <c r="CM275" s="29"/>
      <c r="CN275" s="29"/>
      <c r="CO275" s="29"/>
      <c r="CP275" s="29"/>
      <c r="CQ275" s="29"/>
      <c r="CR275" s="29"/>
      <c r="CS275" s="29"/>
      <c r="CT275" s="29"/>
      <c r="CU275" s="29"/>
      <c r="CV275" s="29"/>
      <c r="CW275" s="29"/>
      <c r="CX275" s="29"/>
      <c r="CY275" s="29"/>
      <c r="CZ275" s="29"/>
      <c r="DA275" s="29"/>
      <c r="DB275" s="29"/>
      <c r="DC275" s="29"/>
      <c r="DD275" s="29"/>
      <c r="DE275" s="29"/>
      <c r="DF275" s="29"/>
      <c r="DG275" s="29"/>
      <c r="DH275" s="29"/>
      <c r="DI275" s="29"/>
      <c r="DJ275" s="29"/>
      <c r="DK275" s="29"/>
      <c r="DL275" s="29"/>
      <c r="DM275" s="29"/>
      <c r="DN275" s="29"/>
      <c r="DO275" s="29"/>
      <c r="DP275" s="29"/>
      <c r="DQ275" s="29"/>
      <c r="DR275" s="29"/>
      <c r="DS275" s="29"/>
      <c r="DT275" s="29"/>
      <c r="DU275" s="29"/>
      <c r="DV275" s="29"/>
      <c r="DW275" s="29"/>
      <c r="DX275" s="29"/>
      <c r="DY275" s="29"/>
      <c r="DZ275" s="29"/>
      <c r="EA275" s="29"/>
      <c r="EB275" s="29"/>
      <c r="EC275" s="29"/>
      <c r="ED275" s="29"/>
      <c r="EE275" s="29"/>
      <c r="EF275" s="29"/>
      <c r="EG275" s="29"/>
      <c r="EH275" s="29"/>
      <c r="EI275" s="29"/>
      <c r="EJ275" s="29"/>
      <c r="EK275" s="29"/>
      <c r="EL275" s="29"/>
      <c r="EM275" s="29"/>
      <c r="EN275" s="29"/>
      <c r="EO275" s="29"/>
      <c r="EP275" s="29"/>
      <c r="EQ275" s="29"/>
      <c r="ER275" s="29"/>
      <c r="ES275" s="29"/>
      <c r="ET275" s="29"/>
      <c r="EU275" s="29"/>
      <c r="EV275" s="29"/>
      <c r="EW275" s="29"/>
      <c r="EX275" s="29"/>
      <c r="EY275" s="29"/>
      <c r="EZ275" s="29"/>
      <c r="FA275" s="29"/>
      <c r="FB275" s="29"/>
      <c r="FC275" s="29"/>
      <c r="FD275" s="29"/>
      <c r="FE275" s="29"/>
      <c r="FF275" s="29"/>
      <c r="FG275" s="29"/>
      <c r="FH275" s="29"/>
      <c r="FI275" s="29"/>
      <c r="FJ275" s="29"/>
      <c r="FK275" s="29"/>
      <c r="FL275" s="29"/>
      <c r="FM275" s="29"/>
      <c r="FN275" s="29"/>
      <c r="FO275" s="29"/>
      <c r="FP275" s="29"/>
      <c r="FQ275" s="29"/>
      <c r="FR275" s="29"/>
      <c r="FS275" s="29"/>
      <c r="FT275" s="29"/>
      <c r="FU275" s="29"/>
      <c r="FV275" s="29"/>
      <c r="FW275" s="29"/>
      <c r="FX275" s="29"/>
    </row>
    <row r="276" spans="1:180">
      <c r="A276" s="5" t="s">
        <v>222</v>
      </c>
      <c r="B276" s="5" t="s">
        <v>34</v>
      </c>
      <c r="C276" s="35">
        <v>43283</v>
      </c>
      <c r="D276" s="63">
        <v>43312</v>
      </c>
      <c r="E276" s="64">
        <v>0.14557010600000031</v>
      </c>
      <c r="F276" s="64">
        <v>0.37933819150296</v>
      </c>
      <c r="G276" s="64">
        <v>0.21666624929629999</v>
      </c>
      <c r="H276" s="64">
        <v>0.68102773269815009</v>
      </c>
      <c r="I276" s="64">
        <v>0</v>
      </c>
      <c r="J276" s="64">
        <v>0</v>
      </c>
      <c r="K276" s="64">
        <v>4.2722294879999996E-3</v>
      </c>
      <c r="L276" s="64">
        <v>5.052073484531E-2</v>
      </c>
      <c r="M276" s="64">
        <v>0.21561673983505419</v>
      </c>
      <c r="N276" s="64">
        <v>0.36525436687166124</v>
      </c>
      <c r="O276" s="64">
        <v>4.1928140645161288E-2</v>
      </c>
      <c r="P276" s="64">
        <v>0.26488873612903224</v>
      </c>
      <c r="Q276" s="64">
        <v>3.6960669614375399E-2</v>
      </c>
      <c r="R276" s="64">
        <v>0.10517076322580644</v>
      </c>
      <c r="S276" s="64">
        <v>2.5072146601518117</v>
      </c>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9"/>
      <c r="BL276" s="29"/>
      <c r="BM276" s="29"/>
      <c r="BN276" s="29"/>
      <c r="BO276" s="29"/>
      <c r="BP276" s="29"/>
      <c r="BQ276" s="29"/>
      <c r="BR276" s="29"/>
      <c r="BS276" s="29"/>
      <c r="BT276" s="29"/>
      <c r="BU276" s="29"/>
      <c r="BV276" s="29"/>
      <c r="BW276" s="29"/>
      <c r="BX276" s="29"/>
      <c r="BY276" s="29"/>
      <c r="BZ276" s="29"/>
      <c r="CA276" s="29"/>
      <c r="CB276" s="29"/>
      <c r="CC276" s="29"/>
      <c r="CD276" s="29"/>
      <c r="CE276" s="29"/>
      <c r="CF276" s="29"/>
      <c r="CG276" s="29"/>
      <c r="CH276" s="29"/>
      <c r="CI276" s="29"/>
      <c r="CJ276" s="29"/>
      <c r="CK276" s="29"/>
      <c r="CL276" s="29"/>
      <c r="CM276" s="29"/>
      <c r="CN276" s="29"/>
      <c r="CO276" s="29"/>
      <c r="CP276" s="29"/>
      <c r="CQ276" s="29"/>
      <c r="CR276" s="29"/>
      <c r="CS276" s="29"/>
      <c r="CT276" s="29"/>
      <c r="CU276" s="29"/>
      <c r="CV276" s="29"/>
      <c r="CW276" s="29"/>
      <c r="CX276" s="29"/>
      <c r="CY276" s="29"/>
      <c r="CZ276" s="29"/>
      <c r="DA276" s="29"/>
      <c r="DB276" s="29"/>
      <c r="DC276" s="29"/>
      <c r="DD276" s="29"/>
      <c r="DE276" s="29"/>
      <c r="DF276" s="29"/>
      <c r="DG276" s="29"/>
      <c r="DH276" s="29"/>
      <c r="DI276" s="29"/>
      <c r="DJ276" s="29"/>
      <c r="DK276" s="29"/>
      <c r="DL276" s="29"/>
      <c r="DM276" s="29"/>
      <c r="DN276" s="29"/>
      <c r="DO276" s="29"/>
      <c r="DP276" s="29"/>
      <c r="DQ276" s="29"/>
      <c r="DR276" s="29"/>
      <c r="DS276" s="29"/>
      <c r="DT276" s="29"/>
      <c r="DU276" s="29"/>
      <c r="DV276" s="29"/>
      <c r="DW276" s="29"/>
      <c r="DX276" s="29"/>
      <c r="DY276" s="29"/>
      <c r="DZ276" s="29"/>
      <c r="EA276" s="29"/>
      <c r="EB276" s="29"/>
      <c r="EC276" s="29"/>
      <c r="ED276" s="29"/>
      <c r="EE276" s="29"/>
      <c r="EF276" s="29"/>
      <c r="EG276" s="29"/>
      <c r="EH276" s="29"/>
      <c r="EI276" s="29"/>
      <c r="EJ276" s="29"/>
      <c r="EK276" s="29"/>
      <c r="EL276" s="29"/>
      <c r="EM276" s="29"/>
      <c r="EN276" s="29"/>
      <c r="EO276" s="29"/>
      <c r="EP276" s="29"/>
      <c r="EQ276" s="29"/>
      <c r="ER276" s="29"/>
      <c r="ES276" s="29"/>
      <c r="ET276" s="29"/>
      <c r="EU276" s="29"/>
      <c r="EV276" s="29"/>
      <c r="EW276" s="29"/>
      <c r="EX276" s="29"/>
      <c r="EY276" s="29"/>
      <c r="EZ276" s="29"/>
      <c r="FA276" s="29"/>
      <c r="FB276" s="29"/>
      <c r="FC276" s="29"/>
      <c r="FD276" s="29"/>
      <c r="FE276" s="29"/>
      <c r="FF276" s="29"/>
      <c r="FG276" s="29"/>
      <c r="FH276" s="29"/>
      <c r="FI276" s="29"/>
      <c r="FJ276" s="29"/>
      <c r="FK276" s="29"/>
      <c r="FL276" s="29"/>
      <c r="FM276" s="29"/>
      <c r="FN276" s="29"/>
      <c r="FO276" s="29"/>
      <c r="FP276" s="29"/>
      <c r="FQ276" s="29"/>
      <c r="FR276" s="29"/>
      <c r="FS276" s="29"/>
      <c r="FT276" s="29"/>
      <c r="FU276" s="29"/>
      <c r="FV276" s="29"/>
      <c r="FW276" s="29"/>
      <c r="FX276" s="29"/>
    </row>
    <row r="277" spans="1:180">
      <c r="A277" s="5" t="s">
        <v>222</v>
      </c>
      <c r="B277" s="5" t="s">
        <v>34</v>
      </c>
      <c r="C277" s="35">
        <v>43284</v>
      </c>
      <c r="D277" s="63">
        <v>43312</v>
      </c>
      <c r="E277" s="64">
        <v>-0.32748747499999986</v>
      </c>
      <c r="F277" s="64">
        <v>0.16534046607927</v>
      </c>
      <c r="G277" s="64">
        <v>0.29108165630633004</v>
      </c>
      <c r="H277" s="64">
        <v>0.52763504274910999</v>
      </c>
      <c r="I277" s="64">
        <v>0</v>
      </c>
      <c r="J277" s="64">
        <v>0</v>
      </c>
      <c r="K277" s="64">
        <v>4.2722294879999996E-3</v>
      </c>
      <c r="L277" s="64">
        <v>0</v>
      </c>
      <c r="M277" s="64">
        <v>0.31802389787157415</v>
      </c>
      <c r="N277" s="64">
        <v>0.29362078152922133</v>
      </c>
      <c r="O277" s="64">
        <v>3.298962064516129E-2</v>
      </c>
      <c r="P277" s="64">
        <v>0.19740240612903215</v>
      </c>
      <c r="Q277" s="64">
        <v>2.1202112830625598E-4</v>
      </c>
      <c r="R277" s="64">
        <v>0.10302576322580645</v>
      </c>
      <c r="S277" s="64">
        <v>1.6061164101518117</v>
      </c>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row>
    <row r="278" spans="1:180">
      <c r="A278" s="5" t="s">
        <v>222</v>
      </c>
      <c r="B278" s="5" t="s">
        <v>34</v>
      </c>
      <c r="C278" s="35">
        <v>43285</v>
      </c>
      <c r="D278" s="63">
        <v>43312</v>
      </c>
      <c r="E278" s="64">
        <v>-0.21897799600000001</v>
      </c>
      <c r="F278" s="64">
        <v>0.11680185917950998</v>
      </c>
      <c r="G278" s="64">
        <v>0.26413961000000002</v>
      </c>
      <c r="H278" s="64">
        <v>0.32776180579519004</v>
      </c>
      <c r="I278" s="64">
        <v>0</v>
      </c>
      <c r="J278" s="64">
        <v>0</v>
      </c>
      <c r="K278" s="64">
        <v>4.2722294879999996E-3</v>
      </c>
      <c r="L278" s="64">
        <v>8.3049999999999993E-6</v>
      </c>
      <c r="M278" s="64">
        <v>0.1721311793094942</v>
      </c>
      <c r="N278" s="64">
        <v>0.30009859862629129</v>
      </c>
      <c r="O278" s="64">
        <v>2.6316980645161289E-2</v>
      </c>
      <c r="P278" s="64">
        <v>0.19155131612903223</v>
      </c>
      <c r="Q278" s="64">
        <v>7.1016378753336148E-2</v>
      </c>
      <c r="R278" s="64">
        <v>0.10302576322580645</v>
      </c>
      <c r="S278" s="64">
        <v>1.3581460301518218</v>
      </c>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row>
    <row r="279" spans="1:180">
      <c r="A279" s="5" t="s">
        <v>222</v>
      </c>
      <c r="B279" s="5" t="s">
        <v>34</v>
      </c>
      <c r="C279" s="35">
        <v>43286</v>
      </c>
      <c r="D279" s="63">
        <v>43312</v>
      </c>
      <c r="E279" s="64">
        <v>-4.2956158999999938E-2</v>
      </c>
      <c r="F279" s="64">
        <v>6.8967454825109992E-2</v>
      </c>
      <c r="G279" s="64">
        <v>0.31168748232905003</v>
      </c>
      <c r="H279" s="64">
        <v>0.48563753744624</v>
      </c>
      <c r="I279" s="64">
        <v>1.4018950000000001E-2</v>
      </c>
      <c r="J279" s="64">
        <v>0</v>
      </c>
      <c r="K279" s="64">
        <v>4.2722294879999996E-3</v>
      </c>
      <c r="L279" s="64">
        <v>0</v>
      </c>
      <c r="M279" s="64">
        <v>0.26368152188516419</v>
      </c>
      <c r="N279" s="64">
        <v>0.29046105163268132</v>
      </c>
      <c r="O279" s="64">
        <v>1.8993480645161289E-2</v>
      </c>
      <c r="P279" s="64">
        <v>0.1875338761290323</v>
      </c>
      <c r="Q279" s="64">
        <v>3.1292131545566121E-2</v>
      </c>
      <c r="R279" s="64">
        <v>0.10302576322580645</v>
      </c>
      <c r="S279" s="64">
        <v>1.7366153201518117</v>
      </c>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29"/>
      <c r="BK279" s="29"/>
      <c r="BL279" s="29"/>
      <c r="BM279" s="29"/>
      <c r="BN279" s="29"/>
      <c r="BO279" s="29"/>
      <c r="BP279" s="29"/>
      <c r="BQ279" s="29"/>
      <c r="BR279" s="29"/>
      <c r="BS279" s="29"/>
      <c r="BT279" s="29"/>
      <c r="BU279" s="29"/>
      <c r="BV279" s="29"/>
      <c r="BW279" s="29"/>
      <c r="BX279" s="29"/>
      <c r="BY279" s="29"/>
      <c r="BZ279" s="29"/>
      <c r="CA279" s="29"/>
      <c r="CB279" s="29"/>
      <c r="CC279" s="29"/>
      <c r="CD279" s="29"/>
      <c r="CE279" s="29"/>
      <c r="CF279" s="29"/>
      <c r="CG279" s="29"/>
      <c r="CH279" s="29"/>
      <c r="CI279" s="29"/>
      <c r="CJ279" s="29"/>
      <c r="CK279" s="29"/>
      <c r="CL279" s="29"/>
      <c r="CM279" s="29"/>
      <c r="CN279" s="29"/>
      <c r="CO279" s="29"/>
      <c r="CP279" s="29"/>
      <c r="CQ279" s="29"/>
      <c r="CR279" s="29"/>
      <c r="CS279" s="29"/>
      <c r="CT279" s="29"/>
      <c r="CU279" s="29"/>
      <c r="CV279" s="29"/>
      <c r="CW279" s="29"/>
      <c r="CX279" s="29"/>
      <c r="CY279" s="29"/>
      <c r="CZ279" s="29"/>
      <c r="DA279" s="29"/>
      <c r="DB279" s="29"/>
      <c r="DC279" s="29"/>
      <c r="DD279" s="29"/>
      <c r="DE279" s="29"/>
      <c r="DF279" s="29"/>
      <c r="DG279" s="29"/>
      <c r="DH279" s="29"/>
      <c r="DI279" s="29"/>
      <c r="DJ279" s="29"/>
      <c r="DK279" s="29"/>
      <c r="DL279" s="29"/>
      <c r="DM279" s="29"/>
      <c r="DN279" s="29"/>
      <c r="DO279" s="29"/>
      <c r="DP279" s="29"/>
      <c r="DQ279" s="29"/>
      <c r="DR279" s="29"/>
      <c r="DS279" s="29"/>
      <c r="DT279" s="29"/>
      <c r="DU279" s="29"/>
      <c r="DV279" s="29"/>
      <c r="DW279" s="29"/>
      <c r="DX279" s="29"/>
      <c r="DY279" s="29"/>
      <c r="DZ279" s="29"/>
      <c r="EA279" s="29"/>
      <c r="EB279" s="29"/>
      <c r="EC279" s="29"/>
      <c r="ED279" s="29"/>
      <c r="EE279" s="29"/>
      <c r="EF279" s="29"/>
      <c r="EG279" s="29"/>
      <c r="EH279" s="29"/>
      <c r="EI279" s="29"/>
      <c r="EJ279" s="29"/>
      <c r="EK279" s="29"/>
      <c r="EL279" s="29"/>
      <c r="EM279" s="29"/>
      <c r="EN279" s="29"/>
      <c r="EO279" s="29"/>
      <c r="EP279" s="29"/>
      <c r="EQ279" s="29"/>
      <c r="ER279" s="29"/>
      <c r="ES279" s="29"/>
      <c r="ET279" s="29"/>
      <c r="EU279" s="29"/>
      <c r="EV279" s="29"/>
      <c r="EW279" s="29"/>
      <c r="EX279" s="29"/>
      <c r="EY279" s="29"/>
      <c r="EZ279" s="29"/>
      <c r="FA279" s="29"/>
      <c r="FB279" s="29"/>
      <c r="FC279" s="29"/>
      <c r="FD279" s="29"/>
      <c r="FE279" s="29"/>
      <c r="FF279" s="29"/>
      <c r="FG279" s="29"/>
      <c r="FH279" s="29"/>
      <c r="FI279" s="29"/>
      <c r="FJ279" s="29"/>
      <c r="FK279" s="29"/>
      <c r="FL279" s="29"/>
      <c r="FM279" s="29"/>
      <c r="FN279" s="29"/>
      <c r="FO279" s="29"/>
      <c r="FP279" s="29"/>
      <c r="FQ279" s="29"/>
      <c r="FR279" s="29"/>
      <c r="FS279" s="29"/>
      <c r="FT279" s="29"/>
      <c r="FU279" s="29"/>
      <c r="FV279" s="29"/>
      <c r="FW279" s="29"/>
      <c r="FX279" s="29"/>
    </row>
    <row r="280" spans="1:180">
      <c r="A280" s="5" t="s">
        <v>222</v>
      </c>
      <c r="B280" s="5" t="s">
        <v>34</v>
      </c>
      <c r="C280" s="35">
        <v>43287</v>
      </c>
      <c r="D280" s="63">
        <v>43312</v>
      </c>
      <c r="E280" s="64">
        <v>0.10271528500000005</v>
      </c>
      <c r="F280" s="64">
        <v>7.4235056293799992E-2</v>
      </c>
      <c r="G280" s="64">
        <v>0.47253350336518996</v>
      </c>
      <c r="H280" s="64">
        <v>0.38752097579850997</v>
      </c>
      <c r="I280" s="64">
        <v>0</v>
      </c>
      <c r="J280" s="64">
        <v>0</v>
      </c>
      <c r="K280" s="64">
        <v>4.2722294879999996E-3</v>
      </c>
      <c r="L280" s="64">
        <v>0</v>
      </c>
      <c r="M280" s="64">
        <v>0.25299789744584422</v>
      </c>
      <c r="N280" s="64">
        <v>0.30140610072842133</v>
      </c>
      <c r="O280" s="64">
        <v>2.3971700645161284E-2</v>
      </c>
      <c r="P280" s="64">
        <v>0.1865167161290322</v>
      </c>
      <c r="Q280" s="64">
        <v>2.4782522032046075E-2</v>
      </c>
      <c r="R280" s="64">
        <v>0.10375876322580645</v>
      </c>
      <c r="S280" s="64">
        <v>1.9347107501518113</v>
      </c>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c r="CA280" s="29"/>
      <c r="CB280" s="29"/>
      <c r="CC280" s="29"/>
      <c r="CD280" s="29"/>
      <c r="CE280" s="29"/>
      <c r="CF280" s="29"/>
      <c r="CG280" s="29"/>
      <c r="CH280" s="29"/>
      <c r="CI280" s="29"/>
      <c r="CJ280" s="29"/>
      <c r="CK280" s="29"/>
      <c r="CL280" s="29"/>
      <c r="CM280" s="29"/>
      <c r="CN280" s="29"/>
      <c r="CO280" s="29"/>
      <c r="CP280" s="29"/>
      <c r="CQ280" s="29"/>
      <c r="CR280" s="29"/>
      <c r="CS280" s="29"/>
      <c r="CT280" s="29"/>
      <c r="CU280" s="29"/>
      <c r="CV280" s="29"/>
      <c r="CW280" s="29"/>
      <c r="CX280" s="29"/>
      <c r="CY280" s="29"/>
      <c r="CZ280" s="29"/>
      <c r="DA280" s="29"/>
      <c r="DB280" s="29"/>
      <c r="DC280" s="29"/>
      <c r="DD280" s="29"/>
      <c r="DE280" s="29"/>
      <c r="DF280" s="29"/>
      <c r="DG280" s="29"/>
      <c r="DH280" s="29"/>
      <c r="DI280" s="29"/>
      <c r="DJ280" s="29"/>
      <c r="DK280" s="29"/>
      <c r="DL280" s="29"/>
      <c r="DM280" s="29"/>
      <c r="DN280" s="29"/>
      <c r="DO280" s="29"/>
      <c r="DP280" s="29"/>
      <c r="DQ280" s="29"/>
      <c r="DR280" s="29"/>
      <c r="DS280" s="29"/>
      <c r="DT280" s="29"/>
      <c r="DU280" s="29"/>
      <c r="DV280" s="29"/>
      <c r="DW280" s="29"/>
      <c r="DX280" s="29"/>
      <c r="DY280" s="29"/>
      <c r="DZ280" s="29"/>
      <c r="EA280" s="29"/>
      <c r="EB280" s="29"/>
      <c r="EC280" s="29"/>
      <c r="ED280" s="29"/>
      <c r="EE280" s="29"/>
      <c r="EF280" s="29"/>
      <c r="EG280" s="29"/>
      <c r="EH280" s="29"/>
      <c r="EI280" s="29"/>
      <c r="EJ280" s="29"/>
      <c r="EK280" s="29"/>
      <c r="EL280" s="29"/>
      <c r="EM280" s="29"/>
      <c r="EN280" s="29"/>
      <c r="EO280" s="29"/>
      <c r="EP280" s="29"/>
      <c r="EQ280" s="29"/>
      <c r="ER280" s="29"/>
      <c r="ES280" s="29"/>
      <c r="ET280" s="29"/>
      <c r="EU280" s="29"/>
      <c r="EV280" s="29"/>
      <c r="EW280" s="29"/>
      <c r="EX280" s="29"/>
      <c r="EY280" s="29"/>
      <c r="EZ280" s="29"/>
      <c r="FA280" s="29"/>
      <c r="FB280" s="29"/>
      <c r="FC280" s="29"/>
      <c r="FD280" s="29"/>
      <c r="FE280" s="29"/>
      <c r="FF280" s="29"/>
      <c r="FG280" s="29"/>
      <c r="FH280" s="29"/>
      <c r="FI280" s="29"/>
      <c r="FJ280" s="29"/>
      <c r="FK280" s="29"/>
      <c r="FL280" s="29"/>
      <c r="FM280" s="29"/>
      <c r="FN280" s="29"/>
      <c r="FO280" s="29"/>
      <c r="FP280" s="29"/>
      <c r="FQ280" s="29"/>
      <c r="FR280" s="29"/>
      <c r="FS280" s="29"/>
      <c r="FT280" s="29"/>
      <c r="FU280" s="29"/>
      <c r="FV280" s="29"/>
      <c r="FW280" s="29"/>
      <c r="FX280" s="29"/>
    </row>
    <row r="281" spans="1:180">
      <c r="A281" s="5" t="s">
        <v>222</v>
      </c>
      <c r="B281" s="5" t="s">
        <v>34</v>
      </c>
      <c r="C281" s="35">
        <v>43288</v>
      </c>
      <c r="D281" s="63">
        <v>43312</v>
      </c>
      <c r="E281" s="64">
        <v>0.298623694</v>
      </c>
      <c r="F281" s="64">
        <v>5.4778775427599992E-2</v>
      </c>
      <c r="G281" s="64">
        <v>0.22698702035104001</v>
      </c>
      <c r="H281" s="64">
        <v>0.5420927782405599</v>
      </c>
      <c r="I281" s="64">
        <v>0</v>
      </c>
      <c r="J281" s="64">
        <v>0</v>
      </c>
      <c r="K281" s="64">
        <v>4.2722294879999996E-3</v>
      </c>
      <c r="L281" s="64">
        <v>0.12692115936077999</v>
      </c>
      <c r="M281" s="64">
        <v>0.37086547551976412</v>
      </c>
      <c r="N281" s="64">
        <v>0.41016703108519126</v>
      </c>
      <c r="O281" s="64">
        <v>3.4235440645161291E-2</v>
      </c>
      <c r="P281" s="64">
        <v>0.2659596861290322</v>
      </c>
      <c r="Q281" s="64">
        <v>4.2186216678876495E-2</v>
      </c>
      <c r="R281" s="64">
        <v>0.10916076322580644</v>
      </c>
      <c r="S281" s="64">
        <v>2.4862502701518121</v>
      </c>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c r="CA281" s="29"/>
      <c r="CB281" s="29"/>
      <c r="CC281" s="29"/>
      <c r="CD281" s="29"/>
      <c r="CE281" s="29"/>
      <c r="CF281" s="29"/>
      <c r="CG281" s="29"/>
      <c r="CH281" s="29"/>
      <c r="CI281" s="29"/>
      <c r="CJ281" s="29"/>
      <c r="CK281" s="29"/>
      <c r="CL281" s="29"/>
      <c r="CM281" s="29"/>
      <c r="CN281" s="29"/>
      <c r="CO281" s="29"/>
      <c r="CP281" s="29"/>
      <c r="CQ281" s="29"/>
      <c r="CR281" s="29"/>
      <c r="CS281" s="29"/>
      <c r="CT281" s="29"/>
      <c r="CU281" s="29"/>
      <c r="CV281" s="29"/>
      <c r="CW281" s="29"/>
      <c r="CX281" s="29"/>
      <c r="CY281" s="29"/>
      <c r="CZ281" s="29"/>
      <c r="DA281" s="29"/>
      <c r="DB281" s="29"/>
      <c r="DC281" s="29"/>
      <c r="DD281" s="29"/>
      <c r="DE281" s="29"/>
      <c r="DF281" s="29"/>
      <c r="DG281" s="29"/>
      <c r="DH281" s="29"/>
      <c r="DI281" s="29"/>
      <c r="DJ281" s="29"/>
      <c r="DK281" s="29"/>
      <c r="DL281" s="29"/>
      <c r="DM281" s="29"/>
      <c r="DN281" s="29"/>
      <c r="DO281" s="29"/>
      <c r="DP281" s="29"/>
      <c r="DQ281" s="29"/>
      <c r="DR281" s="29"/>
      <c r="DS281" s="29"/>
      <c r="DT281" s="29"/>
      <c r="DU281" s="29"/>
      <c r="DV281" s="29"/>
      <c r="DW281" s="29"/>
      <c r="DX281" s="29"/>
      <c r="DY281" s="29"/>
      <c r="DZ281" s="29"/>
      <c r="EA281" s="29"/>
      <c r="EB281" s="29"/>
      <c r="EC281" s="29"/>
      <c r="ED281" s="29"/>
      <c r="EE281" s="29"/>
      <c r="EF281" s="29"/>
      <c r="EG281" s="29"/>
      <c r="EH281" s="29"/>
      <c r="EI281" s="29"/>
      <c r="EJ281" s="29"/>
      <c r="EK281" s="29"/>
      <c r="EL281" s="29"/>
      <c r="EM281" s="29"/>
      <c r="EN281" s="29"/>
      <c r="EO281" s="29"/>
      <c r="EP281" s="29"/>
      <c r="EQ281" s="29"/>
      <c r="ER281" s="29"/>
      <c r="ES281" s="29"/>
      <c r="ET281" s="29"/>
      <c r="EU281" s="29"/>
      <c r="EV281" s="29"/>
      <c r="EW281" s="29"/>
      <c r="EX281" s="29"/>
      <c r="EY281" s="29"/>
      <c r="EZ281" s="29"/>
      <c r="FA281" s="29"/>
      <c r="FB281" s="29"/>
      <c r="FC281" s="29"/>
      <c r="FD281" s="29"/>
      <c r="FE281" s="29"/>
      <c r="FF281" s="29"/>
      <c r="FG281" s="29"/>
      <c r="FH281" s="29"/>
      <c r="FI281" s="29"/>
      <c r="FJ281" s="29"/>
      <c r="FK281" s="29"/>
      <c r="FL281" s="29"/>
      <c r="FM281" s="29"/>
      <c r="FN281" s="29"/>
      <c r="FO281" s="29"/>
      <c r="FP281" s="29"/>
      <c r="FQ281" s="29"/>
      <c r="FR281" s="29"/>
      <c r="FS281" s="29"/>
      <c r="FT281" s="29"/>
      <c r="FU281" s="29"/>
      <c r="FV281" s="29"/>
      <c r="FW281" s="29"/>
      <c r="FX281" s="29"/>
    </row>
    <row r="282" spans="1:180">
      <c r="A282" s="5" t="s">
        <v>222</v>
      </c>
      <c r="B282" s="5" t="s">
        <v>34</v>
      </c>
      <c r="C282" s="35">
        <v>43289</v>
      </c>
      <c r="D282" s="63">
        <v>43312</v>
      </c>
      <c r="E282" s="64">
        <v>0.14659357000000006</v>
      </c>
      <c r="F282" s="64">
        <v>6.9068983492880001E-2</v>
      </c>
      <c r="G282" s="64">
        <v>0.12818288365153002</v>
      </c>
      <c r="H282" s="64">
        <v>0.63665329039716001</v>
      </c>
      <c r="I282" s="64">
        <v>0</v>
      </c>
      <c r="J282" s="64">
        <v>5.7567482000000003E-2</v>
      </c>
      <c r="K282" s="64">
        <v>4.2722294879999996E-3</v>
      </c>
      <c r="L282" s="64">
        <v>0</v>
      </c>
      <c r="M282" s="64">
        <v>0.25422425011114419</v>
      </c>
      <c r="N282" s="64">
        <v>0.39725528603487131</v>
      </c>
      <c r="O282" s="64">
        <v>4.9817100645161289E-2</v>
      </c>
      <c r="P282" s="64">
        <v>0.2812883661290323</v>
      </c>
      <c r="Q282" s="64">
        <v>2.7309724976226163E-2</v>
      </c>
      <c r="R282" s="64">
        <v>0.10645776322580644</v>
      </c>
      <c r="S282" s="64">
        <v>2.1586909301518116</v>
      </c>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c r="CA282" s="29"/>
      <c r="CB282" s="29"/>
      <c r="CC282" s="29"/>
      <c r="CD282" s="29"/>
      <c r="CE282" s="29"/>
      <c r="CF282" s="29"/>
      <c r="CG282" s="29"/>
      <c r="CH282" s="29"/>
      <c r="CI282" s="29"/>
      <c r="CJ282" s="29"/>
      <c r="CK282" s="29"/>
      <c r="CL282" s="29"/>
      <c r="CM282" s="29"/>
      <c r="CN282" s="29"/>
      <c r="CO282" s="29"/>
      <c r="CP282" s="29"/>
      <c r="CQ282" s="29"/>
      <c r="CR282" s="29"/>
      <c r="CS282" s="29"/>
      <c r="CT282" s="29"/>
      <c r="CU282" s="29"/>
      <c r="CV282" s="29"/>
      <c r="CW282" s="29"/>
      <c r="CX282" s="29"/>
      <c r="CY282" s="29"/>
      <c r="CZ282" s="29"/>
      <c r="DA282" s="29"/>
      <c r="DB282" s="29"/>
      <c r="DC282" s="29"/>
      <c r="DD282" s="29"/>
      <c r="DE282" s="29"/>
      <c r="DF282" s="29"/>
      <c r="DG282" s="29"/>
      <c r="DH282" s="29"/>
      <c r="DI282" s="29"/>
      <c r="DJ282" s="29"/>
      <c r="DK282" s="29"/>
      <c r="DL282" s="29"/>
      <c r="DM282" s="29"/>
      <c r="DN282" s="29"/>
      <c r="DO282" s="29"/>
      <c r="DP282" s="29"/>
      <c r="DQ282" s="29"/>
      <c r="DR282" s="29"/>
      <c r="DS282" s="29"/>
      <c r="DT282" s="29"/>
      <c r="DU282" s="29"/>
      <c r="DV282" s="29"/>
      <c r="DW282" s="29"/>
      <c r="DX282" s="29"/>
      <c r="DY282" s="29"/>
      <c r="DZ282" s="29"/>
      <c r="EA282" s="29"/>
      <c r="EB282" s="29"/>
      <c r="EC282" s="29"/>
      <c r="ED282" s="29"/>
      <c r="EE282" s="29"/>
      <c r="EF282" s="29"/>
      <c r="EG282" s="29"/>
      <c r="EH282" s="29"/>
      <c r="EI282" s="29"/>
      <c r="EJ282" s="29"/>
      <c r="EK282" s="29"/>
      <c r="EL282" s="29"/>
      <c r="EM282" s="29"/>
      <c r="EN282" s="29"/>
      <c r="EO282" s="29"/>
      <c r="EP282" s="29"/>
      <c r="EQ282" s="29"/>
      <c r="ER282" s="29"/>
      <c r="ES282" s="29"/>
      <c r="ET282" s="29"/>
      <c r="EU282" s="29"/>
      <c r="EV282" s="29"/>
      <c r="EW282" s="29"/>
      <c r="EX282" s="29"/>
      <c r="EY282" s="29"/>
      <c r="EZ282" s="29"/>
      <c r="FA282" s="29"/>
      <c r="FB282" s="29"/>
      <c r="FC282" s="29"/>
      <c r="FD282" s="29"/>
      <c r="FE282" s="29"/>
      <c r="FF282" s="29"/>
      <c r="FG282" s="29"/>
      <c r="FH282" s="29"/>
      <c r="FI282" s="29"/>
      <c r="FJ282" s="29"/>
      <c r="FK282" s="29"/>
      <c r="FL282" s="29"/>
      <c r="FM282" s="29"/>
      <c r="FN282" s="29"/>
      <c r="FO282" s="29"/>
      <c r="FP282" s="29"/>
      <c r="FQ282" s="29"/>
      <c r="FR282" s="29"/>
      <c r="FS282" s="29"/>
      <c r="FT282" s="29"/>
      <c r="FU282" s="29"/>
      <c r="FV282" s="29"/>
      <c r="FW282" s="29"/>
      <c r="FX282" s="29"/>
    </row>
    <row r="283" spans="1:180">
      <c r="A283" s="5" t="s">
        <v>223</v>
      </c>
      <c r="B283" s="5" t="s">
        <v>34</v>
      </c>
      <c r="C283" s="35">
        <v>43290</v>
      </c>
      <c r="D283" s="63">
        <v>43312</v>
      </c>
      <c r="E283" s="64">
        <v>-0.11896917299999986</v>
      </c>
      <c r="F283" s="64">
        <v>0.16830663666934001</v>
      </c>
      <c r="G283" s="64">
        <v>0.26750677261710998</v>
      </c>
      <c r="H283" s="64">
        <v>0.50345450612813003</v>
      </c>
      <c r="I283" s="64">
        <v>0</v>
      </c>
      <c r="J283" s="64">
        <v>0</v>
      </c>
      <c r="K283" s="64">
        <v>4.2722294879999996E-3</v>
      </c>
      <c r="L283" s="64">
        <v>4.6575430622500004E-3</v>
      </c>
      <c r="M283" s="64">
        <v>0.29273978298802417</v>
      </c>
      <c r="N283" s="64">
        <v>0.27817847847406124</v>
      </c>
      <c r="O283" s="64">
        <v>3.8083880645161286E-2</v>
      </c>
      <c r="P283" s="64">
        <v>0.19936137612903229</v>
      </c>
      <c r="Q283" s="64">
        <v>3.0928523724895858E-2</v>
      </c>
      <c r="R283" s="64">
        <v>0.11673876322580644</v>
      </c>
      <c r="S283" s="64">
        <v>1.7852593201518114</v>
      </c>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E283" s="29"/>
      <c r="FF283" s="29"/>
      <c r="FG283" s="29"/>
      <c r="FH283" s="29"/>
      <c r="FI283" s="29"/>
      <c r="FJ283" s="29"/>
      <c r="FK283" s="29"/>
      <c r="FL283" s="29"/>
      <c r="FM283" s="29"/>
      <c r="FN283" s="29"/>
      <c r="FO283" s="29"/>
      <c r="FP283" s="29"/>
      <c r="FQ283" s="29"/>
      <c r="FR283" s="29"/>
      <c r="FS283" s="29"/>
      <c r="FT283" s="29"/>
      <c r="FU283" s="29"/>
      <c r="FV283" s="29"/>
      <c r="FW283" s="29"/>
      <c r="FX283" s="29"/>
    </row>
    <row r="284" spans="1:180">
      <c r="A284" s="5" t="s">
        <v>223</v>
      </c>
      <c r="B284" s="5" t="s">
        <v>34</v>
      </c>
      <c r="C284" s="35">
        <v>43291</v>
      </c>
      <c r="D284" s="63">
        <v>43312</v>
      </c>
      <c r="E284" s="64">
        <v>-3.5254636999999978E-2</v>
      </c>
      <c r="F284" s="64">
        <v>0.11522250683323002</v>
      </c>
      <c r="G284" s="64">
        <v>0.24448063500000003</v>
      </c>
      <c r="H284" s="64">
        <v>0.60337519579579002</v>
      </c>
      <c r="I284" s="64">
        <v>0</v>
      </c>
      <c r="J284" s="64">
        <v>0</v>
      </c>
      <c r="K284" s="64">
        <v>4.2722294879999996E-3</v>
      </c>
      <c r="L284" s="64">
        <v>0</v>
      </c>
      <c r="M284" s="64">
        <v>0.29434859546126413</v>
      </c>
      <c r="N284" s="64">
        <v>0.29677744240007131</v>
      </c>
      <c r="O284" s="64">
        <v>2.9077930645161287E-2</v>
      </c>
      <c r="P284" s="64">
        <v>0.18701147612903224</v>
      </c>
      <c r="Q284" s="64">
        <v>2.6221172173455959E-2</v>
      </c>
      <c r="R284" s="64">
        <v>0.11422576322580645</v>
      </c>
      <c r="S284" s="64">
        <v>1.8797583101518116</v>
      </c>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row>
    <row r="285" spans="1:180">
      <c r="A285" s="5" t="s">
        <v>223</v>
      </c>
      <c r="B285" s="5" t="s">
        <v>34</v>
      </c>
      <c r="C285" s="35">
        <v>43292</v>
      </c>
      <c r="D285" s="63">
        <v>43312</v>
      </c>
      <c r="E285" s="64">
        <v>-0.63923905699999994</v>
      </c>
      <c r="F285" s="64">
        <v>0.27851949590131997</v>
      </c>
      <c r="G285" s="64">
        <v>0.24100191868619</v>
      </c>
      <c r="H285" s="64">
        <v>0.39770019142192004</v>
      </c>
      <c r="I285" s="64">
        <v>0</v>
      </c>
      <c r="J285" s="64">
        <v>0</v>
      </c>
      <c r="K285" s="64">
        <v>4.2722294879999996E-3</v>
      </c>
      <c r="L285" s="64">
        <v>1.3611341911000004E-3</v>
      </c>
      <c r="M285" s="64">
        <v>0.29176162320323418</v>
      </c>
      <c r="N285" s="64">
        <v>0.35378911310314132</v>
      </c>
      <c r="O285" s="64">
        <v>3.0208950645161291E-2</v>
      </c>
      <c r="P285" s="64">
        <v>0.21436761612903218</v>
      </c>
      <c r="Q285" s="64">
        <v>3.2820081156905864E-2</v>
      </c>
      <c r="R285" s="64">
        <v>0.11672176322580645</v>
      </c>
      <c r="S285" s="64">
        <v>1.3232850601518114</v>
      </c>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row>
    <row r="286" spans="1:180">
      <c r="A286" s="5" t="s">
        <v>223</v>
      </c>
      <c r="B286" s="5" t="s">
        <v>34</v>
      </c>
      <c r="C286" s="35">
        <v>43293</v>
      </c>
      <c r="D286" s="63">
        <v>43312</v>
      </c>
      <c r="E286" s="64">
        <v>-0.30628164399999991</v>
      </c>
      <c r="F286" s="64">
        <v>0.13691414990893003</v>
      </c>
      <c r="G286" s="64">
        <v>0.29846397000000002</v>
      </c>
      <c r="H286" s="64">
        <v>0.40417280006405998</v>
      </c>
      <c r="I286" s="64">
        <v>0</v>
      </c>
      <c r="J286" s="64">
        <v>0</v>
      </c>
      <c r="K286" s="64">
        <v>4.2722294879999996E-3</v>
      </c>
      <c r="L286" s="64">
        <v>1.3097E-5</v>
      </c>
      <c r="M286" s="64">
        <v>0.33372645442981413</v>
      </c>
      <c r="N286" s="64">
        <v>0.28854004770093128</v>
      </c>
      <c r="O286" s="64">
        <v>2.3812100645161288E-2</v>
      </c>
      <c r="P286" s="64">
        <v>0.23190249612903224</v>
      </c>
      <c r="Q286" s="64">
        <v>3.2711845560075982E-2</v>
      </c>
      <c r="R286" s="64">
        <v>0.11422576322580645</v>
      </c>
      <c r="S286" s="64">
        <v>1.5624733101518113</v>
      </c>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29"/>
      <c r="CK286" s="29"/>
      <c r="CL286" s="29"/>
      <c r="CM286" s="29"/>
      <c r="CN286" s="29"/>
      <c r="CO286" s="29"/>
      <c r="CP286" s="29"/>
      <c r="CQ286" s="29"/>
      <c r="CR286" s="29"/>
      <c r="CS286" s="29"/>
      <c r="CT286" s="29"/>
      <c r="CU286" s="29"/>
      <c r="CV286" s="29"/>
      <c r="CW286" s="29"/>
      <c r="CX286" s="29"/>
      <c r="CY286" s="29"/>
      <c r="CZ286" s="29"/>
      <c r="DA286" s="29"/>
      <c r="DB286" s="29"/>
      <c r="DC286" s="29"/>
      <c r="DD286" s="29"/>
      <c r="DE286" s="29"/>
      <c r="DF286" s="29"/>
      <c r="DG286" s="29"/>
      <c r="DH286" s="29"/>
      <c r="DI286" s="29"/>
      <c r="DJ286" s="29"/>
      <c r="DK286" s="29"/>
      <c r="DL286" s="29"/>
      <c r="DM286" s="29"/>
      <c r="DN286" s="29"/>
      <c r="DO286" s="29"/>
      <c r="DP286" s="29"/>
      <c r="DQ286" s="29"/>
      <c r="DR286" s="29"/>
      <c r="DS286" s="29"/>
      <c r="DT286" s="29"/>
      <c r="DU286" s="29"/>
      <c r="DV286" s="29"/>
      <c r="DW286" s="29"/>
      <c r="DX286" s="29"/>
      <c r="DY286" s="29"/>
      <c r="DZ286" s="29"/>
      <c r="EA286" s="29"/>
      <c r="EB286" s="29"/>
      <c r="EC286" s="29"/>
      <c r="ED286" s="29"/>
      <c r="EE286" s="29"/>
      <c r="EF286" s="29"/>
      <c r="EG286" s="29"/>
      <c r="EH286" s="29"/>
      <c r="EI286" s="29"/>
      <c r="EJ286" s="29"/>
      <c r="EK286" s="29"/>
      <c r="EL286" s="29"/>
      <c r="EM286" s="29"/>
      <c r="EN286" s="29"/>
      <c r="EO286" s="29"/>
      <c r="EP286" s="29"/>
      <c r="EQ286" s="29"/>
      <c r="ER286" s="29"/>
      <c r="ES286" s="29"/>
      <c r="ET286" s="29"/>
      <c r="EU286" s="29"/>
      <c r="EV286" s="29"/>
      <c r="EW286" s="29"/>
      <c r="EX286" s="29"/>
      <c r="EY286" s="29"/>
      <c r="EZ286" s="29"/>
      <c r="FA286" s="29"/>
      <c r="FB286" s="29"/>
      <c r="FC286" s="29"/>
      <c r="FD286" s="29"/>
      <c r="FE286" s="29"/>
      <c r="FF286" s="29"/>
      <c r="FG286" s="29"/>
      <c r="FH286" s="29"/>
      <c r="FI286" s="29"/>
      <c r="FJ286" s="29"/>
      <c r="FK286" s="29"/>
      <c r="FL286" s="29"/>
      <c r="FM286" s="29"/>
      <c r="FN286" s="29"/>
      <c r="FO286" s="29"/>
      <c r="FP286" s="29"/>
      <c r="FQ286" s="29"/>
      <c r="FR286" s="29"/>
      <c r="FS286" s="29"/>
      <c r="FT286" s="29"/>
      <c r="FU286" s="29"/>
      <c r="FV286" s="29"/>
      <c r="FW286" s="29"/>
      <c r="FX286" s="29"/>
    </row>
    <row r="287" spans="1:180">
      <c r="A287" s="5" t="s">
        <v>223</v>
      </c>
      <c r="B287" s="5" t="s">
        <v>34</v>
      </c>
      <c r="C287" s="35">
        <v>43294</v>
      </c>
      <c r="D287" s="63">
        <v>43312</v>
      </c>
      <c r="E287" s="64">
        <v>8.7769815000000029E-2</v>
      </c>
      <c r="F287" s="64">
        <v>0.18565395886218999</v>
      </c>
      <c r="G287" s="64">
        <v>0.28320717952024005</v>
      </c>
      <c r="H287" s="64">
        <v>0.54529052281266999</v>
      </c>
      <c r="I287" s="64">
        <v>0</v>
      </c>
      <c r="J287" s="64">
        <v>0</v>
      </c>
      <c r="K287" s="64">
        <v>4.2722294879999996E-3</v>
      </c>
      <c r="L287" s="64">
        <v>9.2715599999999994E-4</v>
      </c>
      <c r="M287" s="64">
        <v>0.25623687952344421</v>
      </c>
      <c r="N287" s="64">
        <v>0.27709276401176131</v>
      </c>
      <c r="O287" s="64">
        <v>5.4588430645161293E-2</v>
      </c>
      <c r="P287" s="64">
        <v>0.20450082612903214</v>
      </c>
      <c r="Q287" s="64">
        <v>2.1223544933506082E-2</v>
      </c>
      <c r="R287" s="64">
        <v>9.9015263225806449E-2</v>
      </c>
      <c r="S287" s="64">
        <v>2.0197785701518116</v>
      </c>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29"/>
      <c r="CK287" s="29"/>
      <c r="CL287" s="29"/>
      <c r="CM287" s="29"/>
      <c r="CN287" s="29"/>
      <c r="CO287" s="29"/>
      <c r="CP287" s="29"/>
      <c r="CQ287" s="29"/>
      <c r="CR287" s="29"/>
      <c r="CS287" s="29"/>
      <c r="CT287" s="29"/>
      <c r="CU287" s="29"/>
      <c r="CV287" s="29"/>
      <c r="CW287" s="29"/>
      <c r="CX287" s="29"/>
      <c r="CY287" s="29"/>
      <c r="CZ287" s="29"/>
      <c r="DA287" s="29"/>
      <c r="DB287" s="29"/>
      <c r="DC287" s="29"/>
      <c r="DD287" s="29"/>
      <c r="DE287" s="29"/>
      <c r="DF287" s="29"/>
      <c r="DG287" s="29"/>
      <c r="DH287" s="29"/>
      <c r="DI287" s="29"/>
      <c r="DJ287" s="29"/>
      <c r="DK287" s="29"/>
      <c r="DL287" s="29"/>
      <c r="DM287" s="29"/>
      <c r="DN287" s="29"/>
      <c r="DO287" s="29"/>
      <c r="DP287" s="29"/>
      <c r="DQ287" s="29"/>
      <c r="DR287" s="29"/>
      <c r="DS287" s="29"/>
      <c r="DT287" s="29"/>
      <c r="DU287" s="29"/>
      <c r="DV287" s="29"/>
      <c r="DW287" s="29"/>
      <c r="DX287" s="29"/>
      <c r="DY287" s="29"/>
      <c r="DZ287" s="29"/>
      <c r="EA287" s="29"/>
      <c r="EB287" s="29"/>
      <c r="EC287" s="29"/>
      <c r="ED287" s="29"/>
      <c r="EE287" s="29"/>
      <c r="EF287" s="29"/>
      <c r="EG287" s="29"/>
      <c r="EH287" s="29"/>
      <c r="EI287" s="29"/>
      <c r="EJ287" s="29"/>
      <c r="EK287" s="29"/>
      <c r="EL287" s="29"/>
      <c r="EM287" s="29"/>
      <c r="EN287" s="29"/>
      <c r="EO287" s="29"/>
      <c r="EP287" s="29"/>
      <c r="EQ287" s="29"/>
      <c r="ER287" s="29"/>
      <c r="ES287" s="29"/>
      <c r="ET287" s="29"/>
      <c r="EU287" s="29"/>
      <c r="EV287" s="29"/>
      <c r="EW287" s="29"/>
      <c r="EX287" s="29"/>
      <c r="EY287" s="29"/>
      <c r="EZ287" s="29"/>
      <c r="FA287" s="29"/>
      <c r="FB287" s="29"/>
      <c r="FC287" s="29"/>
      <c r="FD287" s="29"/>
      <c r="FE287" s="29"/>
      <c r="FF287" s="29"/>
      <c r="FG287" s="29"/>
      <c r="FH287" s="29"/>
      <c r="FI287" s="29"/>
      <c r="FJ287" s="29"/>
      <c r="FK287" s="29"/>
      <c r="FL287" s="29"/>
      <c r="FM287" s="29"/>
      <c r="FN287" s="29"/>
      <c r="FO287" s="29"/>
      <c r="FP287" s="29"/>
      <c r="FQ287" s="29"/>
      <c r="FR287" s="29"/>
      <c r="FS287" s="29"/>
      <c r="FT287" s="29"/>
      <c r="FU287" s="29"/>
      <c r="FV287" s="29"/>
      <c r="FW287" s="29"/>
      <c r="FX287" s="29"/>
    </row>
    <row r="288" spans="1:180">
      <c r="A288" s="5" t="s">
        <v>223</v>
      </c>
      <c r="B288" s="5" t="s">
        <v>34</v>
      </c>
      <c r="C288" s="35">
        <v>43295</v>
      </c>
      <c r="D288" s="63">
        <v>43312</v>
      </c>
      <c r="E288" s="64">
        <v>0.12799258299999972</v>
      </c>
      <c r="F288" s="64">
        <v>4.6130542990889999E-2</v>
      </c>
      <c r="G288" s="64">
        <v>0.18679522390361999</v>
      </c>
      <c r="H288" s="64">
        <v>0.56498363402764995</v>
      </c>
      <c r="I288" s="64">
        <v>0.32711058853392</v>
      </c>
      <c r="J288" s="64">
        <v>0</v>
      </c>
      <c r="K288" s="64">
        <v>4.2722294879999996E-3</v>
      </c>
      <c r="L288" s="64">
        <v>4.2216073454610002E-2</v>
      </c>
      <c r="M288" s="64">
        <v>0.26336228864230421</v>
      </c>
      <c r="N288" s="64">
        <v>0.31752470118083131</v>
      </c>
      <c r="O288" s="64">
        <v>2.5469400645161289E-2</v>
      </c>
      <c r="P288" s="64">
        <v>0.22736885612903227</v>
      </c>
      <c r="Q288" s="64">
        <v>2.7552814929976452E-2</v>
      </c>
      <c r="R288" s="64">
        <v>9.3057923225806444E-2</v>
      </c>
      <c r="S288" s="64">
        <v>2.2538368601518015</v>
      </c>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29"/>
      <c r="BK288" s="29"/>
      <c r="BL288" s="29"/>
      <c r="BM288" s="29"/>
      <c r="BN288" s="29"/>
      <c r="BO288" s="29"/>
      <c r="BP288" s="29"/>
      <c r="BQ288" s="29"/>
      <c r="BR288" s="29"/>
      <c r="BS288" s="29"/>
      <c r="BT288" s="29"/>
      <c r="BU288" s="29"/>
      <c r="BV288" s="29"/>
      <c r="BW288" s="29"/>
      <c r="BX288" s="29"/>
      <c r="BY288" s="29"/>
      <c r="BZ288" s="29"/>
      <c r="CA288" s="29"/>
      <c r="CB288" s="29"/>
      <c r="CC288" s="29"/>
      <c r="CD288" s="29"/>
      <c r="CE288" s="29"/>
      <c r="CF288" s="29"/>
      <c r="CG288" s="29"/>
      <c r="CH288" s="29"/>
      <c r="CI288" s="29"/>
      <c r="CJ288" s="29"/>
      <c r="CK288" s="29"/>
      <c r="CL288" s="29"/>
      <c r="CM288" s="29"/>
      <c r="CN288" s="29"/>
      <c r="CO288" s="29"/>
      <c r="CP288" s="29"/>
      <c r="CQ288" s="29"/>
      <c r="CR288" s="29"/>
      <c r="CS288" s="29"/>
      <c r="CT288" s="29"/>
      <c r="CU288" s="29"/>
      <c r="CV288" s="29"/>
      <c r="CW288" s="29"/>
      <c r="CX288" s="29"/>
      <c r="CY288" s="29"/>
      <c r="CZ288" s="29"/>
      <c r="DA288" s="29"/>
      <c r="DB288" s="29"/>
      <c r="DC288" s="29"/>
      <c r="DD288" s="29"/>
      <c r="DE288" s="29"/>
      <c r="DF288" s="29"/>
      <c r="DG288" s="29"/>
      <c r="DH288" s="29"/>
      <c r="DI288" s="29"/>
      <c r="DJ288" s="29"/>
      <c r="DK288" s="29"/>
      <c r="DL288" s="29"/>
      <c r="DM288" s="29"/>
      <c r="DN288" s="29"/>
      <c r="DO288" s="29"/>
      <c r="DP288" s="29"/>
      <c r="DQ288" s="29"/>
      <c r="DR288" s="29"/>
      <c r="DS288" s="29"/>
      <c r="DT288" s="29"/>
      <c r="DU288" s="29"/>
      <c r="DV288" s="29"/>
      <c r="DW288" s="29"/>
      <c r="DX288" s="29"/>
      <c r="DY288" s="29"/>
      <c r="DZ288" s="29"/>
      <c r="EA288" s="29"/>
      <c r="EB288" s="29"/>
      <c r="EC288" s="29"/>
      <c r="ED288" s="29"/>
      <c r="EE288" s="29"/>
      <c r="EF288" s="29"/>
      <c r="EG288" s="29"/>
      <c r="EH288" s="29"/>
      <c r="EI288" s="29"/>
      <c r="EJ288" s="29"/>
      <c r="EK288" s="29"/>
      <c r="EL288" s="29"/>
      <c r="EM288" s="29"/>
      <c r="EN288" s="29"/>
      <c r="EO288" s="29"/>
      <c r="EP288" s="29"/>
      <c r="EQ288" s="29"/>
      <c r="ER288" s="29"/>
      <c r="ES288" s="29"/>
      <c r="ET288" s="29"/>
      <c r="EU288" s="29"/>
      <c r="EV288" s="29"/>
      <c r="EW288" s="29"/>
      <c r="EX288" s="29"/>
      <c r="EY288" s="29"/>
      <c r="EZ288" s="29"/>
      <c r="FA288" s="29"/>
      <c r="FB288" s="29"/>
      <c r="FC288" s="29"/>
      <c r="FD288" s="29"/>
      <c r="FE288" s="29"/>
      <c r="FF288" s="29"/>
      <c r="FG288" s="29"/>
      <c r="FH288" s="29"/>
      <c r="FI288" s="29"/>
      <c r="FJ288" s="29"/>
      <c r="FK288" s="29"/>
      <c r="FL288" s="29"/>
      <c r="FM288" s="29"/>
      <c r="FN288" s="29"/>
      <c r="FO288" s="29"/>
      <c r="FP288" s="29"/>
      <c r="FQ288" s="29"/>
      <c r="FR288" s="29"/>
      <c r="FS288" s="29"/>
      <c r="FT288" s="29"/>
      <c r="FU288" s="29"/>
      <c r="FV288" s="29"/>
      <c r="FW288" s="29"/>
      <c r="FX288" s="29"/>
    </row>
    <row r="289" spans="1:180">
      <c r="A289" s="5" t="s">
        <v>223</v>
      </c>
      <c r="B289" s="5" t="s">
        <v>34</v>
      </c>
      <c r="C289" s="35">
        <v>43296</v>
      </c>
      <c r="D289" s="63">
        <v>43312</v>
      </c>
      <c r="E289" s="64">
        <v>-0.11100783500000011</v>
      </c>
      <c r="F289" s="64">
        <v>0.14509334036131999</v>
      </c>
      <c r="G289" s="64">
        <v>9.1342440000000011E-2</v>
      </c>
      <c r="H289" s="64">
        <v>1.02900846987189</v>
      </c>
      <c r="I289" s="64">
        <v>0.43033360313446001</v>
      </c>
      <c r="J289" s="64">
        <v>0</v>
      </c>
      <c r="K289" s="64">
        <v>4.2722294879999996E-3</v>
      </c>
      <c r="L289" s="64">
        <v>9.3652287267099992E-3</v>
      </c>
      <c r="M289" s="64">
        <v>0.21915816216924422</v>
      </c>
      <c r="N289" s="64">
        <v>0.36157987105184125</v>
      </c>
      <c r="O289" s="64">
        <v>3.6305980645161287E-2</v>
      </c>
      <c r="P289" s="64">
        <v>0.26545581612903235</v>
      </c>
      <c r="Q289" s="64">
        <v>3.0258380348346117E-2</v>
      </c>
      <c r="R289" s="64">
        <v>9.2099203225806447E-2</v>
      </c>
      <c r="S289" s="64">
        <v>2.6032648901518112</v>
      </c>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29"/>
      <c r="CA289" s="29"/>
      <c r="CB289" s="29"/>
      <c r="CC289" s="29"/>
      <c r="CD289" s="29"/>
      <c r="CE289" s="29"/>
      <c r="CF289" s="29"/>
      <c r="CG289" s="29"/>
      <c r="CH289" s="29"/>
      <c r="CI289" s="29"/>
      <c r="CJ289" s="29"/>
      <c r="CK289" s="29"/>
      <c r="CL289" s="29"/>
      <c r="CM289" s="29"/>
      <c r="CN289" s="29"/>
      <c r="CO289" s="29"/>
      <c r="CP289" s="29"/>
      <c r="CQ289" s="29"/>
      <c r="CR289" s="29"/>
      <c r="CS289" s="29"/>
      <c r="CT289" s="29"/>
      <c r="CU289" s="29"/>
      <c r="CV289" s="29"/>
      <c r="CW289" s="29"/>
      <c r="CX289" s="29"/>
      <c r="CY289" s="29"/>
      <c r="CZ289" s="29"/>
      <c r="DA289" s="29"/>
      <c r="DB289" s="29"/>
      <c r="DC289" s="29"/>
      <c r="DD289" s="29"/>
      <c r="DE289" s="29"/>
      <c r="DF289" s="29"/>
      <c r="DG289" s="29"/>
      <c r="DH289" s="29"/>
      <c r="DI289" s="29"/>
      <c r="DJ289" s="29"/>
      <c r="DK289" s="29"/>
      <c r="DL289" s="29"/>
      <c r="DM289" s="29"/>
      <c r="DN289" s="29"/>
      <c r="DO289" s="29"/>
      <c r="DP289" s="29"/>
      <c r="DQ289" s="29"/>
      <c r="DR289" s="29"/>
      <c r="DS289" s="29"/>
      <c r="DT289" s="29"/>
      <c r="DU289" s="29"/>
      <c r="DV289" s="29"/>
      <c r="DW289" s="29"/>
      <c r="DX289" s="29"/>
      <c r="DY289" s="29"/>
      <c r="DZ289" s="29"/>
      <c r="EA289" s="29"/>
      <c r="EB289" s="29"/>
      <c r="EC289" s="29"/>
      <c r="ED289" s="29"/>
      <c r="EE289" s="29"/>
      <c r="EF289" s="29"/>
      <c r="EG289" s="29"/>
      <c r="EH289" s="29"/>
      <c r="EI289" s="29"/>
      <c r="EJ289" s="29"/>
      <c r="EK289" s="29"/>
      <c r="EL289" s="29"/>
      <c r="EM289" s="29"/>
      <c r="EN289" s="29"/>
      <c r="EO289" s="29"/>
      <c r="EP289" s="29"/>
      <c r="EQ289" s="29"/>
      <c r="ER289" s="29"/>
      <c r="ES289" s="29"/>
      <c r="ET289" s="29"/>
      <c r="EU289" s="29"/>
      <c r="EV289" s="29"/>
      <c r="EW289" s="29"/>
      <c r="EX289" s="29"/>
      <c r="EY289" s="29"/>
      <c r="EZ289" s="29"/>
      <c r="FA289" s="29"/>
      <c r="FB289" s="29"/>
      <c r="FC289" s="29"/>
      <c r="FD289" s="29"/>
      <c r="FE289" s="29"/>
      <c r="FF289" s="29"/>
      <c r="FG289" s="29"/>
      <c r="FH289" s="29"/>
      <c r="FI289" s="29"/>
      <c r="FJ289" s="29"/>
      <c r="FK289" s="29"/>
      <c r="FL289" s="29"/>
      <c r="FM289" s="29"/>
      <c r="FN289" s="29"/>
      <c r="FO289" s="29"/>
      <c r="FP289" s="29"/>
      <c r="FQ289" s="29"/>
      <c r="FR289" s="29"/>
      <c r="FS289" s="29"/>
      <c r="FT289" s="29"/>
      <c r="FU289" s="29"/>
      <c r="FV289" s="29"/>
      <c r="FW289" s="29"/>
      <c r="FX289" s="29"/>
    </row>
    <row r="290" spans="1:180">
      <c r="A290" s="5" t="s">
        <v>224</v>
      </c>
      <c r="B290" s="5" t="s">
        <v>34</v>
      </c>
      <c r="C290" s="35">
        <v>43297</v>
      </c>
      <c r="D290" s="63">
        <v>43312</v>
      </c>
      <c r="E290" s="64">
        <v>-0.11889636400000003</v>
      </c>
      <c r="F290" s="64">
        <v>0.31641549683777997</v>
      </c>
      <c r="G290" s="64">
        <v>0.27366177631042998</v>
      </c>
      <c r="H290" s="64">
        <v>0.57787601409437994</v>
      </c>
      <c r="I290" s="64">
        <v>0</v>
      </c>
      <c r="J290" s="64">
        <v>0</v>
      </c>
      <c r="K290" s="64">
        <v>4.2722294879999996E-3</v>
      </c>
      <c r="L290" s="64">
        <v>5.5793288028999999E-4</v>
      </c>
      <c r="M290" s="64">
        <v>0.29400701318409422</v>
      </c>
      <c r="N290" s="64">
        <v>0.33524267346148129</v>
      </c>
      <c r="O290" s="64">
        <v>4.0041310645161289E-2</v>
      </c>
      <c r="P290" s="64">
        <v>0.22062632612903224</v>
      </c>
      <c r="Q290" s="64">
        <v>6.0470177895356185E-2</v>
      </c>
      <c r="R290" s="64">
        <v>8.0899203225806446E-2</v>
      </c>
      <c r="S290" s="64">
        <v>2.0851737901518117</v>
      </c>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c r="BJ290" s="29"/>
      <c r="BK290" s="29"/>
      <c r="BL290" s="29"/>
      <c r="BM290" s="29"/>
      <c r="BN290" s="29"/>
      <c r="BO290" s="29"/>
      <c r="BP290" s="29"/>
      <c r="BQ290" s="29"/>
      <c r="BR290" s="29"/>
      <c r="BS290" s="29"/>
      <c r="BT290" s="29"/>
      <c r="BU290" s="29"/>
      <c r="BV290" s="29"/>
      <c r="BW290" s="29"/>
      <c r="BX290" s="29"/>
      <c r="BY290" s="29"/>
      <c r="BZ290" s="29"/>
      <c r="CA290" s="29"/>
      <c r="CB290" s="29"/>
      <c r="CC290" s="29"/>
      <c r="CD290" s="29"/>
      <c r="CE290" s="29"/>
      <c r="CF290" s="29"/>
      <c r="CG290" s="29"/>
      <c r="CH290" s="29"/>
      <c r="CI290" s="29"/>
      <c r="CJ290" s="29"/>
      <c r="CK290" s="29"/>
      <c r="CL290" s="29"/>
      <c r="CM290" s="29"/>
      <c r="CN290" s="29"/>
      <c r="CO290" s="29"/>
      <c r="CP290" s="29"/>
      <c r="CQ290" s="29"/>
      <c r="CR290" s="29"/>
      <c r="CS290" s="29"/>
      <c r="CT290" s="29"/>
      <c r="CU290" s="29"/>
      <c r="CV290" s="29"/>
      <c r="CW290" s="29"/>
      <c r="CX290" s="29"/>
      <c r="CY290" s="29"/>
      <c r="CZ290" s="29"/>
      <c r="DA290" s="29"/>
      <c r="DB290" s="29"/>
      <c r="DC290" s="29"/>
      <c r="DD290" s="29"/>
      <c r="DE290" s="29"/>
      <c r="DF290" s="29"/>
      <c r="DG290" s="29"/>
      <c r="DH290" s="29"/>
      <c r="DI290" s="29"/>
      <c r="DJ290" s="29"/>
      <c r="DK290" s="29"/>
      <c r="DL290" s="29"/>
      <c r="DM290" s="29"/>
      <c r="DN290" s="29"/>
      <c r="DO290" s="29"/>
      <c r="DP290" s="29"/>
      <c r="DQ290" s="29"/>
      <c r="DR290" s="29"/>
      <c r="DS290" s="29"/>
      <c r="DT290" s="29"/>
      <c r="DU290" s="29"/>
      <c r="DV290" s="29"/>
      <c r="DW290" s="29"/>
      <c r="DX290" s="29"/>
      <c r="DY290" s="29"/>
      <c r="DZ290" s="29"/>
      <c r="EA290" s="29"/>
      <c r="EB290" s="29"/>
      <c r="EC290" s="29"/>
      <c r="ED290" s="29"/>
      <c r="EE290" s="29"/>
      <c r="EF290" s="29"/>
      <c r="EG290" s="29"/>
      <c r="EH290" s="29"/>
      <c r="EI290" s="29"/>
      <c r="EJ290" s="29"/>
      <c r="EK290" s="29"/>
      <c r="EL290" s="29"/>
      <c r="EM290" s="29"/>
      <c r="EN290" s="29"/>
      <c r="EO290" s="29"/>
      <c r="EP290" s="29"/>
      <c r="EQ290" s="29"/>
      <c r="ER290" s="29"/>
      <c r="ES290" s="29"/>
      <c r="ET290" s="29"/>
      <c r="EU290" s="29"/>
      <c r="EV290" s="29"/>
      <c r="EW290" s="29"/>
      <c r="EX290" s="29"/>
      <c r="EY290" s="29"/>
      <c r="EZ290" s="29"/>
      <c r="FA290" s="29"/>
      <c r="FB290" s="29"/>
      <c r="FC290" s="29"/>
      <c r="FD290" s="29"/>
      <c r="FE290" s="29"/>
      <c r="FF290" s="29"/>
      <c r="FG290" s="29"/>
      <c r="FH290" s="29"/>
      <c r="FI290" s="29"/>
      <c r="FJ290" s="29"/>
      <c r="FK290" s="29"/>
      <c r="FL290" s="29"/>
      <c r="FM290" s="29"/>
      <c r="FN290" s="29"/>
      <c r="FO290" s="29"/>
      <c r="FP290" s="29"/>
      <c r="FQ290" s="29"/>
      <c r="FR290" s="29"/>
      <c r="FS290" s="29"/>
      <c r="FT290" s="29"/>
      <c r="FU290" s="29"/>
      <c r="FV290" s="29"/>
      <c r="FW290" s="29"/>
      <c r="FX290" s="29"/>
    </row>
    <row r="291" spans="1:180">
      <c r="A291" s="5" t="s">
        <v>224</v>
      </c>
      <c r="B291" s="5" t="s">
        <v>34</v>
      </c>
      <c r="C291" s="35">
        <v>43298</v>
      </c>
      <c r="D291" s="63">
        <v>43312</v>
      </c>
      <c r="E291" s="64">
        <v>6.9987487999999987E-2</v>
      </c>
      <c r="F291" s="64">
        <v>0.28270596644064999</v>
      </c>
      <c r="G291" s="64">
        <v>0.23141627999999997</v>
      </c>
      <c r="H291" s="64">
        <v>0.47329377039857001</v>
      </c>
      <c r="I291" s="64">
        <v>0</v>
      </c>
      <c r="J291" s="64">
        <v>0</v>
      </c>
      <c r="K291" s="64">
        <v>4.2722294879999996E-3</v>
      </c>
      <c r="L291" s="64">
        <v>5.0954395212E-3</v>
      </c>
      <c r="M291" s="64">
        <v>0.25578053419350422</v>
      </c>
      <c r="N291" s="64">
        <v>0.32601775254919124</v>
      </c>
      <c r="O291" s="64">
        <v>4.5654000645161286E-2</v>
      </c>
      <c r="P291" s="64">
        <v>0.20235716612903229</v>
      </c>
      <c r="Q291" s="64">
        <v>3.6144129560696389E-2</v>
      </c>
      <c r="R291" s="64">
        <v>9.2099203225806447E-2</v>
      </c>
      <c r="S291" s="64">
        <v>2.0248239601518119</v>
      </c>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c r="BJ291" s="29"/>
      <c r="BK291" s="29"/>
      <c r="BL291" s="29"/>
      <c r="BM291" s="29"/>
      <c r="BN291" s="29"/>
      <c r="BO291" s="29"/>
      <c r="BP291" s="29"/>
      <c r="BQ291" s="29"/>
      <c r="BR291" s="29"/>
      <c r="BS291" s="29"/>
      <c r="BT291" s="29"/>
      <c r="BU291" s="29"/>
      <c r="BV291" s="29"/>
      <c r="BW291" s="29"/>
      <c r="BX291" s="29"/>
      <c r="BY291" s="29"/>
      <c r="BZ291" s="29"/>
      <c r="CA291" s="29"/>
      <c r="CB291" s="29"/>
      <c r="CC291" s="29"/>
      <c r="CD291" s="29"/>
      <c r="CE291" s="29"/>
      <c r="CF291" s="29"/>
      <c r="CG291" s="29"/>
      <c r="CH291" s="29"/>
      <c r="CI291" s="29"/>
      <c r="CJ291" s="29"/>
      <c r="CK291" s="29"/>
      <c r="CL291" s="29"/>
      <c r="CM291" s="29"/>
      <c r="CN291" s="29"/>
      <c r="CO291" s="29"/>
      <c r="CP291" s="29"/>
      <c r="CQ291" s="29"/>
      <c r="CR291" s="29"/>
      <c r="CS291" s="29"/>
      <c r="CT291" s="29"/>
      <c r="CU291" s="29"/>
      <c r="CV291" s="29"/>
      <c r="CW291" s="29"/>
      <c r="CX291" s="29"/>
      <c r="CY291" s="29"/>
      <c r="CZ291" s="29"/>
      <c r="DA291" s="29"/>
      <c r="DB291" s="29"/>
      <c r="DC291" s="29"/>
      <c r="DD291" s="29"/>
      <c r="DE291" s="29"/>
      <c r="DF291" s="29"/>
      <c r="DG291" s="29"/>
      <c r="DH291" s="29"/>
      <c r="DI291" s="29"/>
      <c r="DJ291" s="29"/>
      <c r="DK291" s="29"/>
      <c r="DL291" s="29"/>
      <c r="DM291" s="29"/>
      <c r="DN291" s="29"/>
      <c r="DO291" s="29"/>
      <c r="DP291" s="29"/>
      <c r="DQ291" s="29"/>
      <c r="DR291" s="29"/>
      <c r="DS291" s="29"/>
      <c r="DT291" s="29"/>
      <c r="DU291" s="29"/>
      <c r="DV291" s="29"/>
      <c r="DW291" s="29"/>
      <c r="DX291" s="29"/>
      <c r="DY291" s="29"/>
      <c r="DZ291" s="29"/>
      <c r="EA291" s="29"/>
      <c r="EB291" s="29"/>
      <c r="EC291" s="29"/>
      <c r="ED291" s="29"/>
      <c r="EE291" s="29"/>
      <c r="EF291" s="29"/>
      <c r="EG291" s="29"/>
      <c r="EH291" s="29"/>
      <c r="EI291" s="29"/>
      <c r="EJ291" s="29"/>
      <c r="EK291" s="29"/>
      <c r="EL291" s="29"/>
      <c r="EM291" s="29"/>
      <c r="EN291" s="29"/>
      <c r="EO291" s="29"/>
      <c r="EP291" s="29"/>
      <c r="EQ291" s="29"/>
      <c r="ER291" s="29"/>
      <c r="ES291" s="29"/>
      <c r="ET291" s="29"/>
      <c r="EU291" s="29"/>
      <c r="EV291" s="29"/>
      <c r="EW291" s="29"/>
      <c r="EX291" s="29"/>
      <c r="EY291" s="29"/>
      <c r="EZ291" s="29"/>
      <c r="FA291" s="29"/>
      <c r="FB291" s="29"/>
      <c r="FC291" s="29"/>
      <c r="FD291" s="29"/>
      <c r="FE291" s="29"/>
      <c r="FF291" s="29"/>
      <c r="FG291" s="29"/>
      <c r="FH291" s="29"/>
      <c r="FI291" s="29"/>
      <c r="FJ291" s="29"/>
      <c r="FK291" s="29"/>
      <c r="FL291" s="29"/>
      <c r="FM291" s="29"/>
      <c r="FN291" s="29"/>
      <c r="FO291" s="29"/>
      <c r="FP291" s="29"/>
      <c r="FQ291" s="29"/>
      <c r="FR291" s="29"/>
      <c r="FS291" s="29"/>
      <c r="FT291" s="29"/>
      <c r="FU291" s="29"/>
      <c r="FV291" s="29"/>
      <c r="FW291" s="29"/>
      <c r="FX291" s="29"/>
    </row>
    <row r="292" spans="1:180">
      <c r="A292" s="5" t="s">
        <v>224</v>
      </c>
      <c r="B292" s="5" t="s">
        <v>34</v>
      </c>
      <c r="C292" s="35">
        <v>43299</v>
      </c>
      <c r="D292" s="63">
        <v>43312</v>
      </c>
      <c r="E292" s="64">
        <v>-0.12552003999999994</v>
      </c>
      <c r="F292" s="64">
        <v>6.8492383693589995E-2</v>
      </c>
      <c r="G292" s="64">
        <v>0.28483411000000003</v>
      </c>
      <c r="H292" s="64">
        <v>0.28694593604009</v>
      </c>
      <c r="I292" s="64">
        <v>0</v>
      </c>
      <c r="J292" s="64">
        <v>0</v>
      </c>
      <c r="K292" s="64">
        <v>4.2722294879999996E-3</v>
      </c>
      <c r="L292" s="64">
        <v>0</v>
      </c>
      <c r="M292" s="64">
        <v>0.15168827381187419</v>
      </c>
      <c r="N292" s="64">
        <v>0.33131177007008134</v>
      </c>
      <c r="O292" s="64">
        <v>2.8828080645161288E-2</v>
      </c>
      <c r="P292" s="64">
        <v>0.2090512061290323</v>
      </c>
      <c r="Q292" s="64">
        <v>4.3424227048176077E-2</v>
      </c>
      <c r="R292" s="64">
        <v>9.2099203225806447E-2</v>
      </c>
      <c r="S292" s="64">
        <v>1.375427380151812</v>
      </c>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c r="BJ292" s="29"/>
      <c r="BK292" s="29"/>
      <c r="BL292" s="29"/>
      <c r="BM292" s="29"/>
      <c r="BN292" s="29"/>
      <c r="BO292" s="29"/>
      <c r="BP292" s="29"/>
      <c r="BQ292" s="29"/>
      <c r="BR292" s="29"/>
      <c r="BS292" s="29"/>
      <c r="BT292" s="29"/>
      <c r="BU292" s="29"/>
      <c r="BV292" s="29"/>
      <c r="BW292" s="29"/>
      <c r="BX292" s="29"/>
      <c r="BY292" s="29"/>
      <c r="BZ292" s="29"/>
      <c r="CA292" s="29"/>
      <c r="CB292" s="29"/>
      <c r="CC292" s="29"/>
      <c r="CD292" s="29"/>
      <c r="CE292" s="29"/>
      <c r="CF292" s="29"/>
      <c r="CG292" s="29"/>
      <c r="CH292" s="29"/>
      <c r="CI292" s="29"/>
      <c r="CJ292" s="29"/>
      <c r="CK292" s="29"/>
      <c r="CL292" s="29"/>
      <c r="CM292" s="29"/>
      <c r="CN292" s="29"/>
      <c r="CO292" s="29"/>
      <c r="CP292" s="29"/>
      <c r="CQ292" s="29"/>
      <c r="CR292" s="29"/>
      <c r="CS292" s="29"/>
      <c r="CT292" s="29"/>
      <c r="CU292" s="29"/>
      <c r="CV292" s="29"/>
      <c r="CW292" s="29"/>
      <c r="CX292" s="29"/>
      <c r="CY292" s="29"/>
      <c r="CZ292" s="29"/>
      <c r="DA292" s="29"/>
      <c r="DB292" s="29"/>
      <c r="DC292" s="29"/>
      <c r="DD292" s="29"/>
      <c r="DE292" s="29"/>
      <c r="DF292" s="29"/>
      <c r="DG292" s="29"/>
      <c r="DH292" s="29"/>
      <c r="DI292" s="29"/>
      <c r="DJ292" s="29"/>
      <c r="DK292" s="29"/>
      <c r="DL292" s="29"/>
      <c r="DM292" s="29"/>
      <c r="DN292" s="29"/>
      <c r="DO292" s="29"/>
      <c r="DP292" s="29"/>
      <c r="DQ292" s="29"/>
      <c r="DR292" s="29"/>
      <c r="DS292" s="29"/>
      <c r="DT292" s="29"/>
      <c r="DU292" s="29"/>
      <c r="DV292" s="29"/>
      <c r="DW292" s="29"/>
      <c r="DX292" s="29"/>
      <c r="DY292" s="29"/>
      <c r="DZ292" s="29"/>
      <c r="EA292" s="29"/>
      <c r="EB292" s="29"/>
      <c r="EC292" s="29"/>
      <c r="ED292" s="29"/>
      <c r="EE292" s="29"/>
      <c r="EF292" s="29"/>
      <c r="EG292" s="29"/>
      <c r="EH292" s="29"/>
      <c r="EI292" s="29"/>
      <c r="EJ292" s="29"/>
      <c r="EK292" s="29"/>
      <c r="EL292" s="29"/>
      <c r="EM292" s="29"/>
      <c r="EN292" s="29"/>
      <c r="EO292" s="29"/>
      <c r="EP292" s="29"/>
      <c r="EQ292" s="29"/>
      <c r="ER292" s="29"/>
      <c r="ES292" s="29"/>
      <c r="ET292" s="29"/>
      <c r="EU292" s="29"/>
      <c r="EV292" s="29"/>
      <c r="EW292" s="29"/>
      <c r="EX292" s="29"/>
      <c r="EY292" s="29"/>
      <c r="EZ292" s="29"/>
      <c r="FA292" s="29"/>
      <c r="FB292" s="29"/>
      <c r="FC292" s="29"/>
      <c r="FD292" s="29"/>
      <c r="FE292" s="29"/>
      <c r="FF292" s="29"/>
      <c r="FG292" s="29"/>
      <c r="FH292" s="29"/>
      <c r="FI292" s="29"/>
      <c r="FJ292" s="29"/>
      <c r="FK292" s="29"/>
      <c r="FL292" s="29"/>
      <c r="FM292" s="29"/>
      <c r="FN292" s="29"/>
      <c r="FO292" s="29"/>
      <c r="FP292" s="29"/>
      <c r="FQ292" s="29"/>
      <c r="FR292" s="29"/>
      <c r="FS292" s="29"/>
      <c r="FT292" s="29"/>
      <c r="FU292" s="29"/>
      <c r="FV292" s="29"/>
      <c r="FW292" s="29"/>
      <c r="FX292" s="29"/>
    </row>
    <row r="293" spans="1:180">
      <c r="A293" s="5" t="s">
        <v>224</v>
      </c>
      <c r="B293" s="5" t="s">
        <v>34</v>
      </c>
      <c r="C293" s="35">
        <v>43300</v>
      </c>
      <c r="D293" s="63">
        <v>43312</v>
      </c>
      <c r="E293" s="64">
        <v>-8.9747870000000063E-2</v>
      </c>
      <c r="F293" s="64">
        <v>7.6950901941589989E-2</v>
      </c>
      <c r="G293" s="64">
        <v>0.20860829999999997</v>
      </c>
      <c r="H293" s="64">
        <v>0.24495996726662</v>
      </c>
      <c r="I293" s="64">
        <v>0</v>
      </c>
      <c r="J293" s="64">
        <v>0</v>
      </c>
      <c r="K293" s="64">
        <v>4.2722294879999996E-3</v>
      </c>
      <c r="L293" s="64">
        <v>7.16024E-4</v>
      </c>
      <c r="M293" s="64">
        <v>0.1924807728080242</v>
      </c>
      <c r="N293" s="64">
        <v>0.32801708978706129</v>
      </c>
      <c r="O293" s="64">
        <v>2.5321700645161288E-2</v>
      </c>
      <c r="P293" s="64">
        <v>0.18603424612903222</v>
      </c>
      <c r="Q293" s="64">
        <v>3.3089464860506269E-2</v>
      </c>
      <c r="R293" s="64">
        <v>9.2099203225806447E-2</v>
      </c>
      <c r="S293" s="64">
        <v>1.3028020301518013</v>
      </c>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c r="BJ293" s="29"/>
      <c r="BK293" s="29"/>
      <c r="BL293" s="29"/>
      <c r="BM293" s="29"/>
      <c r="BN293" s="29"/>
      <c r="BO293" s="29"/>
      <c r="BP293" s="29"/>
      <c r="BQ293" s="29"/>
      <c r="BR293" s="29"/>
      <c r="BS293" s="29"/>
      <c r="BT293" s="29"/>
      <c r="BU293" s="29"/>
      <c r="BV293" s="29"/>
      <c r="BW293" s="29"/>
      <c r="BX293" s="29"/>
      <c r="BY293" s="29"/>
      <c r="BZ293" s="29"/>
      <c r="CA293" s="29"/>
      <c r="CB293" s="29"/>
      <c r="CC293" s="29"/>
      <c r="CD293" s="29"/>
      <c r="CE293" s="29"/>
      <c r="CF293" s="29"/>
      <c r="CG293" s="29"/>
      <c r="CH293" s="29"/>
      <c r="CI293" s="29"/>
      <c r="CJ293" s="29"/>
      <c r="CK293" s="29"/>
      <c r="CL293" s="29"/>
      <c r="CM293" s="29"/>
      <c r="CN293" s="29"/>
      <c r="CO293" s="29"/>
      <c r="CP293" s="29"/>
      <c r="CQ293" s="29"/>
      <c r="CR293" s="29"/>
      <c r="CS293" s="29"/>
      <c r="CT293" s="29"/>
      <c r="CU293" s="29"/>
      <c r="CV293" s="29"/>
      <c r="CW293" s="29"/>
      <c r="CX293" s="29"/>
      <c r="CY293" s="29"/>
      <c r="CZ293" s="29"/>
      <c r="DA293" s="29"/>
      <c r="DB293" s="29"/>
      <c r="DC293" s="29"/>
      <c r="DD293" s="29"/>
      <c r="DE293" s="29"/>
      <c r="DF293" s="29"/>
      <c r="DG293" s="29"/>
      <c r="DH293" s="29"/>
      <c r="DI293" s="29"/>
      <c r="DJ293" s="29"/>
      <c r="DK293" s="29"/>
      <c r="DL293" s="29"/>
      <c r="DM293" s="29"/>
      <c r="DN293" s="29"/>
      <c r="DO293" s="29"/>
      <c r="DP293" s="29"/>
      <c r="DQ293" s="29"/>
      <c r="DR293" s="29"/>
      <c r="DS293" s="29"/>
      <c r="DT293" s="29"/>
      <c r="DU293" s="29"/>
      <c r="DV293" s="29"/>
      <c r="DW293" s="29"/>
      <c r="DX293" s="29"/>
      <c r="DY293" s="29"/>
      <c r="DZ293" s="29"/>
      <c r="EA293" s="29"/>
      <c r="EB293" s="29"/>
      <c r="EC293" s="29"/>
      <c r="ED293" s="29"/>
      <c r="EE293" s="29"/>
      <c r="EF293" s="29"/>
      <c r="EG293" s="29"/>
      <c r="EH293" s="29"/>
      <c r="EI293" s="29"/>
      <c r="EJ293" s="29"/>
      <c r="EK293" s="29"/>
      <c r="EL293" s="29"/>
      <c r="EM293" s="29"/>
      <c r="EN293" s="29"/>
      <c r="EO293" s="29"/>
      <c r="EP293" s="29"/>
      <c r="EQ293" s="29"/>
      <c r="ER293" s="29"/>
      <c r="ES293" s="29"/>
      <c r="ET293" s="29"/>
      <c r="EU293" s="29"/>
      <c r="EV293" s="29"/>
      <c r="EW293" s="29"/>
      <c r="EX293" s="29"/>
      <c r="EY293" s="29"/>
      <c r="EZ293" s="29"/>
      <c r="FA293" s="29"/>
      <c r="FB293" s="29"/>
      <c r="FC293" s="29"/>
      <c r="FD293" s="29"/>
      <c r="FE293" s="29"/>
      <c r="FF293" s="29"/>
      <c r="FG293" s="29"/>
      <c r="FH293" s="29"/>
      <c r="FI293" s="29"/>
      <c r="FJ293" s="29"/>
      <c r="FK293" s="29"/>
      <c r="FL293" s="29"/>
      <c r="FM293" s="29"/>
      <c r="FN293" s="29"/>
      <c r="FO293" s="29"/>
      <c r="FP293" s="29"/>
      <c r="FQ293" s="29"/>
      <c r="FR293" s="29"/>
      <c r="FS293" s="29"/>
      <c r="FT293" s="29"/>
      <c r="FU293" s="29"/>
      <c r="FV293" s="29"/>
      <c r="FW293" s="29"/>
      <c r="FX293" s="29"/>
    </row>
    <row r="294" spans="1:180">
      <c r="A294" s="5" t="s">
        <v>224</v>
      </c>
      <c r="B294" s="5" t="s">
        <v>34</v>
      </c>
      <c r="C294" s="35">
        <v>43301</v>
      </c>
      <c r="D294" s="63">
        <v>43312</v>
      </c>
      <c r="E294" s="64">
        <v>-0.228805335</v>
      </c>
      <c r="F294" s="64">
        <v>3.5481088996699994E-2</v>
      </c>
      <c r="G294" s="64">
        <v>0.22134319</v>
      </c>
      <c r="H294" s="64">
        <v>0.2486891987415</v>
      </c>
      <c r="I294" s="64">
        <v>0</v>
      </c>
      <c r="J294" s="64">
        <v>0</v>
      </c>
      <c r="K294" s="64">
        <v>4.2722294879999996E-3</v>
      </c>
      <c r="L294" s="64">
        <v>0</v>
      </c>
      <c r="M294" s="64">
        <v>0.22637273005406419</v>
      </c>
      <c r="N294" s="64">
        <v>0.31614937579511132</v>
      </c>
      <c r="O294" s="64">
        <v>3.1765870645161287E-2</v>
      </c>
      <c r="P294" s="64">
        <v>0.19909452612903233</v>
      </c>
      <c r="Q294" s="64">
        <v>2.5297612076436174E-2</v>
      </c>
      <c r="R294" s="64">
        <v>8.3331203225806449E-2</v>
      </c>
      <c r="S294" s="64">
        <v>1.1629916901518116</v>
      </c>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29"/>
      <c r="CK294" s="29"/>
      <c r="CL294" s="29"/>
      <c r="CM294" s="29"/>
      <c r="CN294" s="29"/>
      <c r="CO294" s="29"/>
      <c r="CP294" s="29"/>
      <c r="CQ294" s="29"/>
      <c r="CR294" s="29"/>
      <c r="CS294" s="29"/>
      <c r="CT294" s="29"/>
      <c r="CU294" s="29"/>
      <c r="CV294" s="29"/>
      <c r="CW294" s="29"/>
      <c r="CX294" s="29"/>
      <c r="CY294" s="29"/>
      <c r="CZ294" s="29"/>
      <c r="DA294" s="29"/>
      <c r="DB294" s="29"/>
      <c r="DC294" s="29"/>
      <c r="DD294" s="29"/>
      <c r="DE294" s="29"/>
      <c r="DF294" s="29"/>
      <c r="DG294" s="29"/>
      <c r="DH294" s="29"/>
      <c r="DI294" s="29"/>
      <c r="DJ294" s="29"/>
      <c r="DK294" s="29"/>
      <c r="DL294" s="29"/>
      <c r="DM294" s="29"/>
      <c r="DN294" s="29"/>
      <c r="DO294" s="29"/>
      <c r="DP294" s="29"/>
      <c r="DQ294" s="29"/>
      <c r="DR294" s="29"/>
      <c r="DS294" s="29"/>
      <c r="DT294" s="29"/>
      <c r="DU294" s="29"/>
      <c r="DV294" s="29"/>
      <c r="DW294" s="29"/>
      <c r="DX294" s="29"/>
      <c r="DY294" s="29"/>
      <c r="DZ294" s="29"/>
      <c r="EA294" s="29"/>
      <c r="EB294" s="29"/>
      <c r="EC294" s="29"/>
      <c r="ED294" s="29"/>
      <c r="EE294" s="29"/>
      <c r="EF294" s="29"/>
      <c r="EG294" s="29"/>
      <c r="EH294" s="29"/>
      <c r="EI294" s="29"/>
      <c r="EJ294" s="29"/>
      <c r="EK294" s="29"/>
      <c r="EL294" s="29"/>
      <c r="EM294" s="29"/>
      <c r="EN294" s="29"/>
      <c r="EO294" s="29"/>
      <c r="EP294" s="29"/>
      <c r="EQ294" s="29"/>
      <c r="ER294" s="29"/>
      <c r="ES294" s="29"/>
      <c r="ET294" s="29"/>
      <c r="EU294" s="29"/>
      <c r="EV294" s="29"/>
      <c r="EW294" s="29"/>
      <c r="EX294" s="29"/>
      <c r="EY294" s="29"/>
      <c r="EZ294" s="29"/>
      <c r="FA294" s="29"/>
      <c r="FB294" s="29"/>
      <c r="FC294" s="29"/>
      <c r="FD294" s="29"/>
      <c r="FE294" s="29"/>
      <c r="FF294" s="29"/>
      <c r="FG294" s="29"/>
      <c r="FH294" s="29"/>
      <c r="FI294" s="29"/>
      <c r="FJ294" s="29"/>
      <c r="FK294" s="29"/>
      <c r="FL294" s="29"/>
      <c r="FM294" s="29"/>
      <c r="FN294" s="29"/>
      <c r="FO294" s="29"/>
      <c r="FP294" s="29"/>
      <c r="FQ294" s="29"/>
      <c r="FR294" s="29"/>
      <c r="FS294" s="29"/>
      <c r="FT294" s="29"/>
      <c r="FU294" s="29"/>
      <c r="FV294" s="29"/>
      <c r="FW294" s="29"/>
      <c r="FX294" s="29"/>
    </row>
    <row r="295" spans="1:180">
      <c r="A295" s="5" t="s">
        <v>224</v>
      </c>
      <c r="B295" s="5" t="s">
        <v>34</v>
      </c>
      <c r="C295" s="35">
        <v>43302</v>
      </c>
      <c r="D295" s="63">
        <v>43312</v>
      </c>
      <c r="E295" s="64">
        <v>-0.28690063200000004</v>
      </c>
      <c r="F295" s="64">
        <v>3.9156660656460007E-2</v>
      </c>
      <c r="G295" s="64">
        <v>0.24380582999999997</v>
      </c>
      <c r="H295" s="64">
        <v>0.52759731598318005</v>
      </c>
      <c r="I295" s="64">
        <v>0</v>
      </c>
      <c r="J295" s="64">
        <v>0</v>
      </c>
      <c r="K295" s="64">
        <v>4.2722294879999996E-3</v>
      </c>
      <c r="L295" s="64">
        <v>5.6837499999999998E-4</v>
      </c>
      <c r="M295" s="64">
        <v>0.11568077844740418</v>
      </c>
      <c r="N295" s="64">
        <v>0.3151709425387213</v>
      </c>
      <c r="O295" s="64">
        <v>2.9759200645161285E-2</v>
      </c>
      <c r="P295" s="64">
        <v>0.2400826661290322</v>
      </c>
      <c r="Q295" s="64">
        <v>2.8357360038046189E-2</v>
      </c>
      <c r="R295" s="64">
        <v>9.2099203225806447E-2</v>
      </c>
      <c r="S295" s="64">
        <v>1.3496499301518114</v>
      </c>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29"/>
      <c r="CK295" s="29"/>
      <c r="CL295" s="29"/>
      <c r="CM295" s="29"/>
      <c r="CN295" s="29"/>
      <c r="CO295" s="29"/>
      <c r="CP295" s="29"/>
      <c r="CQ295" s="29"/>
      <c r="CR295" s="29"/>
      <c r="CS295" s="29"/>
      <c r="CT295" s="29"/>
      <c r="CU295" s="29"/>
      <c r="CV295" s="29"/>
      <c r="CW295" s="29"/>
      <c r="CX295" s="29"/>
      <c r="CY295" s="29"/>
      <c r="CZ295" s="29"/>
      <c r="DA295" s="29"/>
      <c r="DB295" s="29"/>
      <c r="DC295" s="29"/>
      <c r="DD295" s="29"/>
      <c r="DE295" s="29"/>
      <c r="DF295" s="29"/>
      <c r="DG295" s="29"/>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c r="FL295" s="29"/>
      <c r="FM295" s="29"/>
      <c r="FN295" s="29"/>
      <c r="FO295" s="29"/>
      <c r="FP295" s="29"/>
      <c r="FQ295" s="29"/>
      <c r="FR295" s="29"/>
      <c r="FS295" s="29"/>
      <c r="FT295" s="29"/>
      <c r="FU295" s="29"/>
      <c r="FV295" s="29"/>
      <c r="FW295" s="29"/>
      <c r="FX295" s="29"/>
    </row>
    <row r="296" spans="1:180">
      <c r="A296" s="5" t="s">
        <v>224</v>
      </c>
      <c r="B296" s="5" t="s">
        <v>34</v>
      </c>
      <c r="C296" s="35">
        <v>43303</v>
      </c>
      <c r="D296" s="63">
        <v>43312</v>
      </c>
      <c r="E296" s="64">
        <v>-0.25003621300000001</v>
      </c>
      <c r="F296" s="64">
        <v>7.8060508530509998E-2</v>
      </c>
      <c r="G296" s="64">
        <v>0.11118913</v>
      </c>
      <c r="H296" s="64">
        <v>0.93767089425896</v>
      </c>
      <c r="I296" s="64">
        <v>0</v>
      </c>
      <c r="J296" s="64">
        <v>0</v>
      </c>
      <c r="K296" s="64">
        <v>4.2722294879999996E-3</v>
      </c>
      <c r="L296" s="64">
        <v>0</v>
      </c>
      <c r="M296" s="64">
        <v>0.17483277951571419</v>
      </c>
      <c r="N296" s="64">
        <v>0.32516347526039135</v>
      </c>
      <c r="O296" s="64">
        <v>6.4735870645161286E-2</v>
      </c>
      <c r="P296" s="64">
        <v>0.25852136612903226</v>
      </c>
      <c r="Q296" s="64">
        <v>2.9987156098236142E-2</v>
      </c>
      <c r="R296" s="64">
        <v>9.2099203225806447E-2</v>
      </c>
      <c r="S296" s="64">
        <v>1.8264964001518114</v>
      </c>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29"/>
      <c r="CA296" s="29"/>
      <c r="CB296" s="29"/>
      <c r="CC296" s="29"/>
      <c r="CD296" s="29"/>
      <c r="CE296" s="29"/>
      <c r="CF296" s="29"/>
      <c r="CG296" s="29"/>
      <c r="CH296" s="29"/>
      <c r="CI296" s="29"/>
      <c r="CJ296" s="29"/>
      <c r="CK296" s="29"/>
      <c r="CL296" s="29"/>
      <c r="CM296" s="29"/>
      <c r="CN296" s="29"/>
      <c r="CO296" s="29"/>
      <c r="CP296" s="29"/>
      <c r="CQ296" s="29"/>
      <c r="CR296" s="29"/>
      <c r="CS296" s="29"/>
      <c r="CT296" s="29"/>
      <c r="CU296" s="29"/>
      <c r="CV296" s="29"/>
      <c r="CW296" s="29"/>
      <c r="CX296" s="29"/>
      <c r="CY296" s="29"/>
      <c r="CZ296" s="29"/>
      <c r="DA296" s="29"/>
      <c r="DB296" s="29"/>
      <c r="DC296" s="29"/>
      <c r="DD296" s="29"/>
      <c r="DE296" s="29"/>
      <c r="DF296" s="29"/>
      <c r="DG296" s="29"/>
      <c r="DH296" s="29"/>
      <c r="DI296" s="29"/>
      <c r="DJ296" s="29"/>
      <c r="DK296" s="29"/>
      <c r="DL296" s="29"/>
      <c r="DM296" s="29"/>
      <c r="DN296" s="29"/>
      <c r="DO296" s="29"/>
      <c r="DP296" s="29"/>
      <c r="DQ296" s="29"/>
      <c r="DR296" s="29"/>
      <c r="DS296" s="29"/>
      <c r="DT296" s="29"/>
      <c r="DU296" s="29"/>
      <c r="DV296" s="29"/>
      <c r="DW296" s="29"/>
      <c r="DX296" s="29"/>
      <c r="DY296" s="29"/>
      <c r="DZ296" s="29"/>
      <c r="EA296" s="29"/>
      <c r="EB296" s="29"/>
      <c r="EC296" s="29"/>
      <c r="ED296" s="29"/>
      <c r="EE296" s="29"/>
      <c r="EF296" s="29"/>
      <c r="EG296" s="29"/>
      <c r="EH296" s="29"/>
      <c r="EI296" s="29"/>
      <c r="EJ296" s="29"/>
      <c r="EK296" s="29"/>
      <c r="EL296" s="29"/>
      <c r="EM296" s="29"/>
      <c r="EN296" s="29"/>
      <c r="EO296" s="29"/>
      <c r="EP296" s="29"/>
      <c r="EQ296" s="29"/>
      <c r="ER296" s="29"/>
      <c r="ES296" s="29"/>
      <c r="ET296" s="29"/>
      <c r="EU296" s="29"/>
      <c r="EV296" s="29"/>
      <c r="EW296" s="29"/>
      <c r="EX296" s="29"/>
      <c r="EY296" s="29"/>
      <c r="EZ296" s="29"/>
      <c r="FA296" s="29"/>
      <c r="FB296" s="29"/>
      <c r="FC296" s="29"/>
      <c r="FD296" s="29"/>
      <c r="FE296" s="29"/>
      <c r="FF296" s="29"/>
      <c r="FG296" s="29"/>
      <c r="FH296" s="29"/>
      <c r="FI296" s="29"/>
      <c r="FJ296" s="29"/>
      <c r="FK296" s="29"/>
      <c r="FL296" s="29"/>
      <c r="FM296" s="29"/>
      <c r="FN296" s="29"/>
      <c r="FO296" s="29"/>
      <c r="FP296" s="29"/>
      <c r="FQ296" s="29"/>
      <c r="FR296" s="29"/>
      <c r="FS296" s="29"/>
      <c r="FT296" s="29"/>
      <c r="FU296" s="29"/>
      <c r="FV296" s="29"/>
      <c r="FW296" s="29"/>
      <c r="FX296" s="29"/>
    </row>
    <row r="297" spans="1:180">
      <c r="A297" s="5" t="s">
        <v>225</v>
      </c>
      <c r="B297" s="5" t="s">
        <v>34</v>
      </c>
      <c r="C297" s="35">
        <v>43304</v>
      </c>
      <c r="D297" s="63">
        <v>43312</v>
      </c>
      <c r="E297" s="64">
        <v>-4.6650582999999829E-2</v>
      </c>
      <c r="F297" s="64">
        <v>0.21127991250527001</v>
      </c>
      <c r="G297" s="64">
        <v>0.23457618246321998</v>
      </c>
      <c r="H297" s="64">
        <v>0.44537731807954001</v>
      </c>
      <c r="I297" s="64">
        <v>0</v>
      </c>
      <c r="J297" s="64">
        <v>0</v>
      </c>
      <c r="K297" s="64">
        <v>4.2722294879999996E-3</v>
      </c>
      <c r="L297" s="64">
        <v>1.584011E-3</v>
      </c>
      <c r="M297" s="64">
        <v>0.26306653734628421</v>
      </c>
      <c r="N297" s="64">
        <v>0.34248070629239136</v>
      </c>
      <c r="O297" s="64">
        <v>4.3285150645161294E-2</v>
      </c>
      <c r="P297" s="64">
        <v>0.18136378612903212</v>
      </c>
      <c r="Q297" s="64">
        <v>1.590170597710612E-2</v>
      </c>
      <c r="R297" s="64">
        <v>9.2099203225806447E-2</v>
      </c>
      <c r="S297" s="64">
        <v>1.7886361601518117</v>
      </c>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c r="CA297" s="29"/>
      <c r="CB297" s="29"/>
      <c r="CC297" s="29"/>
      <c r="CD297" s="29"/>
      <c r="CE297" s="29"/>
      <c r="CF297" s="29"/>
      <c r="CG297" s="29"/>
      <c r="CH297" s="29"/>
      <c r="CI297" s="29"/>
      <c r="CJ297" s="29"/>
      <c r="CK297" s="29"/>
      <c r="CL297" s="29"/>
      <c r="CM297" s="29"/>
      <c r="CN297" s="29"/>
      <c r="CO297" s="29"/>
      <c r="CP297" s="29"/>
      <c r="CQ297" s="29"/>
      <c r="CR297" s="29"/>
      <c r="CS297" s="29"/>
      <c r="CT297" s="29"/>
      <c r="CU297" s="29"/>
      <c r="CV297" s="29"/>
      <c r="CW297" s="29"/>
      <c r="CX297" s="29"/>
      <c r="CY297" s="29"/>
      <c r="CZ297" s="29"/>
      <c r="DA297" s="29"/>
      <c r="DB297" s="29"/>
      <c r="DC297" s="29"/>
      <c r="DD297" s="29"/>
      <c r="DE297" s="29"/>
      <c r="DF297" s="29"/>
      <c r="DG297" s="29"/>
      <c r="DH297" s="29"/>
      <c r="DI297" s="29"/>
      <c r="DJ297" s="29"/>
      <c r="DK297" s="29"/>
      <c r="DL297" s="29"/>
      <c r="DM297" s="29"/>
      <c r="DN297" s="29"/>
      <c r="DO297" s="29"/>
      <c r="DP297" s="29"/>
      <c r="DQ297" s="29"/>
      <c r="DR297" s="29"/>
      <c r="DS297" s="29"/>
      <c r="DT297" s="29"/>
      <c r="DU297" s="29"/>
      <c r="DV297" s="29"/>
      <c r="DW297" s="29"/>
      <c r="DX297" s="29"/>
      <c r="DY297" s="29"/>
      <c r="DZ297" s="29"/>
      <c r="EA297" s="29"/>
      <c r="EB297" s="29"/>
      <c r="EC297" s="29"/>
      <c r="ED297" s="29"/>
      <c r="EE297" s="29"/>
      <c r="EF297" s="29"/>
      <c r="EG297" s="29"/>
      <c r="EH297" s="29"/>
      <c r="EI297" s="29"/>
      <c r="EJ297" s="29"/>
      <c r="EK297" s="29"/>
      <c r="EL297" s="29"/>
      <c r="EM297" s="29"/>
      <c r="EN297" s="29"/>
      <c r="EO297" s="29"/>
      <c r="EP297" s="29"/>
      <c r="EQ297" s="29"/>
      <c r="ER297" s="29"/>
      <c r="ES297" s="29"/>
      <c r="ET297" s="29"/>
      <c r="EU297" s="29"/>
      <c r="EV297" s="29"/>
      <c r="EW297" s="29"/>
      <c r="EX297" s="29"/>
      <c r="EY297" s="29"/>
      <c r="EZ297" s="29"/>
      <c r="FA297" s="29"/>
      <c r="FB297" s="29"/>
      <c r="FC297" s="29"/>
      <c r="FD297" s="29"/>
      <c r="FE297" s="29"/>
      <c r="FF297" s="29"/>
      <c r="FG297" s="29"/>
      <c r="FH297" s="29"/>
      <c r="FI297" s="29"/>
      <c r="FJ297" s="29"/>
      <c r="FK297" s="29"/>
      <c r="FL297" s="29"/>
      <c r="FM297" s="29"/>
      <c r="FN297" s="29"/>
      <c r="FO297" s="29"/>
      <c r="FP297" s="29"/>
      <c r="FQ297" s="29"/>
      <c r="FR297" s="29"/>
      <c r="FS297" s="29"/>
      <c r="FT297" s="29"/>
      <c r="FU297" s="29"/>
      <c r="FV297" s="29"/>
      <c r="FW297" s="29"/>
      <c r="FX297" s="29"/>
    </row>
    <row r="298" spans="1:180">
      <c r="A298" s="5" t="s">
        <v>225</v>
      </c>
      <c r="B298" s="5" t="s">
        <v>34</v>
      </c>
      <c r="C298" s="35">
        <v>43305</v>
      </c>
      <c r="D298" s="63">
        <v>43312</v>
      </c>
      <c r="E298" s="64">
        <v>-0.25201318899999992</v>
      </c>
      <c r="F298" s="64">
        <v>8.9352570312690005E-2</v>
      </c>
      <c r="G298" s="64">
        <v>0.22548888</v>
      </c>
      <c r="H298" s="64">
        <v>0.22110162377524001</v>
      </c>
      <c r="I298" s="64">
        <v>0</v>
      </c>
      <c r="J298" s="64">
        <v>3.55705E-4</v>
      </c>
      <c r="K298" s="64">
        <v>4.2722294879999996E-3</v>
      </c>
      <c r="L298" s="64">
        <v>1.9656249999999999E-3</v>
      </c>
      <c r="M298" s="64">
        <v>0.13275930236841418</v>
      </c>
      <c r="N298" s="64">
        <v>0.30468595403014131</v>
      </c>
      <c r="O298" s="64">
        <v>2.8867300645161287E-2</v>
      </c>
      <c r="P298" s="64">
        <v>0.16211752612903224</v>
      </c>
      <c r="Q298" s="64">
        <v>5.0839119177325857E-2</v>
      </c>
      <c r="R298" s="64">
        <v>9.2099203225806447E-2</v>
      </c>
      <c r="S298" s="64">
        <v>1.0618918501518113</v>
      </c>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29"/>
      <c r="CK298" s="29"/>
      <c r="CL298" s="29"/>
      <c r="CM298" s="29"/>
      <c r="CN298" s="29"/>
      <c r="CO298" s="29"/>
      <c r="CP298" s="29"/>
      <c r="CQ298" s="29"/>
      <c r="CR298" s="29"/>
      <c r="CS298" s="29"/>
      <c r="CT298" s="29"/>
      <c r="CU298" s="29"/>
      <c r="CV298" s="29"/>
      <c r="CW298" s="29"/>
      <c r="CX298" s="29"/>
      <c r="CY298" s="29"/>
      <c r="CZ298" s="29"/>
      <c r="DA298" s="29"/>
      <c r="DB298" s="29"/>
      <c r="DC298" s="29"/>
      <c r="DD298" s="29"/>
      <c r="DE298" s="29"/>
      <c r="DF298" s="29"/>
      <c r="DG298" s="29"/>
      <c r="DH298" s="29"/>
      <c r="DI298" s="29"/>
      <c r="DJ298" s="29"/>
      <c r="DK298" s="29"/>
      <c r="DL298" s="29"/>
      <c r="DM298" s="29"/>
      <c r="DN298" s="29"/>
      <c r="DO298" s="29"/>
      <c r="DP298" s="29"/>
      <c r="DQ298" s="29"/>
      <c r="DR298" s="29"/>
      <c r="DS298" s="29"/>
      <c r="DT298" s="29"/>
      <c r="DU298" s="29"/>
      <c r="DV298" s="29"/>
      <c r="DW298" s="29"/>
      <c r="DX298" s="29"/>
      <c r="DY298" s="29"/>
      <c r="DZ298" s="29"/>
      <c r="EA298" s="29"/>
      <c r="EB298" s="29"/>
      <c r="EC298" s="29"/>
      <c r="ED298" s="29"/>
      <c r="EE298" s="29"/>
      <c r="EF298" s="29"/>
      <c r="EG298" s="29"/>
      <c r="EH298" s="29"/>
      <c r="EI298" s="29"/>
      <c r="EJ298" s="29"/>
      <c r="EK298" s="29"/>
      <c r="EL298" s="29"/>
      <c r="EM298" s="29"/>
      <c r="EN298" s="29"/>
      <c r="EO298" s="29"/>
      <c r="EP298" s="29"/>
      <c r="EQ298" s="29"/>
      <c r="ER298" s="29"/>
      <c r="ES298" s="29"/>
      <c r="ET298" s="29"/>
      <c r="EU298" s="29"/>
      <c r="EV298" s="29"/>
      <c r="EW298" s="29"/>
      <c r="EX298" s="29"/>
      <c r="EY298" s="29"/>
      <c r="EZ298" s="29"/>
      <c r="FA298" s="29"/>
      <c r="FB298" s="29"/>
      <c r="FC298" s="29"/>
      <c r="FD298" s="29"/>
      <c r="FE298" s="29"/>
      <c r="FF298" s="29"/>
      <c r="FG298" s="29"/>
      <c r="FH298" s="29"/>
      <c r="FI298" s="29"/>
      <c r="FJ298" s="29"/>
      <c r="FK298" s="29"/>
      <c r="FL298" s="29"/>
      <c r="FM298" s="29"/>
      <c r="FN298" s="29"/>
      <c r="FO298" s="29"/>
      <c r="FP298" s="29"/>
      <c r="FQ298" s="29"/>
      <c r="FR298" s="29"/>
      <c r="FS298" s="29"/>
      <c r="FT298" s="29"/>
      <c r="FU298" s="29"/>
      <c r="FV298" s="29"/>
      <c r="FW298" s="29"/>
      <c r="FX298" s="29"/>
    </row>
    <row r="299" spans="1:180">
      <c r="A299" s="5" t="s">
        <v>225</v>
      </c>
      <c r="B299" s="5" t="s">
        <v>34</v>
      </c>
      <c r="C299" s="35">
        <v>43306</v>
      </c>
      <c r="D299" s="63">
        <v>43312</v>
      </c>
      <c r="E299" s="64">
        <v>-0.19769677599999991</v>
      </c>
      <c r="F299" s="64">
        <v>0.13607452695469999</v>
      </c>
      <c r="G299" s="64">
        <v>0.19384561499999997</v>
      </c>
      <c r="H299" s="64">
        <v>0.21122664020280998</v>
      </c>
      <c r="I299" s="64">
        <v>0</v>
      </c>
      <c r="J299" s="64">
        <v>0</v>
      </c>
      <c r="K299" s="64">
        <v>4.2722294879999996E-3</v>
      </c>
      <c r="L299" s="64">
        <v>0</v>
      </c>
      <c r="M299" s="64">
        <v>0.23247671058569422</v>
      </c>
      <c r="N299" s="64">
        <v>0.28636685843833132</v>
      </c>
      <c r="O299" s="64">
        <v>3.1804800645161287E-2</v>
      </c>
      <c r="P299" s="64">
        <v>0.16729839612903227</v>
      </c>
      <c r="Q299" s="64">
        <v>4.3251995482286094E-2</v>
      </c>
      <c r="R299" s="64">
        <v>9.2099203225806447E-2</v>
      </c>
      <c r="S299" s="64">
        <v>1.2010202001518215</v>
      </c>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29"/>
      <c r="CK299" s="29"/>
      <c r="CL299" s="29"/>
      <c r="CM299" s="29"/>
      <c r="CN299" s="29"/>
      <c r="CO299" s="29"/>
      <c r="CP299" s="29"/>
      <c r="CQ299" s="29"/>
      <c r="CR299" s="29"/>
      <c r="CS299" s="29"/>
      <c r="CT299" s="29"/>
      <c r="CU299" s="29"/>
      <c r="CV299" s="29"/>
      <c r="CW299" s="29"/>
      <c r="CX299" s="29"/>
      <c r="CY299" s="29"/>
      <c r="CZ299" s="29"/>
      <c r="DA299" s="29"/>
      <c r="DB299" s="29"/>
      <c r="DC299" s="29"/>
      <c r="DD299" s="29"/>
      <c r="DE299" s="29"/>
      <c r="DF299" s="29"/>
      <c r="DG299" s="29"/>
      <c r="DH299" s="29"/>
      <c r="DI299" s="29"/>
      <c r="DJ299" s="29"/>
      <c r="DK299" s="29"/>
      <c r="DL299" s="29"/>
      <c r="DM299" s="29"/>
      <c r="DN299" s="29"/>
      <c r="DO299" s="29"/>
      <c r="DP299" s="29"/>
      <c r="DQ299" s="29"/>
      <c r="DR299" s="29"/>
      <c r="DS299" s="29"/>
      <c r="DT299" s="29"/>
      <c r="DU299" s="29"/>
      <c r="DV299" s="29"/>
      <c r="DW299" s="29"/>
      <c r="DX299" s="29"/>
      <c r="DY299" s="29"/>
      <c r="DZ299" s="29"/>
      <c r="EA299" s="29"/>
      <c r="EB299" s="29"/>
      <c r="EC299" s="29"/>
      <c r="ED299" s="29"/>
      <c r="EE299" s="29"/>
      <c r="EF299" s="29"/>
      <c r="EG299" s="29"/>
      <c r="EH299" s="29"/>
      <c r="EI299" s="29"/>
      <c r="EJ299" s="29"/>
      <c r="EK299" s="29"/>
      <c r="EL299" s="29"/>
      <c r="EM299" s="29"/>
      <c r="EN299" s="29"/>
      <c r="EO299" s="29"/>
      <c r="EP299" s="29"/>
      <c r="EQ299" s="29"/>
      <c r="ER299" s="29"/>
      <c r="ES299" s="29"/>
      <c r="ET299" s="29"/>
      <c r="EU299" s="29"/>
      <c r="EV299" s="29"/>
      <c r="EW299" s="29"/>
      <c r="EX299" s="29"/>
      <c r="EY299" s="29"/>
      <c r="EZ299" s="29"/>
      <c r="FA299" s="29"/>
      <c r="FB299" s="29"/>
      <c r="FC299" s="29"/>
      <c r="FD299" s="29"/>
      <c r="FE299" s="29"/>
      <c r="FF299" s="29"/>
      <c r="FG299" s="29"/>
      <c r="FH299" s="29"/>
      <c r="FI299" s="29"/>
      <c r="FJ299" s="29"/>
      <c r="FK299" s="29"/>
      <c r="FL299" s="29"/>
      <c r="FM299" s="29"/>
      <c r="FN299" s="29"/>
      <c r="FO299" s="29"/>
      <c r="FP299" s="29"/>
      <c r="FQ299" s="29"/>
      <c r="FR299" s="29"/>
      <c r="FS299" s="29"/>
      <c r="FT299" s="29"/>
      <c r="FU299" s="29"/>
      <c r="FV299" s="29"/>
      <c r="FW299" s="29"/>
      <c r="FX299" s="29"/>
    </row>
    <row r="300" spans="1:180">
      <c r="A300" s="5" t="s">
        <v>225</v>
      </c>
      <c r="B300" s="5" t="s">
        <v>34</v>
      </c>
      <c r="C300" s="35">
        <v>43307</v>
      </c>
      <c r="D300" s="63">
        <v>43312</v>
      </c>
      <c r="E300" s="64">
        <v>0.46739504400000031</v>
      </c>
      <c r="F300" s="64">
        <v>4.5751288528069999E-2</v>
      </c>
      <c r="G300" s="64">
        <v>0.23910305394979001</v>
      </c>
      <c r="H300" s="64">
        <v>1.2387826259988202</v>
      </c>
      <c r="I300" s="64">
        <v>0</v>
      </c>
      <c r="J300" s="64">
        <v>0</v>
      </c>
      <c r="K300" s="64">
        <v>4.2722294879999996E-3</v>
      </c>
      <c r="L300" s="64">
        <v>0</v>
      </c>
      <c r="M300" s="64">
        <v>0.26139070728335417</v>
      </c>
      <c r="N300" s="64">
        <v>0.34680910531627124</v>
      </c>
      <c r="O300" s="64">
        <v>2.9802250645161288E-2</v>
      </c>
      <c r="P300" s="64">
        <v>0.1674618661290323</v>
      </c>
      <c r="Q300" s="64">
        <v>2.4875325587505659E-2</v>
      </c>
      <c r="R300" s="64">
        <v>9.2099203225806447E-2</v>
      </c>
      <c r="S300" s="64">
        <v>2.9177427001518117</v>
      </c>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29"/>
      <c r="CA300" s="29"/>
      <c r="CB300" s="29"/>
      <c r="CC300" s="29"/>
      <c r="CD300" s="29"/>
      <c r="CE300" s="29"/>
      <c r="CF300" s="29"/>
      <c r="CG300" s="29"/>
      <c r="CH300" s="29"/>
      <c r="CI300" s="29"/>
      <c r="CJ300" s="29"/>
      <c r="CK300" s="29"/>
      <c r="CL300" s="29"/>
      <c r="CM300" s="29"/>
      <c r="CN300" s="29"/>
      <c r="CO300" s="29"/>
      <c r="CP300" s="29"/>
      <c r="CQ300" s="29"/>
      <c r="CR300" s="29"/>
      <c r="CS300" s="29"/>
      <c r="CT300" s="29"/>
      <c r="CU300" s="29"/>
      <c r="CV300" s="29"/>
      <c r="CW300" s="29"/>
      <c r="CX300" s="29"/>
      <c r="CY300" s="29"/>
      <c r="CZ300" s="29"/>
      <c r="DA300" s="29"/>
      <c r="DB300" s="29"/>
      <c r="DC300" s="29"/>
      <c r="DD300" s="29"/>
      <c r="DE300" s="29"/>
      <c r="DF300" s="29"/>
      <c r="DG300" s="29"/>
      <c r="DH300" s="29"/>
      <c r="DI300" s="29"/>
      <c r="DJ300" s="29"/>
      <c r="DK300" s="29"/>
      <c r="DL300" s="29"/>
      <c r="DM300" s="29"/>
      <c r="DN300" s="29"/>
      <c r="DO300" s="29"/>
      <c r="DP300" s="29"/>
      <c r="DQ300" s="29"/>
      <c r="DR300" s="29"/>
      <c r="DS300" s="29"/>
      <c r="DT300" s="29"/>
      <c r="DU300" s="29"/>
      <c r="DV300" s="29"/>
      <c r="DW300" s="29"/>
      <c r="DX300" s="29"/>
      <c r="DY300" s="29"/>
      <c r="DZ300" s="29"/>
      <c r="EA300" s="29"/>
      <c r="EB300" s="29"/>
      <c r="EC300" s="29"/>
      <c r="ED300" s="29"/>
      <c r="EE300" s="29"/>
      <c r="EF300" s="29"/>
      <c r="EG300" s="29"/>
      <c r="EH300" s="29"/>
      <c r="EI300" s="29"/>
      <c r="EJ300" s="29"/>
      <c r="EK300" s="29"/>
      <c r="EL300" s="29"/>
      <c r="EM300" s="29"/>
      <c r="EN300" s="29"/>
      <c r="EO300" s="29"/>
      <c r="EP300" s="29"/>
      <c r="EQ300" s="29"/>
      <c r="ER300" s="29"/>
      <c r="ES300" s="29"/>
      <c r="ET300" s="29"/>
      <c r="EU300" s="29"/>
      <c r="EV300" s="29"/>
      <c r="EW300" s="29"/>
      <c r="EX300" s="29"/>
      <c r="EY300" s="29"/>
      <c r="EZ300" s="29"/>
      <c r="FA300" s="29"/>
      <c r="FB300" s="29"/>
      <c r="FC300" s="29"/>
      <c r="FD300" s="29"/>
      <c r="FE300" s="29"/>
      <c r="FF300" s="29"/>
      <c r="FG300" s="29"/>
      <c r="FH300" s="29"/>
      <c r="FI300" s="29"/>
      <c r="FJ300" s="29"/>
      <c r="FK300" s="29"/>
      <c r="FL300" s="29"/>
      <c r="FM300" s="29"/>
      <c r="FN300" s="29"/>
      <c r="FO300" s="29"/>
      <c r="FP300" s="29"/>
      <c r="FQ300" s="29"/>
      <c r="FR300" s="29"/>
      <c r="FS300" s="29"/>
      <c r="FT300" s="29"/>
      <c r="FU300" s="29"/>
      <c r="FV300" s="29"/>
      <c r="FW300" s="29"/>
      <c r="FX300" s="29"/>
    </row>
    <row r="301" spans="1:180">
      <c r="A301" s="5" t="s">
        <v>225</v>
      </c>
      <c r="B301" s="5" t="s">
        <v>34</v>
      </c>
      <c r="C301" s="35">
        <v>43308</v>
      </c>
      <c r="D301" s="63">
        <v>43312</v>
      </c>
      <c r="E301" s="64">
        <v>0.12634296700000003</v>
      </c>
      <c r="F301" s="64">
        <v>0.16245870402593998</v>
      </c>
      <c r="G301" s="64">
        <v>0.28062790539999</v>
      </c>
      <c r="H301" s="64">
        <v>0.49331951464333001</v>
      </c>
      <c r="I301" s="64">
        <v>0</v>
      </c>
      <c r="J301" s="64">
        <v>0.16916996711699001</v>
      </c>
      <c r="K301" s="64">
        <v>4.2722294879999996E-3</v>
      </c>
      <c r="L301" s="64">
        <v>7.9903499999999991E-4</v>
      </c>
      <c r="M301" s="64">
        <v>0.2201797963725742</v>
      </c>
      <c r="N301" s="64">
        <v>0.30830782866232131</v>
      </c>
      <c r="O301" s="64">
        <v>3.1179800645161286E-2</v>
      </c>
      <c r="P301" s="64">
        <v>0.15771845612903224</v>
      </c>
      <c r="Q301" s="64">
        <v>4.8980522442676457E-2</v>
      </c>
      <c r="R301" s="64">
        <v>9.2099203225806447E-2</v>
      </c>
      <c r="S301" s="64">
        <v>2.0954559301518221</v>
      </c>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29"/>
      <c r="CK301" s="29"/>
      <c r="CL301" s="29"/>
      <c r="CM301" s="29"/>
      <c r="CN301" s="29"/>
      <c r="CO301" s="29"/>
      <c r="CP301" s="29"/>
      <c r="CQ301" s="29"/>
      <c r="CR301" s="29"/>
      <c r="CS301" s="29"/>
      <c r="CT301" s="29"/>
      <c r="CU301" s="29"/>
      <c r="CV301" s="29"/>
      <c r="CW301" s="29"/>
      <c r="CX301" s="29"/>
      <c r="CY301" s="29"/>
      <c r="CZ301" s="29"/>
      <c r="DA301" s="29"/>
      <c r="DB301" s="29"/>
      <c r="DC301" s="29"/>
      <c r="DD301" s="29"/>
      <c r="DE301" s="29"/>
      <c r="DF301" s="29"/>
      <c r="DG301" s="29"/>
      <c r="DH301" s="29"/>
      <c r="DI301" s="29"/>
      <c r="DJ301" s="29"/>
      <c r="DK301" s="29"/>
      <c r="DL301" s="29"/>
      <c r="DM301" s="29"/>
      <c r="DN301" s="29"/>
      <c r="DO301" s="29"/>
      <c r="DP301" s="29"/>
      <c r="DQ301" s="29"/>
      <c r="DR301" s="29"/>
      <c r="DS301" s="29"/>
      <c r="DT301" s="29"/>
      <c r="DU301" s="29"/>
      <c r="DV301" s="29"/>
      <c r="DW301" s="29"/>
      <c r="DX301" s="29"/>
      <c r="DY301" s="29"/>
      <c r="DZ301" s="29"/>
      <c r="EA301" s="29"/>
      <c r="EB301" s="29"/>
      <c r="EC301" s="29"/>
      <c r="ED301" s="29"/>
      <c r="EE301" s="29"/>
      <c r="EF301" s="29"/>
      <c r="EG301" s="29"/>
      <c r="EH301" s="29"/>
      <c r="EI301" s="29"/>
      <c r="EJ301" s="29"/>
      <c r="EK301" s="29"/>
      <c r="EL301" s="29"/>
      <c r="EM301" s="29"/>
      <c r="EN301" s="29"/>
      <c r="EO301" s="29"/>
      <c r="EP301" s="29"/>
      <c r="EQ301" s="29"/>
      <c r="ER301" s="29"/>
      <c r="ES301" s="29"/>
      <c r="ET301" s="29"/>
      <c r="EU301" s="29"/>
      <c r="EV301" s="29"/>
      <c r="EW301" s="29"/>
      <c r="EX301" s="29"/>
      <c r="EY301" s="29"/>
      <c r="EZ301" s="29"/>
      <c r="FA301" s="29"/>
      <c r="FB301" s="29"/>
      <c r="FC301" s="29"/>
      <c r="FD301" s="29"/>
      <c r="FE301" s="29"/>
      <c r="FF301" s="29"/>
      <c r="FG301" s="29"/>
      <c r="FH301" s="29"/>
      <c r="FI301" s="29"/>
      <c r="FJ301" s="29"/>
      <c r="FK301" s="29"/>
      <c r="FL301" s="29"/>
      <c r="FM301" s="29"/>
      <c r="FN301" s="29"/>
      <c r="FO301" s="29"/>
      <c r="FP301" s="29"/>
      <c r="FQ301" s="29"/>
      <c r="FR301" s="29"/>
      <c r="FS301" s="29"/>
      <c r="FT301" s="29"/>
      <c r="FU301" s="29"/>
      <c r="FV301" s="29"/>
      <c r="FW301" s="29"/>
      <c r="FX301" s="29"/>
    </row>
    <row r="302" spans="1:180">
      <c r="A302" s="5" t="s">
        <v>225</v>
      </c>
      <c r="B302" s="5" t="s">
        <v>34</v>
      </c>
      <c r="C302" s="35">
        <v>43309</v>
      </c>
      <c r="D302" s="63">
        <v>43312</v>
      </c>
      <c r="E302" s="64">
        <v>-0.32683529199999972</v>
      </c>
      <c r="F302" s="64">
        <v>0.44406831983885003</v>
      </c>
      <c r="G302" s="64">
        <v>0.37605461932656004</v>
      </c>
      <c r="H302" s="64">
        <v>8.4636760046333208</v>
      </c>
      <c r="I302" s="64">
        <v>0</v>
      </c>
      <c r="J302" s="64">
        <v>0</v>
      </c>
      <c r="K302" s="64">
        <v>1.8752139088000001E-2</v>
      </c>
      <c r="L302" s="64">
        <v>2.4338049999999998E-3</v>
      </c>
      <c r="M302" s="64">
        <v>0.29283378364350421</v>
      </c>
      <c r="N302" s="64">
        <v>0.48472034742598125</v>
      </c>
      <c r="O302" s="64">
        <v>6.071396064516129E-2</v>
      </c>
      <c r="P302" s="64">
        <v>0.17834922612903223</v>
      </c>
      <c r="Q302" s="64">
        <v>0.19470177279559778</v>
      </c>
      <c r="R302" s="64">
        <v>9.1891543225806449E-2</v>
      </c>
      <c r="S302" s="64">
        <v>10.281360229751815</v>
      </c>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29"/>
      <c r="CK302" s="29"/>
      <c r="CL302" s="29"/>
      <c r="CM302" s="29"/>
      <c r="CN302" s="29"/>
      <c r="CO302" s="29"/>
      <c r="CP302" s="29"/>
      <c r="CQ302" s="29"/>
      <c r="CR302" s="29"/>
      <c r="CS302" s="29"/>
      <c r="CT302" s="29"/>
      <c r="CU302" s="29"/>
      <c r="CV302" s="29"/>
      <c r="CW302" s="29"/>
      <c r="CX302" s="29"/>
      <c r="CY302" s="29"/>
      <c r="CZ302" s="29"/>
      <c r="DA302" s="29"/>
      <c r="DB302" s="29"/>
      <c r="DC302" s="29"/>
      <c r="DD302" s="29"/>
      <c r="DE302" s="29"/>
      <c r="DF302" s="29"/>
      <c r="DG302" s="29"/>
      <c r="DH302" s="29"/>
      <c r="DI302" s="29"/>
      <c r="DJ302" s="29"/>
      <c r="DK302" s="29"/>
      <c r="DL302" s="29"/>
      <c r="DM302" s="29"/>
      <c r="DN302" s="29"/>
      <c r="DO302" s="29"/>
      <c r="DP302" s="29"/>
      <c r="DQ302" s="29"/>
      <c r="DR302" s="29"/>
      <c r="DS302" s="29"/>
      <c r="DT302" s="29"/>
      <c r="DU302" s="29"/>
      <c r="DV302" s="29"/>
      <c r="DW302" s="29"/>
      <c r="DX302" s="29"/>
      <c r="DY302" s="29"/>
      <c r="DZ302" s="29"/>
      <c r="EA302" s="29"/>
      <c r="EB302" s="29"/>
      <c r="EC302" s="29"/>
      <c r="ED302" s="29"/>
      <c r="EE302" s="29"/>
      <c r="EF302" s="29"/>
      <c r="EG302" s="29"/>
      <c r="EH302" s="29"/>
      <c r="EI302" s="29"/>
      <c r="EJ302" s="29"/>
      <c r="EK302" s="29"/>
      <c r="EL302" s="29"/>
      <c r="EM302" s="29"/>
      <c r="EN302" s="29"/>
      <c r="EO302" s="29"/>
      <c r="EP302" s="29"/>
      <c r="EQ302" s="29"/>
      <c r="ER302" s="29"/>
      <c r="ES302" s="29"/>
      <c r="ET302" s="29"/>
      <c r="EU302" s="29"/>
      <c r="EV302" s="29"/>
      <c r="EW302" s="29"/>
      <c r="EX302" s="29"/>
      <c r="EY302" s="29"/>
      <c r="EZ302" s="29"/>
      <c r="FA302" s="29"/>
      <c r="FB302" s="29"/>
      <c r="FC302" s="29"/>
      <c r="FD302" s="29"/>
      <c r="FE302" s="29"/>
      <c r="FF302" s="29"/>
      <c r="FG302" s="29"/>
      <c r="FH302" s="29"/>
      <c r="FI302" s="29"/>
      <c r="FJ302" s="29"/>
      <c r="FK302" s="29"/>
      <c r="FL302" s="29"/>
      <c r="FM302" s="29"/>
      <c r="FN302" s="29"/>
      <c r="FO302" s="29"/>
      <c r="FP302" s="29"/>
      <c r="FQ302" s="29"/>
      <c r="FR302" s="29"/>
      <c r="FS302" s="29"/>
      <c r="FT302" s="29"/>
      <c r="FU302" s="29"/>
      <c r="FV302" s="29"/>
      <c r="FW302" s="29"/>
      <c r="FX302" s="29"/>
    </row>
    <row r="303" spans="1:180">
      <c r="A303" s="5" t="s">
        <v>225</v>
      </c>
      <c r="B303" s="5" t="s">
        <v>34</v>
      </c>
      <c r="C303" s="35">
        <v>43310</v>
      </c>
      <c r="D303" s="63">
        <v>43312</v>
      </c>
      <c r="E303" s="64">
        <v>0.93293365100000036</v>
      </c>
      <c r="F303" s="64">
        <v>0.32083049535566005</v>
      </c>
      <c r="G303" s="64">
        <v>0.11331408</v>
      </c>
      <c r="H303" s="64">
        <v>6.7115802557627902</v>
      </c>
      <c r="I303" s="64">
        <v>2.1304248999999997E-2</v>
      </c>
      <c r="J303" s="64">
        <v>0</v>
      </c>
      <c r="K303" s="64">
        <v>1.9703749488000001E-2</v>
      </c>
      <c r="L303" s="64">
        <v>1.5733845937500001E-3</v>
      </c>
      <c r="M303" s="64">
        <v>0.2379616792410042</v>
      </c>
      <c r="N303" s="64">
        <v>0.49397454461465129</v>
      </c>
      <c r="O303" s="64">
        <v>7.9993620645161287E-2</v>
      </c>
      <c r="P303" s="64">
        <v>0.22139979612903216</v>
      </c>
      <c r="Q303" s="64">
        <v>-7.8330408904045606E-2</v>
      </c>
      <c r="R303" s="64">
        <v>9.2741923225806447E-2</v>
      </c>
      <c r="S303" s="64">
        <v>9.1689810201518132</v>
      </c>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9"/>
      <c r="BL303" s="29"/>
      <c r="BM303" s="29"/>
      <c r="BN303" s="29"/>
      <c r="BO303" s="29"/>
      <c r="BP303" s="29"/>
      <c r="BQ303" s="29"/>
      <c r="BR303" s="29"/>
      <c r="BS303" s="29"/>
      <c r="BT303" s="29"/>
      <c r="BU303" s="29"/>
      <c r="BV303" s="29"/>
      <c r="BW303" s="29"/>
      <c r="BX303" s="29"/>
      <c r="BY303" s="29"/>
      <c r="BZ303" s="29"/>
      <c r="CA303" s="29"/>
      <c r="CB303" s="29"/>
      <c r="CC303" s="29"/>
      <c r="CD303" s="29"/>
      <c r="CE303" s="29"/>
      <c r="CF303" s="29"/>
      <c r="CG303" s="29"/>
      <c r="CH303" s="29"/>
      <c r="CI303" s="29"/>
      <c r="CJ303" s="29"/>
      <c r="CK303" s="29"/>
      <c r="CL303" s="29"/>
      <c r="CM303" s="29"/>
      <c r="CN303" s="29"/>
      <c r="CO303" s="29"/>
      <c r="CP303" s="29"/>
      <c r="CQ303" s="29"/>
      <c r="CR303" s="29"/>
      <c r="CS303" s="29"/>
      <c r="CT303" s="29"/>
      <c r="CU303" s="29"/>
      <c r="CV303" s="29"/>
      <c r="CW303" s="29"/>
      <c r="CX303" s="29"/>
      <c r="CY303" s="29"/>
      <c r="CZ303" s="29"/>
      <c r="DA303" s="29"/>
      <c r="DB303" s="29"/>
      <c r="DC303" s="29"/>
      <c r="DD303" s="29"/>
      <c r="DE303" s="29"/>
      <c r="DF303" s="29"/>
      <c r="DG303" s="29"/>
      <c r="DH303" s="29"/>
      <c r="DI303" s="29"/>
      <c r="DJ303" s="29"/>
      <c r="DK303" s="29"/>
      <c r="DL303" s="29"/>
      <c r="DM303" s="29"/>
      <c r="DN303" s="29"/>
      <c r="DO303" s="29"/>
      <c r="DP303" s="29"/>
      <c r="DQ303" s="29"/>
      <c r="DR303" s="29"/>
      <c r="DS303" s="29"/>
      <c r="DT303" s="29"/>
      <c r="DU303" s="29"/>
      <c r="DV303" s="29"/>
      <c r="DW303" s="29"/>
      <c r="DX303" s="29"/>
      <c r="DY303" s="29"/>
      <c r="DZ303" s="29"/>
      <c r="EA303" s="29"/>
      <c r="EB303" s="29"/>
      <c r="EC303" s="29"/>
      <c r="ED303" s="29"/>
      <c r="EE303" s="29"/>
      <c r="EF303" s="29"/>
      <c r="EG303" s="29"/>
      <c r="EH303" s="29"/>
      <c r="EI303" s="29"/>
      <c r="EJ303" s="29"/>
      <c r="EK303" s="29"/>
      <c r="EL303" s="29"/>
      <c r="EM303" s="29"/>
      <c r="EN303" s="29"/>
      <c r="EO303" s="29"/>
      <c r="EP303" s="29"/>
      <c r="EQ303" s="29"/>
      <c r="ER303" s="29"/>
      <c r="ES303" s="29"/>
      <c r="ET303" s="29"/>
      <c r="EU303" s="29"/>
      <c r="EV303" s="29"/>
      <c r="EW303" s="29"/>
      <c r="EX303" s="29"/>
      <c r="EY303" s="29"/>
      <c r="EZ303" s="29"/>
      <c r="FA303" s="29"/>
      <c r="FB303" s="29"/>
      <c r="FC303" s="29"/>
      <c r="FD303" s="29"/>
      <c r="FE303" s="29"/>
      <c r="FF303" s="29"/>
      <c r="FG303" s="29"/>
      <c r="FH303" s="29"/>
      <c r="FI303" s="29"/>
      <c r="FJ303" s="29"/>
      <c r="FK303" s="29"/>
      <c r="FL303" s="29"/>
      <c r="FM303" s="29"/>
      <c r="FN303" s="29"/>
      <c r="FO303" s="29"/>
      <c r="FP303" s="29"/>
      <c r="FQ303" s="29"/>
      <c r="FR303" s="29"/>
      <c r="FS303" s="29"/>
      <c r="FT303" s="29"/>
      <c r="FU303" s="29"/>
      <c r="FV303" s="29"/>
      <c r="FW303" s="29"/>
      <c r="FX303" s="29"/>
    </row>
    <row r="304" spans="1:180">
      <c r="A304" s="5" t="s">
        <v>226</v>
      </c>
      <c r="B304" s="5" t="s">
        <v>34</v>
      </c>
      <c r="C304" s="35">
        <v>43311</v>
      </c>
      <c r="D304" s="63">
        <v>43312</v>
      </c>
      <c r="E304" s="64">
        <v>0.23710945200000033</v>
      </c>
      <c r="F304" s="64">
        <v>0.1323427610056</v>
      </c>
      <c r="G304" s="64">
        <v>0.21465581384981999</v>
      </c>
      <c r="H304" s="64">
        <v>0.79861813224472999</v>
      </c>
      <c r="I304" s="64">
        <v>0.5800773311932399</v>
      </c>
      <c r="J304" s="64">
        <v>0</v>
      </c>
      <c r="K304" s="64">
        <v>1.9703749488000001E-2</v>
      </c>
      <c r="L304" s="64">
        <v>6.471127464995001E-2</v>
      </c>
      <c r="M304" s="64">
        <v>0.23248148181883421</v>
      </c>
      <c r="N304" s="64">
        <v>0.39728886966595134</v>
      </c>
      <c r="O304" s="64">
        <v>4.2272550645161291E-2</v>
      </c>
      <c r="P304" s="64">
        <v>0.20493554612903217</v>
      </c>
      <c r="Q304" s="64">
        <v>4.1314764235686995E-2</v>
      </c>
      <c r="R304" s="64">
        <v>9.0853243225806443E-2</v>
      </c>
      <c r="S304" s="64">
        <v>3.0563649701518121</v>
      </c>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29"/>
      <c r="CK304" s="29"/>
      <c r="CL304" s="29"/>
      <c r="CM304" s="29"/>
      <c r="CN304" s="29"/>
      <c r="CO304" s="29"/>
      <c r="CP304" s="29"/>
      <c r="CQ304" s="29"/>
      <c r="CR304" s="29"/>
      <c r="CS304" s="29"/>
      <c r="CT304" s="29"/>
      <c r="CU304" s="29"/>
      <c r="CV304" s="29"/>
      <c r="CW304" s="29"/>
      <c r="CX304" s="29"/>
      <c r="CY304" s="29"/>
      <c r="CZ304" s="29"/>
      <c r="DA304" s="29"/>
      <c r="DB304" s="29"/>
      <c r="DC304" s="29"/>
      <c r="DD304" s="29"/>
      <c r="DE304" s="29"/>
      <c r="DF304" s="29"/>
      <c r="DG304" s="29"/>
      <c r="DH304" s="29"/>
      <c r="DI304" s="29"/>
      <c r="DJ304" s="29"/>
      <c r="DK304" s="29"/>
      <c r="DL304" s="29"/>
      <c r="DM304" s="29"/>
      <c r="DN304" s="29"/>
      <c r="DO304" s="29"/>
      <c r="DP304" s="29"/>
      <c r="DQ304" s="29"/>
      <c r="DR304" s="29"/>
      <c r="DS304" s="29"/>
      <c r="DT304" s="29"/>
      <c r="DU304" s="29"/>
      <c r="DV304" s="29"/>
      <c r="DW304" s="29"/>
      <c r="DX304" s="29"/>
      <c r="DY304" s="29"/>
      <c r="DZ304" s="29"/>
      <c r="EA304" s="29"/>
      <c r="EB304" s="29"/>
      <c r="EC304" s="29"/>
      <c r="ED304" s="29"/>
      <c r="EE304" s="29"/>
      <c r="EF304" s="29"/>
      <c r="EG304" s="29"/>
      <c r="EH304" s="29"/>
      <c r="EI304" s="29"/>
      <c r="EJ304" s="29"/>
      <c r="EK304" s="29"/>
      <c r="EL304" s="29"/>
      <c r="EM304" s="29"/>
      <c r="EN304" s="29"/>
      <c r="EO304" s="29"/>
      <c r="EP304" s="29"/>
      <c r="EQ304" s="29"/>
      <c r="ER304" s="29"/>
      <c r="ES304" s="29"/>
      <c r="ET304" s="29"/>
      <c r="EU304" s="29"/>
      <c r="EV304" s="29"/>
      <c r="EW304" s="29"/>
      <c r="EX304" s="29"/>
      <c r="EY304" s="29"/>
      <c r="EZ304" s="29"/>
      <c r="FA304" s="29"/>
      <c r="FB304" s="29"/>
      <c r="FC304" s="29"/>
      <c r="FD304" s="29"/>
      <c r="FE304" s="29"/>
      <c r="FF304" s="29"/>
      <c r="FG304" s="29"/>
      <c r="FH304" s="29"/>
      <c r="FI304" s="29"/>
      <c r="FJ304" s="29"/>
      <c r="FK304" s="29"/>
      <c r="FL304" s="29"/>
      <c r="FM304" s="29"/>
      <c r="FN304" s="29"/>
      <c r="FO304" s="29"/>
      <c r="FP304" s="29"/>
      <c r="FQ304" s="29"/>
      <c r="FR304" s="29"/>
      <c r="FS304" s="29"/>
      <c r="FT304" s="29"/>
      <c r="FU304" s="29"/>
      <c r="FV304" s="29"/>
      <c r="FW304" s="29"/>
      <c r="FX304" s="29"/>
    </row>
    <row r="305" spans="1:180">
      <c r="A305" s="5" t="s">
        <v>226</v>
      </c>
      <c r="B305" s="5" t="s">
        <v>34</v>
      </c>
      <c r="C305" s="35">
        <v>43312</v>
      </c>
      <c r="D305" s="63">
        <v>43312</v>
      </c>
      <c r="E305" s="64">
        <v>-0.81750258499999973</v>
      </c>
      <c r="F305" s="64">
        <v>0.15893823136383001</v>
      </c>
      <c r="G305" s="64">
        <v>0.22590017000000001</v>
      </c>
      <c r="H305" s="64">
        <v>5.92087049707348</v>
      </c>
      <c r="I305" s="64">
        <v>1.7323440946540002E-2</v>
      </c>
      <c r="J305" s="64">
        <v>0</v>
      </c>
      <c r="K305" s="64">
        <v>1.9703749488000001E-2</v>
      </c>
      <c r="L305" s="64">
        <v>0</v>
      </c>
      <c r="M305" s="64">
        <v>0.25974494828138417</v>
      </c>
      <c r="N305" s="64">
        <v>0.36503590271388131</v>
      </c>
      <c r="O305" s="64">
        <v>3.8121540645161288E-2</v>
      </c>
      <c r="P305" s="64">
        <v>0.1917969461290322</v>
      </c>
      <c r="Q305" s="64">
        <v>0.16632261528469575</v>
      </c>
      <c r="R305" s="64">
        <v>0.10896850322580647</v>
      </c>
      <c r="S305" s="64">
        <v>6.6552239601518126</v>
      </c>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29"/>
      <c r="CK305" s="29"/>
      <c r="CL305" s="29"/>
      <c r="CM305" s="29"/>
      <c r="CN305" s="29"/>
      <c r="CO305" s="29"/>
      <c r="CP305" s="29"/>
      <c r="CQ305" s="29"/>
      <c r="CR305" s="29"/>
      <c r="CS305" s="29"/>
      <c r="CT305" s="29"/>
      <c r="CU305" s="29"/>
      <c r="CV305" s="29"/>
      <c r="CW305" s="29"/>
      <c r="CX305" s="29"/>
      <c r="CY305" s="29"/>
      <c r="CZ305" s="29"/>
      <c r="DA305" s="29"/>
      <c r="DB305" s="29"/>
      <c r="DC305" s="29"/>
      <c r="DD305" s="29"/>
      <c r="DE305" s="29"/>
      <c r="DF305" s="29"/>
      <c r="DG305" s="29"/>
      <c r="DH305" s="29"/>
      <c r="DI305" s="29"/>
      <c r="DJ305" s="29"/>
      <c r="DK305" s="29"/>
      <c r="DL305" s="29"/>
      <c r="DM305" s="29"/>
      <c r="DN305" s="29"/>
      <c r="DO305" s="29"/>
      <c r="DP305" s="29"/>
      <c r="DQ305" s="29"/>
      <c r="DR305" s="29"/>
      <c r="DS305" s="29"/>
      <c r="DT305" s="29"/>
      <c r="DU305" s="29"/>
      <c r="DV305" s="29"/>
      <c r="DW305" s="29"/>
      <c r="DX305" s="29"/>
      <c r="DY305" s="29"/>
      <c r="DZ305" s="29"/>
      <c r="EA305" s="29"/>
      <c r="EB305" s="29"/>
      <c r="EC305" s="29"/>
      <c r="ED305" s="29"/>
      <c r="EE305" s="29"/>
      <c r="EF305" s="29"/>
      <c r="EG305" s="29"/>
      <c r="EH305" s="29"/>
      <c r="EI305" s="29"/>
      <c r="EJ305" s="29"/>
      <c r="EK305" s="29"/>
      <c r="EL305" s="29"/>
      <c r="EM305" s="29"/>
      <c r="EN305" s="29"/>
      <c r="EO305" s="29"/>
      <c r="EP305" s="29"/>
      <c r="EQ305" s="29"/>
      <c r="ER305" s="29"/>
      <c r="ES305" s="29"/>
      <c r="ET305" s="29"/>
      <c r="EU305" s="29"/>
      <c r="EV305" s="29"/>
      <c r="EW305" s="29"/>
      <c r="EX305" s="29"/>
      <c r="EY305" s="29"/>
      <c r="EZ305" s="29"/>
      <c r="FA305" s="29"/>
      <c r="FB305" s="29"/>
      <c r="FC305" s="29"/>
      <c r="FD305" s="29"/>
      <c r="FE305" s="29"/>
      <c r="FF305" s="29"/>
      <c r="FG305" s="29"/>
      <c r="FH305" s="29"/>
      <c r="FI305" s="29"/>
      <c r="FJ305" s="29"/>
      <c r="FK305" s="29"/>
      <c r="FL305" s="29"/>
      <c r="FM305" s="29"/>
      <c r="FN305" s="29"/>
      <c r="FO305" s="29"/>
      <c r="FP305" s="29"/>
      <c r="FQ305" s="29"/>
      <c r="FR305" s="29"/>
      <c r="FS305" s="29"/>
      <c r="FT305" s="29"/>
      <c r="FU305" s="29"/>
      <c r="FV305" s="29"/>
      <c r="FW305" s="29"/>
      <c r="FX305" s="29"/>
    </row>
    <row r="306" spans="1:180">
      <c r="A306" s="5" t="s">
        <v>226</v>
      </c>
      <c r="B306" s="5" t="s">
        <v>35</v>
      </c>
      <c r="C306" s="35">
        <v>43313</v>
      </c>
      <c r="D306" s="63">
        <v>43343</v>
      </c>
      <c r="E306" s="64">
        <v>-0.51950765000000021</v>
      </c>
      <c r="F306" s="64">
        <v>9.6811827203249989E-2</v>
      </c>
      <c r="G306" s="64">
        <v>0.247408605</v>
      </c>
      <c r="H306" s="64">
        <v>2.46344611829617</v>
      </c>
      <c r="I306" s="64">
        <v>1.43400950567522</v>
      </c>
      <c r="J306" s="64">
        <v>0</v>
      </c>
      <c r="K306" s="64">
        <v>2.3561629488000002E-2</v>
      </c>
      <c r="L306" s="64">
        <v>6.5527518910019997E-2</v>
      </c>
      <c r="M306" s="64">
        <v>0.26411474804997997</v>
      </c>
      <c r="N306" s="64">
        <v>0.33521894998170837</v>
      </c>
      <c r="O306" s="64">
        <v>2.6800076774193549E-2</v>
      </c>
      <c r="P306" s="64">
        <v>0.2047119296774193</v>
      </c>
      <c r="Q306" s="64">
        <v>0.12119930245186393</v>
      </c>
      <c r="R306" s="64">
        <v>0.15960282553430136</v>
      </c>
      <c r="S306" s="64">
        <v>4.9229053870421264</v>
      </c>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9"/>
      <c r="BL306" s="29"/>
      <c r="BM306" s="29"/>
      <c r="BN306" s="29"/>
      <c r="BO306" s="29"/>
      <c r="BP306" s="29"/>
      <c r="BQ306" s="29"/>
      <c r="BR306" s="29"/>
      <c r="BS306" s="29"/>
      <c r="BT306" s="29"/>
      <c r="BU306" s="29"/>
      <c r="BV306" s="29"/>
      <c r="BW306" s="29"/>
      <c r="BX306" s="29"/>
      <c r="BY306" s="29"/>
      <c r="BZ306" s="29"/>
      <c r="CA306" s="29"/>
      <c r="CB306" s="29"/>
      <c r="CC306" s="29"/>
      <c r="CD306" s="29"/>
      <c r="CE306" s="29"/>
      <c r="CF306" s="29"/>
      <c r="CG306" s="29"/>
      <c r="CH306" s="29"/>
      <c r="CI306" s="29"/>
      <c r="CJ306" s="29"/>
      <c r="CK306" s="29"/>
      <c r="CL306" s="29"/>
      <c r="CM306" s="29"/>
      <c r="CN306" s="29"/>
      <c r="CO306" s="29"/>
      <c r="CP306" s="29"/>
      <c r="CQ306" s="29"/>
      <c r="CR306" s="29"/>
      <c r="CS306" s="29"/>
      <c r="CT306" s="29"/>
      <c r="CU306" s="29"/>
      <c r="CV306" s="29"/>
      <c r="CW306" s="29"/>
      <c r="CX306" s="29"/>
      <c r="CY306" s="29"/>
      <c r="CZ306" s="29"/>
      <c r="DA306" s="29"/>
      <c r="DB306" s="29"/>
      <c r="DC306" s="29"/>
      <c r="DD306" s="29"/>
      <c r="DE306" s="29"/>
      <c r="DF306" s="29"/>
      <c r="DG306" s="29"/>
      <c r="DH306" s="29"/>
      <c r="DI306" s="29"/>
      <c r="DJ306" s="29"/>
      <c r="DK306" s="29"/>
      <c r="DL306" s="29"/>
      <c r="DM306" s="29"/>
      <c r="DN306" s="29"/>
      <c r="DO306" s="29"/>
      <c r="DP306" s="29"/>
      <c r="DQ306" s="29"/>
      <c r="DR306" s="29"/>
      <c r="DS306" s="29"/>
      <c r="DT306" s="29"/>
      <c r="DU306" s="29"/>
      <c r="DV306" s="29"/>
      <c r="DW306" s="29"/>
      <c r="DX306" s="29"/>
      <c r="DY306" s="29"/>
      <c r="DZ306" s="29"/>
      <c r="EA306" s="29"/>
      <c r="EB306" s="29"/>
      <c r="EC306" s="29"/>
      <c r="ED306" s="29"/>
      <c r="EE306" s="29"/>
      <c r="EF306" s="29"/>
      <c r="EG306" s="29"/>
      <c r="EH306" s="29"/>
      <c r="EI306" s="29"/>
      <c r="EJ306" s="29"/>
      <c r="EK306" s="29"/>
      <c r="EL306" s="29"/>
      <c r="EM306" s="29"/>
      <c r="EN306" s="29"/>
      <c r="EO306" s="29"/>
      <c r="EP306" s="29"/>
      <c r="EQ306" s="29"/>
      <c r="ER306" s="29"/>
      <c r="ES306" s="29"/>
      <c r="ET306" s="29"/>
      <c r="EU306" s="29"/>
      <c r="EV306" s="29"/>
      <c r="EW306" s="29"/>
      <c r="EX306" s="29"/>
      <c r="EY306" s="29"/>
      <c r="EZ306" s="29"/>
      <c r="FA306" s="29"/>
      <c r="FB306" s="29"/>
      <c r="FC306" s="29"/>
      <c r="FD306" s="29"/>
      <c r="FE306" s="29"/>
      <c r="FF306" s="29"/>
      <c r="FG306" s="29"/>
      <c r="FH306" s="29"/>
      <c r="FI306" s="29"/>
      <c r="FJ306" s="29"/>
      <c r="FK306" s="29"/>
      <c r="FL306" s="29"/>
      <c r="FM306" s="29"/>
      <c r="FN306" s="29"/>
      <c r="FO306" s="29"/>
      <c r="FP306" s="29"/>
      <c r="FQ306" s="29"/>
      <c r="FR306" s="29"/>
      <c r="FS306" s="29"/>
      <c r="FT306" s="29"/>
      <c r="FU306" s="29"/>
      <c r="FV306" s="29"/>
      <c r="FW306" s="29"/>
      <c r="FX306" s="29"/>
    </row>
    <row r="307" spans="1:180">
      <c r="A307" s="5" t="s">
        <v>226</v>
      </c>
      <c r="B307" s="5" t="s">
        <v>35</v>
      </c>
      <c r="C307" s="35">
        <v>43314</v>
      </c>
      <c r="D307" s="63">
        <v>43343</v>
      </c>
      <c r="E307" s="64">
        <v>-0.14562199500000014</v>
      </c>
      <c r="F307" s="64">
        <v>7.7338943977739993E-2</v>
      </c>
      <c r="G307" s="64">
        <v>0.21435517100000001</v>
      </c>
      <c r="H307" s="64">
        <v>1.61920568872516</v>
      </c>
      <c r="I307" s="64">
        <v>0</v>
      </c>
      <c r="J307" s="64">
        <v>0</v>
      </c>
      <c r="K307" s="64">
        <v>4.2722294879999996E-3</v>
      </c>
      <c r="L307" s="64">
        <v>3.8158907399999997E-5</v>
      </c>
      <c r="M307" s="64">
        <v>0.15538383824019</v>
      </c>
      <c r="N307" s="64">
        <v>0.35400228557621838</v>
      </c>
      <c r="O307" s="64">
        <v>2.8338976774193544E-2</v>
      </c>
      <c r="P307" s="64">
        <v>0.21195116967741934</v>
      </c>
      <c r="Q307" s="64">
        <v>3.3975954141503548E-2</v>
      </c>
      <c r="R307" s="64">
        <v>0.11547870677419356</v>
      </c>
      <c r="S307" s="64">
        <v>2.6687191282820182</v>
      </c>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c r="CA307" s="29"/>
      <c r="CB307" s="29"/>
      <c r="CC307" s="29"/>
      <c r="CD307" s="29"/>
      <c r="CE307" s="29"/>
      <c r="CF307" s="29"/>
      <c r="CG307" s="29"/>
      <c r="CH307" s="29"/>
      <c r="CI307" s="29"/>
      <c r="CJ307" s="29"/>
      <c r="CK307" s="29"/>
      <c r="CL307" s="29"/>
      <c r="CM307" s="29"/>
      <c r="CN307" s="29"/>
      <c r="CO307" s="29"/>
      <c r="CP307" s="29"/>
      <c r="CQ307" s="29"/>
      <c r="CR307" s="29"/>
      <c r="CS307" s="29"/>
      <c r="CT307" s="29"/>
      <c r="CU307" s="29"/>
      <c r="CV307" s="29"/>
      <c r="CW307" s="29"/>
      <c r="CX307" s="29"/>
      <c r="CY307" s="29"/>
      <c r="CZ307" s="29"/>
      <c r="DA307" s="29"/>
      <c r="DB307" s="29"/>
      <c r="DC307" s="29"/>
      <c r="DD307" s="29"/>
      <c r="DE307" s="29"/>
      <c r="DF307" s="29"/>
      <c r="DG307" s="29"/>
      <c r="DH307" s="29"/>
      <c r="DI307" s="29"/>
      <c r="DJ307" s="29"/>
      <c r="DK307" s="29"/>
      <c r="DL307" s="29"/>
      <c r="DM307" s="29"/>
      <c r="DN307" s="29"/>
      <c r="DO307" s="29"/>
      <c r="DP307" s="29"/>
      <c r="DQ307" s="29"/>
      <c r="DR307" s="29"/>
      <c r="DS307" s="29"/>
      <c r="DT307" s="29"/>
      <c r="DU307" s="29"/>
      <c r="DV307" s="29"/>
      <c r="DW307" s="29"/>
      <c r="DX307" s="29"/>
      <c r="DY307" s="29"/>
      <c r="DZ307" s="29"/>
      <c r="EA307" s="29"/>
      <c r="EB307" s="29"/>
      <c r="EC307" s="29"/>
      <c r="ED307" s="29"/>
      <c r="EE307" s="29"/>
      <c r="EF307" s="29"/>
      <c r="EG307" s="29"/>
      <c r="EH307" s="29"/>
      <c r="EI307" s="29"/>
      <c r="EJ307" s="29"/>
      <c r="EK307" s="29"/>
      <c r="EL307" s="29"/>
      <c r="EM307" s="29"/>
      <c r="EN307" s="29"/>
      <c r="EO307" s="29"/>
      <c r="EP307" s="29"/>
      <c r="EQ307" s="29"/>
      <c r="ER307" s="29"/>
      <c r="ES307" s="29"/>
      <c r="ET307" s="29"/>
      <c r="EU307" s="29"/>
      <c r="EV307" s="29"/>
      <c r="EW307" s="29"/>
      <c r="EX307" s="29"/>
      <c r="EY307" s="29"/>
      <c r="EZ307" s="29"/>
      <c r="FA307" s="29"/>
      <c r="FB307" s="29"/>
      <c r="FC307" s="29"/>
      <c r="FD307" s="29"/>
      <c r="FE307" s="29"/>
      <c r="FF307" s="29"/>
      <c r="FG307" s="29"/>
      <c r="FH307" s="29"/>
      <c r="FI307" s="29"/>
      <c r="FJ307" s="29"/>
      <c r="FK307" s="29"/>
      <c r="FL307" s="29"/>
      <c r="FM307" s="29"/>
      <c r="FN307" s="29"/>
      <c r="FO307" s="29"/>
      <c r="FP307" s="29"/>
      <c r="FQ307" s="29"/>
      <c r="FR307" s="29"/>
      <c r="FS307" s="29"/>
      <c r="FT307" s="29"/>
      <c r="FU307" s="29"/>
      <c r="FV307" s="29"/>
      <c r="FW307" s="29"/>
      <c r="FX307" s="29"/>
    </row>
    <row r="308" spans="1:180">
      <c r="A308" s="5" t="s">
        <v>226</v>
      </c>
      <c r="B308" s="5" t="s">
        <v>35</v>
      </c>
      <c r="C308" s="35">
        <v>43315</v>
      </c>
      <c r="D308" s="63">
        <v>43343</v>
      </c>
      <c r="E308" s="64">
        <v>-4.4733340999999982E-2</v>
      </c>
      <c r="F308" s="64">
        <v>0.15056719992907999</v>
      </c>
      <c r="G308" s="64">
        <v>0.23248190999999996</v>
      </c>
      <c r="H308" s="64">
        <v>0.28009330182511999</v>
      </c>
      <c r="I308" s="64">
        <v>0</v>
      </c>
      <c r="J308" s="64">
        <v>0</v>
      </c>
      <c r="K308" s="64">
        <v>8.4194494880000005E-3</v>
      </c>
      <c r="L308" s="64">
        <v>3.13610626262E-3</v>
      </c>
      <c r="M308" s="64">
        <v>0.26697320620543002</v>
      </c>
      <c r="N308" s="64">
        <v>0.35877679225800835</v>
      </c>
      <c r="O308" s="64">
        <v>2.0106456774193548E-2</v>
      </c>
      <c r="P308" s="64">
        <v>0.20232479967741929</v>
      </c>
      <c r="Q308" s="64">
        <v>-0.16597232991204683</v>
      </c>
      <c r="R308" s="64">
        <v>0.11368281677419355</v>
      </c>
      <c r="S308" s="64">
        <v>1.4258563682820178</v>
      </c>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c r="CA308" s="29"/>
      <c r="CB308" s="29"/>
      <c r="CC308" s="29"/>
      <c r="CD308" s="29"/>
      <c r="CE308" s="29"/>
      <c r="CF308" s="29"/>
      <c r="CG308" s="29"/>
      <c r="CH308" s="29"/>
      <c r="CI308" s="29"/>
      <c r="CJ308" s="29"/>
      <c r="CK308" s="29"/>
      <c r="CL308" s="29"/>
      <c r="CM308" s="29"/>
      <c r="CN308" s="29"/>
      <c r="CO308" s="29"/>
      <c r="CP308" s="29"/>
      <c r="CQ308" s="29"/>
      <c r="CR308" s="29"/>
      <c r="CS308" s="29"/>
      <c r="CT308" s="29"/>
      <c r="CU308" s="29"/>
      <c r="CV308" s="29"/>
      <c r="CW308" s="29"/>
      <c r="CX308" s="29"/>
      <c r="CY308" s="29"/>
      <c r="CZ308" s="29"/>
      <c r="DA308" s="29"/>
      <c r="DB308" s="29"/>
      <c r="DC308" s="29"/>
      <c r="DD308" s="29"/>
      <c r="DE308" s="29"/>
      <c r="DF308" s="29"/>
      <c r="DG308" s="29"/>
      <c r="DH308" s="29"/>
      <c r="DI308" s="29"/>
      <c r="DJ308" s="29"/>
      <c r="DK308" s="29"/>
      <c r="DL308" s="29"/>
      <c r="DM308" s="29"/>
      <c r="DN308" s="29"/>
      <c r="DO308" s="29"/>
      <c r="DP308" s="29"/>
      <c r="DQ308" s="29"/>
      <c r="DR308" s="29"/>
      <c r="DS308" s="29"/>
      <c r="DT308" s="29"/>
      <c r="DU308" s="29"/>
      <c r="DV308" s="29"/>
      <c r="DW308" s="29"/>
      <c r="DX308" s="29"/>
      <c r="DY308" s="29"/>
      <c r="DZ308" s="29"/>
      <c r="EA308" s="29"/>
      <c r="EB308" s="29"/>
      <c r="EC308" s="29"/>
      <c r="ED308" s="29"/>
      <c r="EE308" s="29"/>
      <c r="EF308" s="29"/>
      <c r="EG308" s="29"/>
      <c r="EH308" s="29"/>
      <c r="EI308" s="29"/>
      <c r="EJ308" s="29"/>
      <c r="EK308" s="29"/>
      <c r="EL308" s="29"/>
      <c r="EM308" s="29"/>
      <c r="EN308" s="29"/>
      <c r="EO308" s="29"/>
      <c r="EP308" s="29"/>
      <c r="EQ308" s="29"/>
      <c r="ER308" s="29"/>
      <c r="ES308" s="29"/>
      <c r="ET308" s="29"/>
      <c r="EU308" s="29"/>
      <c r="EV308" s="29"/>
      <c r="EW308" s="29"/>
      <c r="EX308" s="29"/>
      <c r="EY308" s="29"/>
      <c r="EZ308" s="29"/>
      <c r="FA308" s="29"/>
      <c r="FB308" s="29"/>
      <c r="FC308" s="29"/>
      <c r="FD308" s="29"/>
      <c r="FE308" s="29"/>
      <c r="FF308" s="29"/>
      <c r="FG308" s="29"/>
      <c r="FH308" s="29"/>
      <c r="FI308" s="29"/>
      <c r="FJ308" s="29"/>
      <c r="FK308" s="29"/>
      <c r="FL308" s="29"/>
      <c r="FM308" s="29"/>
      <c r="FN308" s="29"/>
      <c r="FO308" s="29"/>
      <c r="FP308" s="29"/>
      <c r="FQ308" s="29"/>
      <c r="FR308" s="29"/>
      <c r="FS308" s="29"/>
      <c r="FT308" s="29"/>
      <c r="FU308" s="29"/>
      <c r="FV308" s="29"/>
      <c r="FW308" s="29"/>
      <c r="FX308" s="29"/>
    </row>
    <row r="309" spans="1:180">
      <c r="A309" s="5" t="s">
        <v>226</v>
      </c>
      <c r="B309" s="5" t="s">
        <v>35</v>
      </c>
      <c r="C309" s="35">
        <v>43316</v>
      </c>
      <c r="D309" s="63">
        <v>43343</v>
      </c>
      <c r="E309" s="64">
        <v>-8.5385108000000098E-2</v>
      </c>
      <c r="F309" s="64">
        <v>9.6543894445079992E-2</v>
      </c>
      <c r="G309" s="64">
        <v>0.19299228923127001</v>
      </c>
      <c r="H309" s="64">
        <v>0.62370895200690002</v>
      </c>
      <c r="I309" s="64">
        <v>0</v>
      </c>
      <c r="J309" s="64">
        <v>9.5132256179999996E-4</v>
      </c>
      <c r="K309" s="64">
        <v>8.7087894879999996E-3</v>
      </c>
      <c r="L309" s="64">
        <v>0</v>
      </c>
      <c r="M309" s="64">
        <v>0.17335161236244001</v>
      </c>
      <c r="N309" s="64">
        <v>0.32292497112267843</v>
      </c>
      <c r="O309" s="64">
        <v>3.0364396774193544E-2</v>
      </c>
      <c r="P309" s="64">
        <v>0.23120828967741933</v>
      </c>
      <c r="Q309" s="64">
        <v>5.0936341838043159E-2</v>
      </c>
      <c r="R309" s="64">
        <v>0.11130783677419355</v>
      </c>
      <c r="S309" s="64">
        <v>1.7576135882820179</v>
      </c>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c r="CA309" s="29"/>
      <c r="CB309" s="29"/>
      <c r="CC309" s="29"/>
      <c r="CD309" s="29"/>
      <c r="CE309" s="29"/>
      <c r="CF309" s="29"/>
      <c r="CG309" s="29"/>
      <c r="CH309" s="29"/>
      <c r="CI309" s="29"/>
      <c r="CJ309" s="29"/>
      <c r="CK309" s="29"/>
      <c r="CL309" s="29"/>
      <c r="CM309" s="29"/>
      <c r="CN309" s="29"/>
      <c r="CO309" s="29"/>
      <c r="CP309" s="29"/>
      <c r="CQ309" s="29"/>
      <c r="CR309" s="29"/>
      <c r="CS309" s="29"/>
      <c r="CT309" s="29"/>
      <c r="CU309" s="29"/>
      <c r="CV309" s="29"/>
      <c r="CW309" s="29"/>
      <c r="CX309" s="29"/>
      <c r="CY309" s="29"/>
      <c r="CZ309" s="29"/>
      <c r="DA309" s="29"/>
      <c r="DB309" s="29"/>
      <c r="DC309" s="29"/>
      <c r="DD309" s="29"/>
      <c r="DE309" s="29"/>
      <c r="DF309" s="29"/>
      <c r="DG309" s="29"/>
      <c r="DH309" s="29"/>
      <c r="DI309" s="29"/>
      <c r="DJ309" s="29"/>
      <c r="DK309" s="29"/>
      <c r="DL309" s="29"/>
      <c r="DM309" s="29"/>
      <c r="DN309" s="29"/>
      <c r="DO309" s="29"/>
      <c r="DP309" s="29"/>
      <c r="DQ309" s="29"/>
      <c r="DR309" s="29"/>
      <c r="DS309" s="29"/>
      <c r="DT309" s="29"/>
      <c r="DU309" s="29"/>
      <c r="DV309" s="29"/>
      <c r="DW309" s="29"/>
      <c r="DX309" s="29"/>
      <c r="DY309" s="29"/>
      <c r="DZ309" s="29"/>
      <c r="EA309" s="29"/>
      <c r="EB309" s="29"/>
      <c r="EC309" s="29"/>
      <c r="ED309" s="29"/>
      <c r="EE309" s="29"/>
      <c r="EF309" s="29"/>
      <c r="EG309" s="29"/>
      <c r="EH309" s="29"/>
      <c r="EI309" s="29"/>
      <c r="EJ309" s="29"/>
      <c r="EK309" s="29"/>
      <c r="EL309" s="29"/>
      <c r="EM309" s="29"/>
      <c r="EN309" s="29"/>
      <c r="EO309" s="29"/>
      <c r="EP309" s="29"/>
      <c r="EQ309" s="29"/>
      <c r="ER309" s="29"/>
      <c r="ES309" s="29"/>
      <c r="ET309" s="29"/>
      <c r="EU309" s="29"/>
      <c r="EV309" s="29"/>
      <c r="EW309" s="29"/>
      <c r="EX309" s="29"/>
      <c r="EY309" s="29"/>
      <c r="EZ309" s="29"/>
      <c r="FA309" s="29"/>
      <c r="FB309" s="29"/>
      <c r="FC309" s="29"/>
      <c r="FD309" s="29"/>
      <c r="FE309" s="29"/>
      <c r="FF309" s="29"/>
      <c r="FG309" s="29"/>
      <c r="FH309" s="29"/>
      <c r="FI309" s="29"/>
      <c r="FJ309" s="29"/>
      <c r="FK309" s="29"/>
      <c r="FL309" s="29"/>
      <c r="FM309" s="29"/>
      <c r="FN309" s="29"/>
      <c r="FO309" s="29"/>
      <c r="FP309" s="29"/>
      <c r="FQ309" s="29"/>
      <c r="FR309" s="29"/>
      <c r="FS309" s="29"/>
      <c r="FT309" s="29"/>
      <c r="FU309" s="29"/>
      <c r="FV309" s="29"/>
      <c r="FW309" s="29"/>
      <c r="FX309" s="29"/>
    </row>
    <row r="310" spans="1:180">
      <c r="A310" s="5" t="s">
        <v>226</v>
      </c>
      <c r="B310" s="5" t="s">
        <v>35</v>
      </c>
      <c r="C310" s="35">
        <v>43317</v>
      </c>
      <c r="D310" s="63">
        <v>43343</v>
      </c>
      <c r="E310" s="64">
        <v>-0.12977251900000009</v>
      </c>
      <c r="F310" s="64">
        <v>2.6089811153600002E-2</v>
      </c>
      <c r="G310" s="64">
        <v>0.12113113</v>
      </c>
      <c r="H310" s="64">
        <v>0.74640292938675001</v>
      </c>
      <c r="I310" s="64">
        <v>0</v>
      </c>
      <c r="J310" s="64">
        <v>1.92594111681E-2</v>
      </c>
      <c r="K310" s="64">
        <v>4.2722294879999996E-3</v>
      </c>
      <c r="L310" s="64">
        <v>1.199988679549E-2</v>
      </c>
      <c r="M310" s="64">
        <v>0.29045136710891001</v>
      </c>
      <c r="N310" s="64">
        <v>0.33512387786067843</v>
      </c>
      <c r="O310" s="64">
        <v>2.9551896774193544E-2</v>
      </c>
      <c r="P310" s="64">
        <v>0.25831722967741944</v>
      </c>
      <c r="Q310" s="64">
        <v>2.0038991094682157E-2</v>
      </c>
      <c r="R310" s="64">
        <v>0.11130783677419355</v>
      </c>
      <c r="S310" s="64">
        <v>1.8441740782820168</v>
      </c>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29"/>
      <c r="CA310" s="29"/>
      <c r="CB310" s="29"/>
      <c r="CC310" s="29"/>
      <c r="CD310" s="29"/>
      <c r="CE310" s="29"/>
      <c r="CF310" s="29"/>
      <c r="CG310" s="29"/>
      <c r="CH310" s="29"/>
      <c r="CI310" s="29"/>
      <c r="CJ310" s="29"/>
      <c r="CK310" s="29"/>
      <c r="CL310" s="29"/>
      <c r="CM310" s="29"/>
      <c r="CN310" s="29"/>
      <c r="CO310" s="29"/>
      <c r="CP310" s="29"/>
      <c r="CQ310" s="29"/>
      <c r="CR310" s="29"/>
      <c r="CS310" s="29"/>
      <c r="CT310" s="29"/>
      <c r="CU310" s="29"/>
      <c r="CV310" s="29"/>
      <c r="CW310" s="29"/>
      <c r="CX310" s="29"/>
      <c r="CY310" s="29"/>
      <c r="CZ310" s="29"/>
      <c r="DA310" s="29"/>
      <c r="DB310" s="29"/>
      <c r="DC310" s="29"/>
      <c r="DD310" s="29"/>
      <c r="DE310" s="29"/>
      <c r="DF310" s="29"/>
      <c r="DG310" s="29"/>
      <c r="DH310" s="29"/>
      <c r="DI310" s="29"/>
      <c r="DJ310" s="29"/>
      <c r="DK310" s="29"/>
      <c r="DL310" s="29"/>
      <c r="DM310" s="29"/>
      <c r="DN310" s="29"/>
      <c r="DO310" s="29"/>
      <c r="DP310" s="29"/>
      <c r="DQ310" s="29"/>
      <c r="DR310" s="29"/>
      <c r="DS310" s="29"/>
      <c r="DT310" s="29"/>
      <c r="DU310" s="29"/>
      <c r="DV310" s="29"/>
      <c r="DW310" s="29"/>
      <c r="DX310" s="29"/>
      <c r="DY310" s="29"/>
      <c r="DZ310" s="29"/>
      <c r="EA310" s="29"/>
      <c r="EB310" s="29"/>
      <c r="EC310" s="29"/>
      <c r="ED310" s="29"/>
      <c r="EE310" s="29"/>
      <c r="EF310" s="29"/>
      <c r="EG310" s="29"/>
      <c r="EH310" s="29"/>
      <c r="EI310" s="29"/>
      <c r="EJ310" s="29"/>
      <c r="EK310" s="29"/>
      <c r="EL310" s="29"/>
      <c r="EM310" s="29"/>
      <c r="EN310" s="29"/>
      <c r="EO310" s="29"/>
      <c r="EP310" s="29"/>
      <c r="EQ310" s="29"/>
      <c r="ER310" s="29"/>
      <c r="ES310" s="29"/>
      <c r="ET310" s="29"/>
      <c r="EU310" s="29"/>
      <c r="EV310" s="29"/>
      <c r="EW310" s="29"/>
      <c r="EX310" s="29"/>
      <c r="EY310" s="29"/>
      <c r="EZ310" s="29"/>
      <c r="FA310" s="29"/>
      <c r="FB310" s="29"/>
      <c r="FC310" s="29"/>
      <c r="FD310" s="29"/>
      <c r="FE310" s="29"/>
      <c r="FF310" s="29"/>
      <c r="FG310" s="29"/>
      <c r="FH310" s="29"/>
      <c r="FI310" s="29"/>
      <c r="FJ310" s="29"/>
      <c r="FK310" s="29"/>
      <c r="FL310" s="29"/>
      <c r="FM310" s="29"/>
      <c r="FN310" s="29"/>
      <c r="FO310" s="29"/>
      <c r="FP310" s="29"/>
      <c r="FQ310" s="29"/>
      <c r="FR310" s="29"/>
      <c r="FS310" s="29"/>
      <c r="FT310" s="29"/>
      <c r="FU310" s="29"/>
      <c r="FV310" s="29"/>
      <c r="FW310" s="29"/>
      <c r="FX310" s="29"/>
    </row>
    <row r="311" spans="1:180">
      <c r="A311" s="5" t="s">
        <v>227</v>
      </c>
      <c r="B311" s="5" t="s">
        <v>35</v>
      </c>
      <c r="C311" s="35">
        <v>43318</v>
      </c>
      <c r="D311" s="63">
        <v>43343</v>
      </c>
      <c r="E311" s="64">
        <v>-0.25856444099999998</v>
      </c>
      <c r="F311" s="64">
        <v>0.135478861236</v>
      </c>
      <c r="G311" s="64">
        <v>0.19018643868645999</v>
      </c>
      <c r="H311" s="64">
        <v>0.42244670612345003</v>
      </c>
      <c r="I311" s="64">
        <v>0</v>
      </c>
      <c r="J311" s="64">
        <v>0</v>
      </c>
      <c r="K311" s="64">
        <v>1.7217559487999998E-2</v>
      </c>
      <c r="L311" s="64">
        <v>1.116484357403E-2</v>
      </c>
      <c r="M311" s="64">
        <v>0.20935434447373996</v>
      </c>
      <c r="N311" s="64">
        <v>0.37565504704758046</v>
      </c>
      <c r="O311" s="64">
        <v>2.8181486774193548E-2</v>
      </c>
      <c r="P311" s="64">
        <v>0.19270825967741936</v>
      </c>
      <c r="Q311" s="64">
        <v>3.7277245426983366E-2</v>
      </c>
      <c r="R311" s="64">
        <v>0.11130783677419355</v>
      </c>
      <c r="S311" s="64">
        <v>1.4724141882820503</v>
      </c>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29"/>
      <c r="CA311" s="29"/>
      <c r="CB311" s="29"/>
      <c r="CC311" s="29"/>
      <c r="CD311" s="29"/>
      <c r="CE311" s="29"/>
      <c r="CF311" s="29"/>
      <c r="CG311" s="29"/>
      <c r="CH311" s="29"/>
      <c r="CI311" s="29"/>
      <c r="CJ311" s="29"/>
      <c r="CK311" s="29"/>
      <c r="CL311" s="29"/>
      <c r="CM311" s="29"/>
      <c r="CN311" s="29"/>
      <c r="CO311" s="29"/>
      <c r="CP311" s="29"/>
      <c r="CQ311" s="29"/>
      <c r="CR311" s="29"/>
      <c r="CS311" s="29"/>
      <c r="CT311" s="29"/>
      <c r="CU311" s="29"/>
      <c r="CV311" s="29"/>
      <c r="CW311" s="29"/>
      <c r="CX311" s="29"/>
      <c r="CY311" s="29"/>
      <c r="CZ311" s="29"/>
      <c r="DA311" s="29"/>
      <c r="DB311" s="29"/>
      <c r="DC311" s="29"/>
      <c r="DD311" s="29"/>
      <c r="DE311" s="29"/>
      <c r="DF311" s="29"/>
      <c r="DG311" s="29"/>
      <c r="DH311" s="29"/>
      <c r="DI311" s="29"/>
      <c r="DJ311" s="29"/>
      <c r="DK311" s="29"/>
      <c r="DL311" s="29"/>
      <c r="DM311" s="29"/>
      <c r="DN311" s="29"/>
      <c r="DO311" s="29"/>
      <c r="DP311" s="29"/>
      <c r="DQ311" s="29"/>
      <c r="DR311" s="29"/>
      <c r="DS311" s="29"/>
      <c r="DT311" s="29"/>
      <c r="DU311" s="29"/>
      <c r="DV311" s="29"/>
      <c r="DW311" s="29"/>
      <c r="DX311" s="29"/>
      <c r="DY311" s="29"/>
      <c r="DZ311" s="29"/>
      <c r="EA311" s="29"/>
      <c r="EB311" s="29"/>
      <c r="EC311" s="29"/>
      <c r="ED311" s="29"/>
      <c r="EE311" s="29"/>
      <c r="EF311" s="29"/>
      <c r="EG311" s="29"/>
      <c r="EH311" s="29"/>
      <c r="EI311" s="29"/>
      <c r="EJ311" s="29"/>
      <c r="EK311" s="29"/>
      <c r="EL311" s="29"/>
      <c r="EM311" s="29"/>
      <c r="EN311" s="29"/>
      <c r="EO311" s="29"/>
      <c r="EP311" s="29"/>
      <c r="EQ311" s="29"/>
      <c r="ER311" s="29"/>
      <c r="ES311" s="29"/>
      <c r="ET311" s="29"/>
      <c r="EU311" s="29"/>
      <c r="EV311" s="29"/>
      <c r="EW311" s="29"/>
      <c r="EX311" s="29"/>
      <c r="EY311" s="29"/>
      <c r="EZ311" s="29"/>
      <c r="FA311" s="29"/>
      <c r="FB311" s="29"/>
      <c r="FC311" s="29"/>
      <c r="FD311" s="29"/>
      <c r="FE311" s="29"/>
      <c r="FF311" s="29"/>
      <c r="FG311" s="29"/>
      <c r="FH311" s="29"/>
      <c r="FI311" s="29"/>
      <c r="FJ311" s="29"/>
      <c r="FK311" s="29"/>
      <c r="FL311" s="29"/>
      <c r="FM311" s="29"/>
      <c r="FN311" s="29"/>
      <c r="FO311" s="29"/>
      <c r="FP311" s="29"/>
      <c r="FQ311" s="29"/>
      <c r="FR311" s="29"/>
      <c r="FS311" s="29"/>
      <c r="FT311" s="29"/>
      <c r="FU311" s="29"/>
      <c r="FV311" s="29"/>
      <c r="FW311" s="29"/>
      <c r="FX311" s="29"/>
    </row>
    <row r="312" spans="1:180">
      <c r="A312" s="5" t="s">
        <v>227</v>
      </c>
      <c r="B312" s="5" t="s">
        <v>35</v>
      </c>
      <c r="C312" s="35">
        <v>43319</v>
      </c>
      <c r="D312" s="63">
        <v>43343</v>
      </c>
      <c r="E312" s="64">
        <v>9.4942599999999766E-3</v>
      </c>
      <c r="F312" s="64">
        <v>6.3910934183110002E-2</v>
      </c>
      <c r="G312" s="64">
        <v>0.23635457530104001</v>
      </c>
      <c r="H312" s="64">
        <v>0.3466402039789</v>
      </c>
      <c r="I312" s="64">
        <v>0</v>
      </c>
      <c r="J312" s="64">
        <v>0</v>
      </c>
      <c r="K312" s="64">
        <v>4.2722294879999996E-3</v>
      </c>
      <c r="L312" s="64">
        <v>1.7642883322699998E-3</v>
      </c>
      <c r="M312" s="64">
        <v>0.30540240810654001</v>
      </c>
      <c r="N312" s="64">
        <v>0.31667459999263636</v>
      </c>
      <c r="O312" s="64">
        <v>2.0986336774193547E-2</v>
      </c>
      <c r="P312" s="64">
        <v>0.18873845967741942</v>
      </c>
      <c r="Q312" s="64">
        <v>3.1283045673683223E-2</v>
      </c>
      <c r="R312" s="64">
        <v>0.11130783677419355</v>
      </c>
      <c r="S312" s="64">
        <v>1.6368291782819862</v>
      </c>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29"/>
      <c r="CA312" s="29"/>
      <c r="CB312" s="29"/>
      <c r="CC312" s="29"/>
      <c r="CD312" s="29"/>
      <c r="CE312" s="29"/>
      <c r="CF312" s="29"/>
      <c r="CG312" s="29"/>
      <c r="CH312" s="29"/>
      <c r="CI312" s="29"/>
      <c r="CJ312" s="29"/>
      <c r="CK312" s="29"/>
      <c r="CL312" s="29"/>
      <c r="CM312" s="29"/>
      <c r="CN312" s="29"/>
      <c r="CO312" s="29"/>
      <c r="CP312" s="29"/>
      <c r="CQ312" s="29"/>
      <c r="CR312" s="29"/>
      <c r="CS312" s="29"/>
      <c r="CT312" s="29"/>
      <c r="CU312" s="29"/>
      <c r="CV312" s="29"/>
      <c r="CW312" s="29"/>
      <c r="CX312" s="29"/>
      <c r="CY312" s="29"/>
      <c r="CZ312" s="29"/>
      <c r="DA312" s="29"/>
      <c r="DB312" s="29"/>
      <c r="DC312" s="29"/>
      <c r="DD312" s="29"/>
      <c r="DE312" s="29"/>
      <c r="DF312" s="29"/>
      <c r="DG312" s="29"/>
      <c r="DH312" s="29"/>
      <c r="DI312" s="29"/>
      <c r="DJ312" s="29"/>
      <c r="DK312" s="29"/>
      <c r="DL312" s="29"/>
      <c r="DM312" s="29"/>
      <c r="DN312" s="29"/>
      <c r="DO312" s="29"/>
      <c r="DP312" s="29"/>
      <c r="DQ312" s="29"/>
      <c r="DR312" s="29"/>
      <c r="DS312" s="29"/>
      <c r="DT312" s="29"/>
      <c r="DU312" s="29"/>
      <c r="DV312" s="29"/>
      <c r="DW312" s="29"/>
      <c r="DX312" s="29"/>
      <c r="DY312" s="29"/>
      <c r="DZ312" s="29"/>
      <c r="EA312" s="29"/>
      <c r="EB312" s="29"/>
      <c r="EC312" s="29"/>
      <c r="ED312" s="29"/>
      <c r="EE312" s="29"/>
      <c r="EF312" s="29"/>
      <c r="EG312" s="29"/>
      <c r="EH312" s="29"/>
      <c r="EI312" s="29"/>
      <c r="EJ312" s="29"/>
      <c r="EK312" s="29"/>
      <c r="EL312" s="29"/>
      <c r="EM312" s="29"/>
      <c r="EN312" s="29"/>
      <c r="EO312" s="29"/>
      <c r="EP312" s="29"/>
      <c r="EQ312" s="29"/>
      <c r="ER312" s="29"/>
      <c r="ES312" s="29"/>
      <c r="ET312" s="29"/>
      <c r="EU312" s="29"/>
      <c r="EV312" s="29"/>
      <c r="EW312" s="29"/>
      <c r="EX312" s="29"/>
      <c r="EY312" s="29"/>
      <c r="EZ312" s="29"/>
      <c r="FA312" s="29"/>
      <c r="FB312" s="29"/>
      <c r="FC312" s="29"/>
      <c r="FD312" s="29"/>
      <c r="FE312" s="29"/>
      <c r="FF312" s="29"/>
      <c r="FG312" s="29"/>
      <c r="FH312" s="29"/>
      <c r="FI312" s="29"/>
      <c r="FJ312" s="29"/>
      <c r="FK312" s="29"/>
      <c r="FL312" s="29"/>
      <c r="FM312" s="29"/>
      <c r="FN312" s="29"/>
      <c r="FO312" s="29"/>
      <c r="FP312" s="29"/>
      <c r="FQ312" s="29"/>
      <c r="FR312" s="29"/>
      <c r="FS312" s="29"/>
      <c r="FT312" s="29"/>
      <c r="FU312" s="29"/>
      <c r="FV312" s="29"/>
      <c r="FW312" s="29"/>
      <c r="FX312" s="29"/>
    </row>
    <row r="313" spans="1:180">
      <c r="A313" s="5" t="s">
        <v>227</v>
      </c>
      <c r="B313" s="5" t="s">
        <v>35</v>
      </c>
      <c r="C313" s="35">
        <v>43320</v>
      </c>
      <c r="D313" s="63">
        <v>43343</v>
      </c>
      <c r="E313" s="64">
        <v>-0.49151017899999982</v>
      </c>
      <c r="F313" s="64">
        <v>0.22937807849092001</v>
      </c>
      <c r="G313" s="64">
        <v>0.19207715199464001</v>
      </c>
      <c r="H313" s="64">
        <v>0.27765425525096998</v>
      </c>
      <c r="I313" s="64">
        <v>0</v>
      </c>
      <c r="J313" s="64">
        <v>0</v>
      </c>
      <c r="K313" s="64">
        <v>8.6659294879999991E-3</v>
      </c>
      <c r="L313" s="64">
        <v>9.7931798727400009E-3</v>
      </c>
      <c r="M313" s="64">
        <v>0.18479716174154998</v>
      </c>
      <c r="N313" s="64">
        <v>0.31430619111248842</v>
      </c>
      <c r="O313" s="64">
        <v>6.2789396774193554E-2</v>
      </c>
      <c r="P313" s="64">
        <v>0.17910393967741925</v>
      </c>
      <c r="Q313" s="64">
        <v>3.7242386104902943E-2</v>
      </c>
      <c r="R313" s="64">
        <v>0.11130783677419355</v>
      </c>
      <c r="S313" s="64">
        <v>1.115605328282018</v>
      </c>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c r="CA313" s="29"/>
      <c r="CB313" s="29"/>
      <c r="CC313" s="29"/>
      <c r="CD313" s="29"/>
      <c r="CE313" s="29"/>
      <c r="CF313" s="29"/>
      <c r="CG313" s="29"/>
      <c r="CH313" s="29"/>
      <c r="CI313" s="29"/>
      <c r="CJ313" s="29"/>
      <c r="CK313" s="29"/>
      <c r="CL313" s="29"/>
      <c r="CM313" s="29"/>
      <c r="CN313" s="29"/>
      <c r="CO313" s="29"/>
      <c r="CP313" s="29"/>
      <c r="CQ313" s="29"/>
      <c r="CR313" s="29"/>
      <c r="CS313" s="29"/>
      <c r="CT313" s="29"/>
      <c r="CU313" s="29"/>
      <c r="CV313" s="29"/>
      <c r="CW313" s="29"/>
      <c r="CX313" s="29"/>
      <c r="CY313" s="29"/>
      <c r="CZ313" s="29"/>
      <c r="DA313" s="29"/>
      <c r="DB313" s="29"/>
      <c r="DC313" s="29"/>
      <c r="DD313" s="29"/>
      <c r="DE313" s="29"/>
      <c r="DF313" s="29"/>
      <c r="DG313" s="29"/>
      <c r="DH313" s="29"/>
      <c r="DI313" s="29"/>
      <c r="DJ313" s="29"/>
      <c r="DK313" s="29"/>
      <c r="DL313" s="29"/>
      <c r="DM313" s="29"/>
      <c r="DN313" s="29"/>
      <c r="DO313" s="29"/>
      <c r="DP313" s="29"/>
      <c r="DQ313" s="29"/>
      <c r="DR313" s="29"/>
      <c r="DS313" s="29"/>
      <c r="DT313" s="29"/>
      <c r="DU313" s="29"/>
      <c r="DV313" s="29"/>
      <c r="DW313" s="29"/>
      <c r="DX313" s="29"/>
      <c r="DY313" s="29"/>
      <c r="DZ313" s="29"/>
      <c r="EA313" s="29"/>
      <c r="EB313" s="29"/>
      <c r="EC313" s="29"/>
      <c r="ED313" s="29"/>
      <c r="EE313" s="29"/>
      <c r="EF313" s="29"/>
      <c r="EG313" s="29"/>
      <c r="EH313" s="29"/>
      <c r="EI313" s="29"/>
      <c r="EJ313" s="29"/>
      <c r="EK313" s="29"/>
      <c r="EL313" s="29"/>
      <c r="EM313" s="29"/>
      <c r="EN313" s="29"/>
      <c r="EO313" s="29"/>
      <c r="EP313" s="29"/>
      <c r="EQ313" s="29"/>
      <c r="ER313" s="29"/>
      <c r="ES313" s="29"/>
      <c r="ET313" s="29"/>
      <c r="EU313" s="29"/>
      <c r="EV313" s="29"/>
      <c r="EW313" s="29"/>
      <c r="EX313" s="29"/>
      <c r="EY313" s="29"/>
      <c r="EZ313" s="29"/>
      <c r="FA313" s="29"/>
      <c r="FB313" s="29"/>
      <c r="FC313" s="29"/>
      <c r="FD313" s="29"/>
      <c r="FE313" s="29"/>
      <c r="FF313" s="29"/>
      <c r="FG313" s="29"/>
      <c r="FH313" s="29"/>
      <c r="FI313" s="29"/>
      <c r="FJ313" s="29"/>
      <c r="FK313" s="29"/>
      <c r="FL313" s="29"/>
      <c r="FM313" s="29"/>
      <c r="FN313" s="29"/>
      <c r="FO313" s="29"/>
      <c r="FP313" s="29"/>
      <c r="FQ313" s="29"/>
      <c r="FR313" s="29"/>
      <c r="FS313" s="29"/>
      <c r="FT313" s="29"/>
      <c r="FU313" s="29"/>
      <c r="FV313" s="29"/>
      <c r="FW313" s="29"/>
      <c r="FX313" s="29"/>
    </row>
    <row r="314" spans="1:180">
      <c r="A314" s="5" t="s">
        <v>227</v>
      </c>
      <c r="B314" s="5" t="s">
        <v>35</v>
      </c>
      <c r="C314" s="35">
        <v>43321</v>
      </c>
      <c r="D314" s="63">
        <v>43343</v>
      </c>
      <c r="E314" s="64">
        <v>-0.32845743100000002</v>
      </c>
      <c r="F314" s="64">
        <v>0.20327106976207998</v>
      </c>
      <c r="G314" s="64">
        <v>0.23532224000000002</v>
      </c>
      <c r="H314" s="64">
        <v>0.49358723373147995</v>
      </c>
      <c r="I314" s="64">
        <v>0</v>
      </c>
      <c r="J314" s="64">
        <v>0</v>
      </c>
      <c r="K314" s="64">
        <v>1.7592629488E-2</v>
      </c>
      <c r="L314" s="64">
        <v>9.1100000000000004E-7</v>
      </c>
      <c r="M314" s="64">
        <v>0.27864850082787002</v>
      </c>
      <c r="N314" s="64">
        <v>0.31539947335723845</v>
      </c>
      <c r="O314" s="64">
        <v>2.0234136774193546E-2</v>
      </c>
      <c r="P314" s="64">
        <v>0.20636087967741942</v>
      </c>
      <c r="Q314" s="64">
        <v>3.7433097889543077E-2</v>
      </c>
      <c r="R314" s="64">
        <v>0.11155823677419356</v>
      </c>
      <c r="S314" s="64">
        <v>1.5909509782820184</v>
      </c>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29"/>
      <c r="CA314" s="29"/>
      <c r="CB314" s="29"/>
      <c r="CC314" s="29"/>
      <c r="CD314" s="29"/>
      <c r="CE314" s="29"/>
      <c r="CF314" s="29"/>
      <c r="CG314" s="29"/>
      <c r="CH314" s="29"/>
      <c r="CI314" s="29"/>
      <c r="CJ314" s="29"/>
      <c r="CK314" s="29"/>
      <c r="CL314" s="29"/>
      <c r="CM314" s="29"/>
      <c r="CN314" s="29"/>
      <c r="CO314" s="29"/>
      <c r="CP314" s="29"/>
      <c r="CQ314" s="29"/>
      <c r="CR314" s="29"/>
      <c r="CS314" s="29"/>
      <c r="CT314" s="29"/>
      <c r="CU314" s="29"/>
      <c r="CV314" s="29"/>
      <c r="CW314" s="29"/>
      <c r="CX314" s="29"/>
      <c r="CY314" s="29"/>
      <c r="CZ314" s="29"/>
      <c r="DA314" s="29"/>
      <c r="DB314" s="29"/>
      <c r="DC314" s="29"/>
      <c r="DD314" s="29"/>
      <c r="DE314" s="29"/>
      <c r="DF314" s="29"/>
      <c r="DG314" s="29"/>
      <c r="DH314" s="29"/>
      <c r="DI314" s="29"/>
      <c r="DJ314" s="29"/>
      <c r="DK314" s="29"/>
      <c r="DL314" s="29"/>
      <c r="DM314" s="29"/>
      <c r="DN314" s="29"/>
      <c r="DO314" s="29"/>
      <c r="DP314" s="29"/>
      <c r="DQ314" s="29"/>
      <c r="DR314" s="29"/>
      <c r="DS314" s="29"/>
      <c r="DT314" s="29"/>
      <c r="DU314" s="29"/>
      <c r="DV314" s="29"/>
      <c r="DW314" s="29"/>
      <c r="DX314" s="29"/>
      <c r="DY314" s="29"/>
      <c r="DZ314" s="29"/>
      <c r="EA314" s="29"/>
      <c r="EB314" s="29"/>
      <c r="EC314" s="29"/>
      <c r="ED314" s="29"/>
      <c r="EE314" s="29"/>
      <c r="EF314" s="29"/>
      <c r="EG314" s="29"/>
      <c r="EH314" s="29"/>
      <c r="EI314" s="29"/>
      <c r="EJ314" s="29"/>
      <c r="EK314" s="29"/>
      <c r="EL314" s="29"/>
      <c r="EM314" s="29"/>
      <c r="EN314" s="29"/>
      <c r="EO314" s="29"/>
      <c r="EP314" s="29"/>
      <c r="EQ314" s="29"/>
      <c r="ER314" s="29"/>
      <c r="ES314" s="29"/>
      <c r="ET314" s="29"/>
      <c r="EU314" s="29"/>
      <c r="EV314" s="29"/>
      <c r="EW314" s="29"/>
      <c r="EX314" s="29"/>
      <c r="EY314" s="29"/>
      <c r="EZ314" s="29"/>
      <c r="FA314" s="29"/>
      <c r="FB314" s="29"/>
      <c r="FC314" s="29"/>
      <c r="FD314" s="29"/>
      <c r="FE314" s="29"/>
      <c r="FF314" s="29"/>
      <c r="FG314" s="29"/>
      <c r="FH314" s="29"/>
      <c r="FI314" s="29"/>
      <c r="FJ314" s="29"/>
      <c r="FK314" s="29"/>
      <c r="FL314" s="29"/>
      <c r="FM314" s="29"/>
      <c r="FN314" s="29"/>
      <c r="FO314" s="29"/>
      <c r="FP314" s="29"/>
      <c r="FQ314" s="29"/>
      <c r="FR314" s="29"/>
      <c r="FS314" s="29"/>
      <c r="FT314" s="29"/>
      <c r="FU314" s="29"/>
      <c r="FV314" s="29"/>
      <c r="FW314" s="29"/>
      <c r="FX314" s="29"/>
    </row>
    <row r="315" spans="1:180">
      <c r="A315" s="5" t="s">
        <v>227</v>
      </c>
      <c r="B315" s="5" t="s">
        <v>35</v>
      </c>
      <c r="C315" s="35">
        <v>43322</v>
      </c>
      <c r="D315" s="63">
        <v>43343</v>
      </c>
      <c r="E315" s="64">
        <v>-0.2441941569999998</v>
      </c>
      <c r="F315" s="64">
        <v>8.6554206859350002E-2</v>
      </c>
      <c r="G315" s="64">
        <v>0.21863861000000001</v>
      </c>
      <c r="H315" s="64">
        <v>0.61527142280804004</v>
      </c>
      <c r="I315" s="64">
        <v>0</v>
      </c>
      <c r="J315" s="64">
        <v>0</v>
      </c>
      <c r="K315" s="64">
        <v>4.2722294879999996E-3</v>
      </c>
      <c r="L315" s="64">
        <v>-3.3914011400000002E-6</v>
      </c>
      <c r="M315" s="64">
        <v>0.29080910965401002</v>
      </c>
      <c r="N315" s="64">
        <v>0.30798550984525841</v>
      </c>
      <c r="O315" s="64">
        <v>3.0324146774193546E-2</v>
      </c>
      <c r="P315" s="64">
        <v>0.20618302967741939</v>
      </c>
      <c r="Q315" s="64">
        <v>3.3390524802683057E-2</v>
      </c>
      <c r="R315" s="64">
        <v>0.11411813677419355</v>
      </c>
      <c r="S315" s="64">
        <v>1.6633493782820081</v>
      </c>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c r="BJ315" s="29"/>
      <c r="BK315" s="29"/>
      <c r="BL315" s="29"/>
      <c r="BM315" s="29"/>
      <c r="BN315" s="29"/>
      <c r="BO315" s="29"/>
      <c r="BP315" s="29"/>
      <c r="BQ315" s="29"/>
      <c r="BR315" s="29"/>
      <c r="BS315" s="29"/>
      <c r="BT315" s="29"/>
      <c r="BU315" s="29"/>
      <c r="BV315" s="29"/>
      <c r="BW315" s="29"/>
      <c r="BX315" s="29"/>
      <c r="BY315" s="29"/>
      <c r="BZ315" s="29"/>
      <c r="CA315" s="29"/>
      <c r="CB315" s="29"/>
      <c r="CC315" s="29"/>
      <c r="CD315" s="29"/>
      <c r="CE315" s="29"/>
      <c r="CF315" s="29"/>
      <c r="CG315" s="29"/>
      <c r="CH315" s="29"/>
      <c r="CI315" s="29"/>
      <c r="CJ315" s="29"/>
      <c r="CK315" s="29"/>
      <c r="CL315" s="29"/>
      <c r="CM315" s="29"/>
      <c r="CN315" s="29"/>
      <c r="CO315" s="29"/>
      <c r="CP315" s="29"/>
      <c r="CQ315" s="29"/>
      <c r="CR315" s="29"/>
      <c r="CS315" s="29"/>
      <c r="CT315" s="29"/>
      <c r="CU315" s="29"/>
      <c r="CV315" s="29"/>
      <c r="CW315" s="29"/>
      <c r="CX315" s="29"/>
      <c r="CY315" s="29"/>
      <c r="CZ315" s="29"/>
      <c r="DA315" s="29"/>
      <c r="DB315" s="29"/>
      <c r="DC315" s="29"/>
      <c r="DD315" s="29"/>
      <c r="DE315" s="29"/>
      <c r="DF315" s="29"/>
      <c r="DG315" s="29"/>
      <c r="DH315" s="29"/>
      <c r="DI315" s="29"/>
      <c r="DJ315" s="29"/>
      <c r="DK315" s="29"/>
      <c r="DL315" s="29"/>
      <c r="DM315" s="29"/>
      <c r="DN315" s="29"/>
      <c r="DO315" s="29"/>
      <c r="DP315" s="29"/>
      <c r="DQ315" s="29"/>
      <c r="DR315" s="29"/>
      <c r="DS315" s="29"/>
      <c r="DT315" s="29"/>
      <c r="DU315" s="29"/>
      <c r="DV315" s="29"/>
      <c r="DW315" s="29"/>
      <c r="DX315" s="29"/>
      <c r="DY315" s="29"/>
      <c r="DZ315" s="29"/>
      <c r="EA315" s="29"/>
      <c r="EB315" s="29"/>
      <c r="EC315" s="29"/>
      <c r="ED315" s="29"/>
      <c r="EE315" s="29"/>
      <c r="EF315" s="29"/>
      <c r="EG315" s="29"/>
      <c r="EH315" s="29"/>
      <c r="EI315" s="29"/>
      <c r="EJ315" s="29"/>
      <c r="EK315" s="29"/>
      <c r="EL315" s="29"/>
      <c r="EM315" s="29"/>
      <c r="EN315" s="29"/>
      <c r="EO315" s="29"/>
      <c r="EP315" s="29"/>
      <c r="EQ315" s="29"/>
      <c r="ER315" s="29"/>
      <c r="ES315" s="29"/>
      <c r="ET315" s="29"/>
      <c r="EU315" s="29"/>
      <c r="EV315" s="29"/>
      <c r="EW315" s="29"/>
      <c r="EX315" s="29"/>
      <c r="EY315" s="29"/>
      <c r="EZ315" s="29"/>
      <c r="FA315" s="29"/>
      <c r="FB315" s="29"/>
      <c r="FC315" s="29"/>
      <c r="FD315" s="29"/>
      <c r="FE315" s="29"/>
      <c r="FF315" s="29"/>
      <c r="FG315" s="29"/>
      <c r="FH315" s="29"/>
      <c r="FI315" s="29"/>
      <c r="FJ315" s="29"/>
      <c r="FK315" s="29"/>
      <c r="FL315" s="29"/>
      <c r="FM315" s="29"/>
      <c r="FN315" s="29"/>
      <c r="FO315" s="29"/>
      <c r="FP315" s="29"/>
      <c r="FQ315" s="29"/>
      <c r="FR315" s="29"/>
      <c r="FS315" s="29"/>
      <c r="FT315" s="29"/>
      <c r="FU315" s="29"/>
      <c r="FV315" s="29"/>
      <c r="FW315" s="29"/>
      <c r="FX315" s="29"/>
    </row>
    <row r="316" spans="1:180">
      <c r="A316" s="5" t="s">
        <v>227</v>
      </c>
      <c r="B316" s="5" t="s">
        <v>35</v>
      </c>
      <c r="C316" s="35">
        <v>43323</v>
      </c>
      <c r="D316" s="63">
        <v>43343</v>
      </c>
      <c r="E316" s="64">
        <v>-0.42362807600000019</v>
      </c>
      <c r="F316" s="64">
        <v>4.1117385860370004E-2</v>
      </c>
      <c r="G316" s="64">
        <v>0.19010252000000002</v>
      </c>
      <c r="H316" s="64">
        <v>1.1278438638714801</v>
      </c>
      <c r="I316" s="64">
        <v>0</v>
      </c>
      <c r="J316" s="64">
        <v>0</v>
      </c>
      <c r="K316" s="64">
        <v>9.8875894880000002E-3</v>
      </c>
      <c r="L316" s="64">
        <v>4.0816412000000003E-2</v>
      </c>
      <c r="M316" s="64">
        <v>0.12298500433341</v>
      </c>
      <c r="N316" s="64">
        <v>0.34298374990461838</v>
      </c>
      <c r="O316" s="64">
        <v>3.2344976774193547E-2</v>
      </c>
      <c r="P316" s="64">
        <v>0.2528233796774193</v>
      </c>
      <c r="Q316" s="64">
        <v>2.87275555983229E-2</v>
      </c>
      <c r="R316" s="64">
        <v>0.11573496677419357</v>
      </c>
      <c r="S316" s="64">
        <v>1.8817393282820074</v>
      </c>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29"/>
      <c r="CA316" s="29"/>
      <c r="CB316" s="29"/>
      <c r="CC316" s="29"/>
      <c r="CD316" s="29"/>
      <c r="CE316" s="29"/>
      <c r="CF316" s="29"/>
      <c r="CG316" s="29"/>
      <c r="CH316" s="29"/>
      <c r="CI316" s="29"/>
      <c r="CJ316" s="29"/>
      <c r="CK316" s="29"/>
      <c r="CL316" s="29"/>
      <c r="CM316" s="29"/>
      <c r="CN316" s="29"/>
      <c r="CO316" s="29"/>
      <c r="CP316" s="29"/>
      <c r="CQ316" s="29"/>
      <c r="CR316" s="29"/>
      <c r="CS316" s="29"/>
      <c r="CT316" s="29"/>
      <c r="CU316" s="29"/>
      <c r="CV316" s="29"/>
      <c r="CW316" s="29"/>
      <c r="CX316" s="29"/>
      <c r="CY316" s="29"/>
      <c r="CZ316" s="29"/>
      <c r="DA316" s="29"/>
      <c r="DB316" s="29"/>
      <c r="DC316" s="29"/>
      <c r="DD316" s="29"/>
      <c r="DE316" s="29"/>
      <c r="DF316" s="29"/>
      <c r="DG316" s="29"/>
      <c r="DH316" s="29"/>
      <c r="DI316" s="29"/>
      <c r="DJ316" s="29"/>
      <c r="DK316" s="29"/>
      <c r="DL316" s="29"/>
      <c r="DM316" s="29"/>
      <c r="DN316" s="29"/>
      <c r="DO316" s="29"/>
      <c r="DP316" s="29"/>
      <c r="DQ316" s="29"/>
      <c r="DR316" s="29"/>
      <c r="DS316" s="29"/>
      <c r="DT316" s="29"/>
      <c r="DU316" s="29"/>
      <c r="DV316" s="29"/>
      <c r="DW316" s="29"/>
      <c r="DX316" s="29"/>
      <c r="DY316" s="29"/>
      <c r="DZ316" s="29"/>
      <c r="EA316" s="29"/>
      <c r="EB316" s="29"/>
      <c r="EC316" s="29"/>
      <c r="ED316" s="29"/>
      <c r="EE316" s="29"/>
      <c r="EF316" s="29"/>
      <c r="EG316" s="29"/>
      <c r="EH316" s="29"/>
      <c r="EI316" s="29"/>
      <c r="EJ316" s="29"/>
      <c r="EK316" s="29"/>
      <c r="EL316" s="29"/>
      <c r="EM316" s="29"/>
      <c r="EN316" s="29"/>
      <c r="EO316" s="29"/>
      <c r="EP316" s="29"/>
      <c r="EQ316" s="29"/>
      <c r="ER316" s="29"/>
      <c r="ES316" s="29"/>
      <c r="ET316" s="29"/>
      <c r="EU316" s="29"/>
      <c r="EV316" s="29"/>
      <c r="EW316" s="29"/>
      <c r="EX316" s="29"/>
      <c r="EY316" s="29"/>
      <c r="EZ316" s="29"/>
      <c r="FA316" s="29"/>
      <c r="FB316" s="29"/>
      <c r="FC316" s="29"/>
      <c r="FD316" s="29"/>
      <c r="FE316" s="29"/>
      <c r="FF316" s="29"/>
      <c r="FG316" s="29"/>
      <c r="FH316" s="29"/>
      <c r="FI316" s="29"/>
      <c r="FJ316" s="29"/>
      <c r="FK316" s="29"/>
      <c r="FL316" s="29"/>
      <c r="FM316" s="29"/>
      <c r="FN316" s="29"/>
      <c r="FO316" s="29"/>
      <c r="FP316" s="29"/>
      <c r="FQ316" s="29"/>
      <c r="FR316" s="29"/>
      <c r="FS316" s="29"/>
      <c r="FT316" s="29"/>
      <c r="FU316" s="29"/>
      <c r="FV316" s="29"/>
      <c r="FW316" s="29"/>
      <c r="FX316" s="29"/>
    </row>
    <row r="317" spans="1:180">
      <c r="A317" s="5" t="s">
        <v>227</v>
      </c>
      <c r="B317" s="5" t="s">
        <v>35</v>
      </c>
      <c r="C317" s="35">
        <v>43324</v>
      </c>
      <c r="D317" s="63">
        <v>43343</v>
      </c>
      <c r="E317" s="64">
        <v>0.24734421200000023</v>
      </c>
      <c r="F317" s="64">
        <v>0.10031717596764</v>
      </c>
      <c r="G317" s="64">
        <v>0.14130877999999999</v>
      </c>
      <c r="H317" s="64">
        <v>1.3740325915061899</v>
      </c>
      <c r="I317" s="64">
        <v>0</v>
      </c>
      <c r="J317" s="64">
        <v>0</v>
      </c>
      <c r="K317" s="64">
        <v>5.6472229488E-2</v>
      </c>
      <c r="L317" s="64">
        <v>0.21986325953204999</v>
      </c>
      <c r="M317" s="64">
        <v>0.23861944324785</v>
      </c>
      <c r="N317" s="64">
        <v>0.3581290698712784</v>
      </c>
      <c r="O317" s="64">
        <v>6.0559976774193544E-2</v>
      </c>
      <c r="P317" s="64">
        <v>0.26701879967741943</v>
      </c>
      <c r="Q317" s="64">
        <v>5.4017534432032697E-3</v>
      </c>
      <c r="R317" s="64">
        <v>0.11885749677419356</v>
      </c>
      <c r="S317" s="64">
        <v>3.1879247882820185</v>
      </c>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9"/>
      <c r="BL317" s="29"/>
      <c r="BM317" s="29"/>
      <c r="BN317" s="29"/>
      <c r="BO317" s="29"/>
      <c r="BP317" s="29"/>
      <c r="BQ317" s="29"/>
      <c r="BR317" s="29"/>
      <c r="BS317" s="29"/>
      <c r="BT317" s="29"/>
      <c r="BU317" s="29"/>
      <c r="BV317" s="29"/>
      <c r="BW317" s="29"/>
      <c r="BX317" s="29"/>
      <c r="BY317" s="29"/>
      <c r="BZ317" s="29"/>
      <c r="CA317" s="29"/>
      <c r="CB317" s="29"/>
      <c r="CC317" s="29"/>
      <c r="CD317" s="29"/>
      <c r="CE317" s="29"/>
      <c r="CF317" s="29"/>
      <c r="CG317" s="29"/>
      <c r="CH317" s="29"/>
      <c r="CI317" s="29"/>
      <c r="CJ317" s="29"/>
      <c r="CK317" s="29"/>
      <c r="CL317" s="29"/>
      <c r="CM317" s="29"/>
      <c r="CN317" s="29"/>
      <c r="CO317" s="29"/>
      <c r="CP317" s="29"/>
      <c r="CQ317" s="29"/>
      <c r="CR317" s="29"/>
      <c r="CS317" s="29"/>
      <c r="CT317" s="29"/>
      <c r="CU317" s="29"/>
      <c r="CV317" s="29"/>
      <c r="CW317" s="29"/>
      <c r="CX317" s="29"/>
      <c r="CY317" s="29"/>
      <c r="CZ317" s="29"/>
      <c r="DA317" s="29"/>
      <c r="DB317" s="29"/>
      <c r="DC317" s="29"/>
      <c r="DD317" s="29"/>
      <c r="DE317" s="29"/>
      <c r="DF317" s="29"/>
      <c r="DG317" s="29"/>
      <c r="DH317" s="29"/>
      <c r="DI317" s="29"/>
      <c r="DJ317" s="29"/>
      <c r="DK317" s="29"/>
      <c r="DL317" s="29"/>
      <c r="DM317" s="29"/>
      <c r="DN317" s="29"/>
      <c r="DO317" s="29"/>
      <c r="DP317" s="29"/>
      <c r="DQ317" s="29"/>
      <c r="DR317" s="29"/>
      <c r="DS317" s="29"/>
      <c r="DT317" s="29"/>
      <c r="DU317" s="29"/>
      <c r="DV317" s="29"/>
      <c r="DW317" s="29"/>
      <c r="DX317" s="29"/>
      <c r="DY317" s="29"/>
      <c r="DZ317" s="29"/>
      <c r="EA317" s="29"/>
      <c r="EB317" s="29"/>
      <c r="EC317" s="29"/>
      <c r="ED317" s="29"/>
      <c r="EE317" s="29"/>
      <c r="EF317" s="29"/>
      <c r="EG317" s="29"/>
      <c r="EH317" s="29"/>
      <c r="EI317" s="29"/>
      <c r="EJ317" s="29"/>
      <c r="EK317" s="29"/>
      <c r="EL317" s="29"/>
      <c r="EM317" s="29"/>
      <c r="EN317" s="29"/>
      <c r="EO317" s="29"/>
      <c r="EP317" s="29"/>
      <c r="EQ317" s="29"/>
      <c r="ER317" s="29"/>
      <c r="ES317" s="29"/>
      <c r="ET317" s="29"/>
      <c r="EU317" s="29"/>
      <c r="EV317" s="29"/>
      <c r="EW317" s="29"/>
      <c r="EX317" s="29"/>
      <c r="EY317" s="29"/>
      <c r="EZ317" s="29"/>
      <c r="FA317" s="29"/>
      <c r="FB317" s="29"/>
      <c r="FC317" s="29"/>
      <c r="FD317" s="29"/>
      <c r="FE317" s="29"/>
      <c r="FF317" s="29"/>
      <c r="FG317" s="29"/>
      <c r="FH317" s="29"/>
      <c r="FI317" s="29"/>
      <c r="FJ317" s="29"/>
      <c r="FK317" s="29"/>
      <c r="FL317" s="29"/>
      <c r="FM317" s="29"/>
      <c r="FN317" s="29"/>
      <c r="FO317" s="29"/>
      <c r="FP317" s="29"/>
      <c r="FQ317" s="29"/>
      <c r="FR317" s="29"/>
      <c r="FS317" s="29"/>
      <c r="FT317" s="29"/>
      <c r="FU317" s="29"/>
      <c r="FV317" s="29"/>
      <c r="FW317" s="29"/>
      <c r="FX317" s="29"/>
    </row>
    <row r="318" spans="1:180">
      <c r="A318" s="5" t="s">
        <v>228</v>
      </c>
      <c r="B318" s="5" t="s">
        <v>35</v>
      </c>
      <c r="C318" s="35">
        <v>43325</v>
      </c>
      <c r="D318" s="63">
        <v>43343</v>
      </c>
      <c r="E318" s="64">
        <v>0.40468790499999985</v>
      </c>
      <c r="F318" s="64">
        <v>0.13246181860559</v>
      </c>
      <c r="G318" s="64">
        <v>0.34757818361147003</v>
      </c>
      <c r="H318" s="64">
        <v>0.38861220734488</v>
      </c>
      <c r="I318" s="64">
        <v>0</v>
      </c>
      <c r="J318" s="64">
        <v>0</v>
      </c>
      <c r="K318" s="64">
        <v>4.2722294879999996E-3</v>
      </c>
      <c r="L318" s="64">
        <v>1.9449230000000001E-3</v>
      </c>
      <c r="M318" s="64">
        <v>0.25574509937529999</v>
      </c>
      <c r="N318" s="64">
        <v>0.3096120606025784</v>
      </c>
      <c r="O318" s="64">
        <v>2.3697516774193548E-2</v>
      </c>
      <c r="P318" s="64">
        <v>0.21983847967741935</v>
      </c>
      <c r="Q318" s="64">
        <v>7.623707802838281E-2</v>
      </c>
      <c r="R318" s="64">
        <v>0.10921752677419357</v>
      </c>
      <c r="S318" s="64">
        <v>2.2739050282820079</v>
      </c>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9"/>
      <c r="BL318" s="29"/>
      <c r="BM318" s="29"/>
      <c r="BN318" s="29"/>
      <c r="BO318" s="29"/>
      <c r="BP318" s="29"/>
      <c r="BQ318" s="29"/>
      <c r="BR318" s="29"/>
      <c r="BS318" s="29"/>
      <c r="BT318" s="29"/>
      <c r="BU318" s="29"/>
      <c r="BV318" s="29"/>
      <c r="BW318" s="29"/>
      <c r="BX318" s="29"/>
      <c r="BY318" s="29"/>
      <c r="BZ318" s="29"/>
      <c r="CA318" s="29"/>
      <c r="CB318" s="29"/>
      <c r="CC318" s="29"/>
      <c r="CD318" s="29"/>
      <c r="CE318" s="29"/>
      <c r="CF318" s="29"/>
      <c r="CG318" s="29"/>
      <c r="CH318" s="29"/>
      <c r="CI318" s="29"/>
      <c r="CJ318" s="29"/>
      <c r="CK318" s="29"/>
      <c r="CL318" s="29"/>
      <c r="CM318" s="29"/>
      <c r="CN318" s="29"/>
      <c r="CO318" s="29"/>
      <c r="CP318" s="29"/>
      <c r="CQ318" s="29"/>
      <c r="CR318" s="29"/>
      <c r="CS318" s="29"/>
      <c r="CT318" s="29"/>
      <c r="CU318" s="29"/>
      <c r="CV318" s="29"/>
      <c r="CW318" s="29"/>
      <c r="CX318" s="29"/>
      <c r="CY318" s="29"/>
      <c r="CZ318" s="29"/>
      <c r="DA318" s="29"/>
      <c r="DB318" s="29"/>
      <c r="DC318" s="29"/>
      <c r="DD318" s="29"/>
      <c r="DE318" s="29"/>
      <c r="DF318" s="29"/>
      <c r="DG318" s="29"/>
      <c r="DH318" s="29"/>
      <c r="DI318" s="29"/>
      <c r="DJ318" s="29"/>
      <c r="DK318" s="29"/>
      <c r="DL318" s="29"/>
      <c r="DM318" s="29"/>
      <c r="DN318" s="29"/>
      <c r="DO318" s="29"/>
      <c r="DP318" s="29"/>
      <c r="DQ318" s="29"/>
      <c r="DR318" s="29"/>
      <c r="DS318" s="29"/>
      <c r="DT318" s="29"/>
      <c r="DU318" s="29"/>
      <c r="DV318" s="29"/>
      <c r="DW318" s="29"/>
      <c r="DX318" s="29"/>
      <c r="DY318" s="29"/>
      <c r="DZ318" s="29"/>
      <c r="EA318" s="29"/>
      <c r="EB318" s="29"/>
      <c r="EC318" s="29"/>
      <c r="ED318" s="29"/>
      <c r="EE318" s="29"/>
      <c r="EF318" s="29"/>
      <c r="EG318" s="29"/>
      <c r="EH318" s="29"/>
      <c r="EI318" s="29"/>
      <c r="EJ318" s="29"/>
      <c r="EK318" s="29"/>
      <c r="EL318" s="29"/>
      <c r="EM318" s="29"/>
      <c r="EN318" s="29"/>
      <c r="EO318" s="29"/>
      <c r="EP318" s="29"/>
      <c r="EQ318" s="29"/>
      <c r="ER318" s="29"/>
      <c r="ES318" s="29"/>
      <c r="ET318" s="29"/>
      <c r="EU318" s="29"/>
      <c r="EV318" s="29"/>
      <c r="EW318" s="29"/>
      <c r="EX318" s="29"/>
      <c r="EY318" s="29"/>
      <c r="EZ318" s="29"/>
      <c r="FA318" s="29"/>
      <c r="FB318" s="29"/>
      <c r="FC318" s="29"/>
      <c r="FD318" s="29"/>
      <c r="FE318" s="29"/>
      <c r="FF318" s="29"/>
      <c r="FG318" s="29"/>
      <c r="FH318" s="29"/>
      <c r="FI318" s="29"/>
      <c r="FJ318" s="29"/>
      <c r="FK318" s="29"/>
      <c r="FL318" s="29"/>
      <c r="FM318" s="29"/>
      <c r="FN318" s="29"/>
      <c r="FO318" s="29"/>
      <c r="FP318" s="29"/>
      <c r="FQ318" s="29"/>
      <c r="FR318" s="29"/>
      <c r="FS318" s="29"/>
      <c r="FT318" s="29"/>
      <c r="FU318" s="29"/>
      <c r="FV318" s="29"/>
      <c r="FW318" s="29"/>
      <c r="FX318" s="29"/>
    </row>
    <row r="319" spans="1:180">
      <c r="A319" s="5" t="s">
        <v>228</v>
      </c>
      <c r="B319" s="5" t="s">
        <v>35</v>
      </c>
      <c r="C319" s="35">
        <v>43326</v>
      </c>
      <c r="D319" s="63">
        <v>43343</v>
      </c>
      <c r="E319" s="64">
        <v>-0.40060031799999996</v>
      </c>
      <c r="F319" s="64">
        <v>7.4834144013139994E-2</v>
      </c>
      <c r="G319" s="64">
        <v>0.19954599462065001</v>
      </c>
      <c r="H319" s="64">
        <v>0.12022602710122</v>
      </c>
      <c r="I319" s="64">
        <v>0</v>
      </c>
      <c r="J319" s="64">
        <v>0</v>
      </c>
      <c r="K319" s="64">
        <v>4.2722294879999996E-3</v>
      </c>
      <c r="L319" s="64">
        <v>0</v>
      </c>
      <c r="M319" s="64">
        <v>0.26096423195823004</v>
      </c>
      <c r="N319" s="64">
        <v>0.30073637444084844</v>
      </c>
      <c r="O319" s="64">
        <v>2.5486216774193549E-2</v>
      </c>
      <c r="P319" s="64">
        <v>0.19218893967741937</v>
      </c>
      <c r="Q319" s="64">
        <v>2.9870861434123E-2</v>
      </c>
      <c r="R319" s="64">
        <v>0.10947906677419356</v>
      </c>
      <c r="S319" s="64">
        <v>0.91700376828201802</v>
      </c>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29"/>
      <c r="BK319" s="29"/>
      <c r="BL319" s="29"/>
      <c r="BM319" s="29"/>
      <c r="BN319" s="29"/>
      <c r="BO319" s="29"/>
      <c r="BP319" s="29"/>
      <c r="BQ319" s="29"/>
      <c r="BR319" s="29"/>
      <c r="BS319" s="29"/>
      <c r="BT319" s="29"/>
      <c r="BU319" s="29"/>
      <c r="BV319" s="29"/>
      <c r="BW319" s="29"/>
      <c r="BX319" s="29"/>
      <c r="BY319" s="29"/>
      <c r="BZ319" s="29"/>
      <c r="CA319" s="29"/>
      <c r="CB319" s="29"/>
      <c r="CC319" s="29"/>
      <c r="CD319" s="29"/>
      <c r="CE319" s="29"/>
      <c r="CF319" s="29"/>
      <c r="CG319" s="29"/>
      <c r="CH319" s="29"/>
      <c r="CI319" s="29"/>
      <c r="CJ319" s="29"/>
      <c r="CK319" s="29"/>
      <c r="CL319" s="29"/>
      <c r="CM319" s="29"/>
      <c r="CN319" s="29"/>
      <c r="CO319" s="29"/>
      <c r="CP319" s="29"/>
      <c r="CQ319" s="29"/>
      <c r="CR319" s="29"/>
      <c r="CS319" s="29"/>
      <c r="CT319" s="29"/>
      <c r="CU319" s="29"/>
      <c r="CV319" s="29"/>
      <c r="CW319" s="29"/>
      <c r="CX319" s="29"/>
      <c r="CY319" s="29"/>
      <c r="CZ319" s="29"/>
      <c r="DA319" s="29"/>
      <c r="DB319" s="29"/>
      <c r="DC319" s="29"/>
      <c r="DD319" s="29"/>
      <c r="DE319" s="29"/>
      <c r="DF319" s="29"/>
      <c r="DG319" s="29"/>
      <c r="DH319" s="29"/>
      <c r="DI319" s="29"/>
      <c r="DJ319" s="29"/>
      <c r="DK319" s="29"/>
      <c r="DL319" s="29"/>
      <c r="DM319" s="29"/>
      <c r="DN319" s="29"/>
      <c r="DO319" s="29"/>
      <c r="DP319" s="29"/>
      <c r="DQ319" s="29"/>
      <c r="DR319" s="29"/>
      <c r="DS319" s="29"/>
      <c r="DT319" s="29"/>
      <c r="DU319" s="29"/>
      <c r="DV319" s="29"/>
      <c r="DW319" s="29"/>
      <c r="DX319" s="29"/>
      <c r="DY319" s="29"/>
      <c r="DZ319" s="29"/>
      <c r="EA319" s="29"/>
      <c r="EB319" s="29"/>
      <c r="EC319" s="29"/>
      <c r="ED319" s="29"/>
      <c r="EE319" s="29"/>
      <c r="EF319" s="29"/>
      <c r="EG319" s="29"/>
      <c r="EH319" s="29"/>
      <c r="EI319" s="29"/>
      <c r="EJ319" s="29"/>
      <c r="EK319" s="29"/>
      <c r="EL319" s="29"/>
      <c r="EM319" s="29"/>
      <c r="EN319" s="29"/>
      <c r="EO319" s="29"/>
      <c r="EP319" s="29"/>
      <c r="EQ319" s="29"/>
      <c r="ER319" s="29"/>
      <c r="ES319" s="29"/>
      <c r="ET319" s="29"/>
      <c r="EU319" s="29"/>
      <c r="EV319" s="29"/>
      <c r="EW319" s="29"/>
      <c r="EX319" s="29"/>
      <c r="EY319" s="29"/>
      <c r="EZ319" s="29"/>
      <c r="FA319" s="29"/>
      <c r="FB319" s="29"/>
      <c r="FC319" s="29"/>
      <c r="FD319" s="29"/>
      <c r="FE319" s="29"/>
      <c r="FF319" s="29"/>
      <c r="FG319" s="29"/>
      <c r="FH319" s="29"/>
      <c r="FI319" s="29"/>
      <c r="FJ319" s="29"/>
      <c r="FK319" s="29"/>
      <c r="FL319" s="29"/>
      <c r="FM319" s="29"/>
      <c r="FN319" s="29"/>
      <c r="FO319" s="29"/>
      <c r="FP319" s="29"/>
      <c r="FQ319" s="29"/>
      <c r="FR319" s="29"/>
      <c r="FS319" s="29"/>
      <c r="FT319" s="29"/>
      <c r="FU319" s="29"/>
      <c r="FV319" s="29"/>
      <c r="FW319" s="29"/>
      <c r="FX319" s="29"/>
    </row>
    <row r="320" spans="1:180">
      <c r="A320" s="5" t="s">
        <v>228</v>
      </c>
      <c r="B320" s="5" t="s">
        <v>35</v>
      </c>
      <c r="C320" s="35">
        <v>43327</v>
      </c>
      <c r="D320" s="63">
        <v>43343</v>
      </c>
      <c r="E320" s="64">
        <v>0.10738864100000001</v>
      </c>
      <c r="F320" s="64">
        <v>0.14722238489763997</v>
      </c>
      <c r="G320" s="64">
        <v>0.19606390584883998</v>
      </c>
      <c r="H320" s="64">
        <v>0.83951933125566003</v>
      </c>
      <c r="I320" s="64">
        <v>0</v>
      </c>
      <c r="J320" s="64">
        <v>2.0381637000000001E-2</v>
      </c>
      <c r="K320" s="64">
        <v>6.1722489488E-2</v>
      </c>
      <c r="L320" s="64">
        <v>2.1023883279999999E-5</v>
      </c>
      <c r="M320" s="64">
        <v>0.21335453825115</v>
      </c>
      <c r="N320" s="64">
        <v>0.32093516609105838</v>
      </c>
      <c r="O320" s="64">
        <v>2.5463856774193543E-2</v>
      </c>
      <c r="P320" s="64">
        <v>0.16724248967741928</v>
      </c>
      <c r="Q320" s="64">
        <v>1.1836373405833701E-3</v>
      </c>
      <c r="R320" s="64">
        <v>0.10942253677419356</v>
      </c>
      <c r="S320" s="64">
        <v>2.2099216382820184</v>
      </c>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29"/>
      <c r="BK320" s="29"/>
      <c r="BL320" s="29"/>
      <c r="BM320" s="29"/>
      <c r="BN320" s="29"/>
      <c r="BO320" s="29"/>
      <c r="BP320" s="29"/>
      <c r="BQ320" s="29"/>
      <c r="BR320" s="29"/>
      <c r="BS320" s="29"/>
      <c r="BT320" s="29"/>
      <c r="BU320" s="29"/>
      <c r="BV320" s="29"/>
      <c r="BW320" s="29"/>
      <c r="BX320" s="29"/>
      <c r="BY320" s="29"/>
      <c r="BZ320" s="29"/>
      <c r="CA320" s="29"/>
      <c r="CB320" s="29"/>
      <c r="CC320" s="29"/>
      <c r="CD320" s="29"/>
      <c r="CE320" s="29"/>
      <c r="CF320" s="29"/>
      <c r="CG320" s="29"/>
      <c r="CH320" s="29"/>
      <c r="CI320" s="29"/>
      <c r="CJ320" s="29"/>
      <c r="CK320" s="29"/>
      <c r="CL320" s="29"/>
      <c r="CM320" s="29"/>
      <c r="CN320" s="29"/>
      <c r="CO320" s="29"/>
      <c r="CP320" s="29"/>
      <c r="CQ320" s="29"/>
      <c r="CR320" s="29"/>
      <c r="CS320" s="29"/>
      <c r="CT320" s="29"/>
      <c r="CU320" s="29"/>
      <c r="CV320" s="29"/>
      <c r="CW320" s="29"/>
      <c r="CX320" s="29"/>
      <c r="CY320" s="29"/>
      <c r="CZ320" s="29"/>
      <c r="DA320" s="29"/>
      <c r="DB320" s="29"/>
      <c r="DC320" s="29"/>
      <c r="DD320" s="29"/>
      <c r="DE320" s="29"/>
      <c r="DF320" s="29"/>
      <c r="DG320" s="29"/>
      <c r="DH320" s="29"/>
      <c r="DI320" s="29"/>
      <c r="DJ320" s="29"/>
      <c r="DK320" s="29"/>
      <c r="DL320" s="29"/>
      <c r="DM320" s="29"/>
      <c r="DN320" s="29"/>
      <c r="DO320" s="29"/>
      <c r="DP320" s="29"/>
      <c r="DQ320" s="29"/>
      <c r="DR320" s="29"/>
      <c r="DS320" s="29"/>
      <c r="DT320" s="29"/>
      <c r="DU320" s="29"/>
      <c r="DV320" s="29"/>
      <c r="DW320" s="29"/>
      <c r="DX320" s="29"/>
      <c r="DY320" s="29"/>
      <c r="DZ320" s="29"/>
      <c r="EA320" s="29"/>
      <c r="EB320" s="29"/>
      <c r="EC320" s="29"/>
      <c r="ED320" s="29"/>
      <c r="EE320" s="29"/>
      <c r="EF320" s="29"/>
      <c r="EG320" s="29"/>
      <c r="EH320" s="29"/>
      <c r="EI320" s="29"/>
      <c r="EJ320" s="29"/>
      <c r="EK320" s="29"/>
      <c r="EL320" s="29"/>
      <c r="EM320" s="29"/>
      <c r="EN320" s="29"/>
      <c r="EO320" s="29"/>
      <c r="EP320" s="29"/>
      <c r="EQ320" s="29"/>
      <c r="ER320" s="29"/>
      <c r="ES320" s="29"/>
      <c r="ET320" s="29"/>
      <c r="EU320" s="29"/>
      <c r="EV320" s="29"/>
      <c r="EW320" s="29"/>
      <c r="EX320" s="29"/>
      <c r="EY320" s="29"/>
      <c r="EZ320" s="29"/>
      <c r="FA320" s="29"/>
      <c r="FB320" s="29"/>
      <c r="FC320" s="29"/>
      <c r="FD320" s="29"/>
      <c r="FE320" s="29"/>
      <c r="FF320" s="29"/>
      <c r="FG320" s="29"/>
      <c r="FH320" s="29"/>
      <c r="FI320" s="29"/>
      <c r="FJ320" s="29"/>
      <c r="FK320" s="29"/>
      <c r="FL320" s="29"/>
      <c r="FM320" s="29"/>
      <c r="FN320" s="29"/>
      <c r="FO320" s="29"/>
      <c r="FP320" s="29"/>
      <c r="FQ320" s="29"/>
      <c r="FR320" s="29"/>
      <c r="FS320" s="29"/>
      <c r="FT320" s="29"/>
      <c r="FU320" s="29"/>
      <c r="FV320" s="29"/>
      <c r="FW320" s="29"/>
      <c r="FX320" s="29"/>
    </row>
    <row r="321" spans="1:180">
      <c r="A321" s="5" t="s">
        <v>228</v>
      </c>
      <c r="B321" s="5" t="s">
        <v>35</v>
      </c>
      <c r="C321" s="35">
        <v>43328</v>
      </c>
      <c r="D321" s="63">
        <v>43343</v>
      </c>
      <c r="E321" s="64">
        <v>-0.14678057400000011</v>
      </c>
      <c r="F321" s="64">
        <v>0.13472898508773001</v>
      </c>
      <c r="G321" s="64">
        <v>0.19014835005961001</v>
      </c>
      <c r="H321" s="64">
        <v>1.0952066383786601</v>
      </c>
      <c r="I321" s="64">
        <v>0</v>
      </c>
      <c r="J321" s="64">
        <v>0</v>
      </c>
      <c r="K321" s="64">
        <v>4.2722294879999996E-3</v>
      </c>
      <c r="L321" s="64">
        <v>1.9891407501399999E-3</v>
      </c>
      <c r="M321" s="64">
        <v>0.23323909814117003</v>
      </c>
      <c r="N321" s="64">
        <v>0.35568380507826841</v>
      </c>
      <c r="O321" s="64">
        <v>7.7901356774193548E-2</v>
      </c>
      <c r="P321" s="64">
        <v>0.19113541967741926</v>
      </c>
      <c r="Q321" s="64">
        <v>5.888880207262321E-2</v>
      </c>
      <c r="R321" s="64">
        <v>0.10721832677419356</v>
      </c>
      <c r="S321" s="64">
        <v>2.3036315782820078</v>
      </c>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29"/>
      <c r="BK321" s="29"/>
      <c r="BL321" s="29"/>
      <c r="BM321" s="29"/>
      <c r="BN321" s="29"/>
      <c r="BO321" s="29"/>
      <c r="BP321" s="29"/>
      <c r="BQ321" s="29"/>
      <c r="BR321" s="29"/>
      <c r="BS321" s="29"/>
      <c r="BT321" s="29"/>
      <c r="BU321" s="29"/>
      <c r="BV321" s="29"/>
      <c r="BW321" s="29"/>
      <c r="BX321" s="29"/>
      <c r="BY321" s="29"/>
      <c r="BZ321" s="29"/>
      <c r="CA321" s="29"/>
      <c r="CB321" s="29"/>
      <c r="CC321" s="29"/>
      <c r="CD321" s="29"/>
      <c r="CE321" s="29"/>
      <c r="CF321" s="29"/>
      <c r="CG321" s="29"/>
      <c r="CH321" s="29"/>
      <c r="CI321" s="29"/>
      <c r="CJ321" s="29"/>
      <c r="CK321" s="29"/>
      <c r="CL321" s="29"/>
      <c r="CM321" s="29"/>
      <c r="CN321" s="29"/>
      <c r="CO321" s="29"/>
      <c r="CP321" s="29"/>
      <c r="CQ321" s="29"/>
      <c r="CR321" s="29"/>
      <c r="CS321" s="29"/>
      <c r="CT321" s="29"/>
      <c r="CU321" s="29"/>
      <c r="CV321" s="29"/>
      <c r="CW321" s="29"/>
      <c r="CX321" s="29"/>
      <c r="CY321" s="29"/>
      <c r="CZ321" s="29"/>
      <c r="DA321" s="29"/>
      <c r="DB321" s="29"/>
      <c r="DC321" s="29"/>
      <c r="DD321" s="29"/>
      <c r="DE321" s="29"/>
      <c r="DF321" s="29"/>
      <c r="DG321" s="29"/>
      <c r="DH321" s="29"/>
      <c r="DI321" s="29"/>
      <c r="DJ321" s="29"/>
      <c r="DK321" s="29"/>
      <c r="DL321" s="29"/>
      <c r="DM321" s="29"/>
      <c r="DN321" s="29"/>
      <c r="DO321" s="29"/>
      <c r="DP321" s="29"/>
      <c r="DQ321" s="29"/>
      <c r="DR321" s="29"/>
      <c r="DS321" s="29"/>
      <c r="DT321" s="29"/>
      <c r="DU321" s="29"/>
      <c r="DV321" s="29"/>
      <c r="DW321" s="29"/>
      <c r="DX321" s="29"/>
      <c r="DY321" s="29"/>
      <c r="DZ321" s="29"/>
      <c r="EA321" s="29"/>
      <c r="EB321" s="29"/>
      <c r="EC321" s="29"/>
      <c r="ED321" s="29"/>
      <c r="EE321" s="29"/>
      <c r="EF321" s="29"/>
      <c r="EG321" s="29"/>
      <c r="EH321" s="29"/>
      <c r="EI321" s="29"/>
      <c r="EJ321" s="29"/>
      <c r="EK321" s="29"/>
      <c r="EL321" s="29"/>
      <c r="EM321" s="29"/>
      <c r="EN321" s="29"/>
      <c r="EO321" s="29"/>
      <c r="EP321" s="29"/>
      <c r="EQ321" s="29"/>
      <c r="ER321" s="29"/>
      <c r="ES321" s="29"/>
      <c r="ET321" s="29"/>
      <c r="EU321" s="29"/>
      <c r="EV321" s="29"/>
      <c r="EW321" s="29"/>
      <c r="EX321" s="29"/>
      <c r="EY321" s="29"/>
      <c r="EZ321" s="29"/>
      <c r="FA321" s="29"/>
      <c r="FB321" s="29"/>
      <c r="FC321" s="29"/>
      <c r="FD321" s="29"/>
      <c r="FE321" s="29"/>
      <c r="FF321" s="29"/>
      <c r="FG321" s="29"/>
      <c r="FH321" s="29"/>
      <c r="FI321" s="29"/>
      <c r="FJ321" s="29"/>
      <c r="FK321" s="29"/>
      <c r="FL321" s="29"/>
      <c r="FM321" s="29"/>
      <c r="FN321" s="29"/>
      <c r="FO321" s="29"/>
      <c r="FP321" s="29"/>
      <c r="FQ321" s="29"/>
      <c r="FR321" s="29"/>
      <c r="FS321" s="29"/>
      <c r="FT321" s="29"/>
      <c r="FU321" s="29"/>
      <c r="FV321" s="29"/>
      <c r="FW321" s="29"/>
      <c r="FX321" s="29"/>
    </row>
    <row r="322" spans="1:180">
      <c r="A322" s="5" t="s">
        <v>228</v>
      </c>
      <c r="B322" s="5" t="s">
        <v>35</v>
      </c>
      <c r="C322" s="35">
        <v>43329</v>
      </c>
      <c r="D322" s="63">
        <v>43343</v>
      </c>
      <c r="E322" s="64">
        <v>-0.24637395399999962</v>
      </c>
      <c r="F322" s="64">
        <v>0.16777296866983002</v>
      </c>
      <c r="G322" s="64">
        <v>0.34642919500000008</v>
      </c>
      <c r="H322" s="64">
        <v>4.2634943498434099</v>
      </c>
      <c r="I322" s="64">
        <v>0</v>
      </c>
      <c r="J322" s="64">
        <v>0</v>
      </c>
      <c r="K322" s="64">
        <v>4.2722294879999996E-3</v>
      </c>
      <c r="L322" s="64">
        <v>0</v>
      </c>
      <c r="M322" s="64">
        <v>0.28316009432716999</v>
      </c>
      <c r="N322" s="64">
        <v>0.34720485521971839</v>
      </c>
      <c r="O322" s="64">
        <v>2.5088856774193542E-2</v>
      </c>
      <c r="P322" s="64">
        <v>0.18743667967741931</v>
      </c>
      <c r="Q322" s="64">
        <v>8.3623816508082899E-2</v>
      </c>
      <c r="R322" s="64">
        <v>0.10912863677419356</v>
      </c>
      <c r="S322" s="64">
        <v>5.5712377282820178</v>
      </c>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29"/>
      <c r="CA322" s="29"/>
      <c r="CB322" s="29"/>
      <c r="CC322" s="29"/>
      <c r="CD322" s="29"/>
      <c r="CE322" s="29"/>
      <c r="CF322" s="29"/>
      <c r="CG322" s="29"/>
      <c r="CH322" s="29"/>
      <c r="CI322" s="29"/>
      <c r="CJ322" s="29"/>
      <c r="CK322" s="29"/>
      <c r="CL322" s="29"/>
      <c r="CM322" s="29"/>
      <c r="CN322" s="29"/>
      <c r="CO322" s="29"/>
      <c r="CP322" s="29"/>
      <c r="CQ322" s="29"/>
      <c r="CR322" s="29"/>
      <c r="CS322" s="29"/>
      <c r="CT322" s="29"/>
      <c r="CU322" s="29"/>
      <c r="CV322" s="29"/>
      <c r="CW322" s="29"/>
      <c r="CX322" s="29"/>
      <c r="CY322" s="29"/>
      <c r="CZ322" s="29"/>
      <c r="DA322" s="29"/>
      <c r="DB322" s="29"/>
      <c r="DC322" s="29"/>
      <c r="DD322" s="29"/>
      <c r="DE322" s="29"/>
      <c r="DF322" s="29"/>
      <c r="DG322" s="29"/>
      <c r="DH322" s="29"/>
      <c r="DI322" s="29"/>
      <c r="DJ322" s="29"/>
      <c r="DK322" s="29"/>
      <c r="DL322" s="29"/>
      <c r="DM322" s="29"/>
      <c r="DN322" s="29"/>
      <c r="DO322" s="29"/>
      <c r="DP322" s="29"/>
      <c r="DQ322" s="29"/>
      <c r="DR322" s="29"/>
      <c r="DS322" s="29"/>
      <c r="DT322" s="29"/>
      <c r="DU322" s="29"/>
      <c r="DV322" s="29"/>
      <c r="DW322" s="29"/>
      <c r="DX322" s="29"/>
      <c r="DY322" s="29"/>
      <c r="DZ322" s="29"/>
      <c r="EA322" s="29"/>
      <c r="EB322" s="29"/>
      <c r="EC322" s="29"/>
      <c r="ED322" s="29"/>
      <c r="EE322" s="29"/>
      <c r="EF322" s="29"/>
      <c r="EG322" s="29"/>
      <c r="EH322" s="29"/>
      <c r="EI322" s="29"/>
      <c r="EJ322" s="29"/>
      <c r="EK322" s="29"/>
      <c r="EL322" s="29"/>
      <c r="EM322" s="29"/>
      <c r="EN322" s="29"/>
      <c r="EO322" s="29"/>
      <c r="EP322" s="29"/>
      <c r="EQ322" s="29"/>
      <c r="ER322" s="29"/>
      <c r="ES322" s="29"/>
      <c r="ET322" s="29"/>
      <c r="EU322" s="29"/>
      <c r="EV322" s="29"/>
      <c r="EW322" s="29"/>
      <c r="EX322" s="29"/>
      <c r="EY322" s="29"/>
      <c r="EZ322" s="29"/>
      <c r="FA322" s="29"/>
      <c r="FB322" s="29"/>
      <c r="FC322" s="29"/>
      <c r="FD322" s="29"/>
      <c r="FE322" s="29"/>
      <c r="FF322" s="29"/>
      <c r="FG322" s="29"/>
      <c r="FH322" s="29"/>
      <c r="FI322" s="29"/>
      <c r="FJ322" s="29"/>
      <c r="FK322" s="29"/>
      <c r="FL322" s="29"/>
      <c r="FM322" s="29"/>
      <c r="FN322" s="29"/>
      <c r="FO322" s="29"/>
      <c r="FP322" s="29"/>
      <c r="FQ322" s="29"/>
      <c r="FR322" s="29"/>
      <c r="FS322" s="29"/>
      <c r="FT322" s="29"/>
      <c r="FU322" s="29"/>
      <c r="FV322" s="29"/>
      <c r="FW322" s="29"/>
      <c r="FX322" s="29"/>
    </row>
    <row r="323" spans="1:180">
      <c r="A323" s="5" t="s">
        <v>228</v>
      </c>
      <c r="B323" s="5" t="s">
        <v>35</v>
      </c>
      <c r="C323" s="35">
        <v>43330</v>
      </c>
      <c r="D323" s="63">
        <v>43343</v>
      </c>
      <c r="E323" s="64">
        <v>-5.5929829000000097E-2</v>
      </c>
      <c r="F323" s="64">
        <v>6.8051910021799999E-2</v>
      </c>
      <c r="G323" s="64">
        <v>0.18597764830130001</v>
      </c>
      <c r="H323" s="64">
        <v>5.4257800108938605</v>
      </c>
      <c r="I323" s="64">
        <v>0</v>
      </c>
      <c r="J323" s="64">
        <v>0</v>
      </c>
      <c r="K323" s="64">
        <v>1.5460889488E-2</v>
      </c>
      <c r="L323" s="64">
        <v>0</v>
      </c>
      <c r="M323" s="64">
        <v>0.29356654813139998</v>
      </c>
      <c r="N323" s="64">
        <v>0.42013863850026834</v>
      </c>
      <c r="O323" s="64">
        <v>3.9829556774193545E-2</v>
      </c>
      <c r="P323" s="64">
        <v>0.26484286967741938</v>
      </c>
      <c r="Q323" s="64">
        <v>6.2115568719583528E-2</v>
      </c>
      <c r="R323" s="64">
        <v>0.11742305677419354</v>
      </c>
      <c r="S323" s="64">
        <v>6.8372568682820196</v>
      </c>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29"/>
      <c r="CA323" s="29"/>
      <c r="CB323" s="29"/>
      <c r="CC323" s="29"/>
      <c r="CD323" s="29"/>
      <c r="CE323" s="29"/>
      <c r="CF323" s="29"/>
      <c r="CG323" s="29"/>
      <c r="CH323" s="29"/>
      <c r="CI323" s="29"/>
      <c r="CJ323" s="29"/>
      <c r="CK323" s="29"/>
      <c r="CL323" s="29"/>
      <c r="CM323" s="29"/>
      <c r="CN323" s="29"/>
      <c r="CO323" s="29"/>
      <c r="CP323" s="29"/>
      <c r="CQ323" s="29"/>
      <c r="CR323" s="29"/>
      <c r="CS323" s="29"/>
      <c r="CT323" s="29"/>
      <c r="CU323" s="29"/>
      <c r="CV323" s="29"/>
      <c r="CW323" s="29"/>
      <c r="CX323" s="29"/>
      <c r="CY323" s="29"/>
      <c r="CZ323" s="29"/>
      <c r="DA323" s="29"/>
      <c r="DB323" s="29"/>
      <c r="DC323" s="29"/>
      <c r="DD323" s="29"/>
      <c r="DE323" s="29"/>
      <c r="DF323" s="29"/>
      <c r="DG323" s="29"/>
      <c r="DH323" s="29"/>
      <c r="DI323" s="29"/>
      <c r="DJ323" s="29"/>
      <c r="DK323" s="29"/>
      <c r="DL323" s="29"/>
      <c r="DM323" s="29"/>
      <c r="DN323" s="29"/>
      <c r="DO323" s="29"/>
      <c r="DP323" s="29"/>
      <c r="DQ323" s="29"/>
      <c r="DR323" s="29"/>
      <c r="DS323" s="29"/>
      <c r="DT323" s="29"/>
      <c r="DU323" s="29"/>
      <c r="DV323" s="29"/>
      <c r="DW323" s="29"/>
      <c r="DX323" s="29"/>
      <c r="DY323" s="29"/>
      <c r="DZ323" s="29"/>
      <c r="EA323" s="29"/>
      <c r="EB323" s="29"/>
      <c r="EC323" s="29"/>
      <c r="ED323" s="29"/>
      <c r="EE323" s="29"/>
      <c r="EF323" s="29"/>
      <c r="EG323" s="29"/>
      <c r="EH323" s="29"/>
      <c r="EI323" s="29"/>
      <c r="EJ323" s="29"/>
      <c r="EK323" s="29"/>
      <c r="EL323" s="29"/>
      <c r="EM323" s="29"/>
      <c r="EN323" s="29"/>
      <c r="EO323" s="29"/>
      <c r="EP323" s="29"/>
      <c r="EQ323" s="29"/>
      <c r="ER323" s="29"/>
      <c r="ES323" s="29"/>
      <c r="ET323" s="29"/>
      <c r="EU323" s="29"/>
      <c r="EV323" s="29"/>
      <c r="EW323" s="29"/>
      <c r="EX323" s="29"/>
      <c r="EY323" s="29"/>
      <c r="EZ323" s="29"/>
      <c r="FA323" s="29"/>
      <c r="FB323" s="29"/>
      <c r="FC323" s="29"/>
      <c r="FD323" s="29"/>
      <c r="FE323" s="29"/>
      <c r="FF323" s="29"/>
      <c r="FG323" s="29"/>
      <c r="FH323" s="29"/>
      <c r="FI323" s="29"/>
      <c r="FJ323" s="29"/>
      <c r="FK323" s="29"/>
      <c r="FL323" s="29"/>
      <c r="FM323" s="29"/>
      <c r="FN323" s="29"/>
      <c r="FO323" s="29"/>
      <c r="FP323" s="29"/>
      <c r="FQ323" s="29"/>
      <c r="FR323" s="29"/>
      <c r="FS323" s="29"/>
      <c r="FT323" s="29"/>
      <c r="FU323" s="29"/>
      <c r="FV323" s="29"/>
      <c r="FW323" s="29"/>
      <c r="FX323" s="29"/>
    </row>
    <row r="324" spans="1:180">
      <c r="A324" s="5" t="s">
        <v>228</v>
      </c>
      <c r="B324" s="5" t="s">
        <v>35</v>
      </c>
      <c r="C324" s="35">
        <v>43331</v>
      </c>
      <c r="D324" s="63">
        <v>43343</v>
      </c>
      <c r="E324" s="64">
        <v>-0.170461164</v>
      </c>
      <c r="F324" s="64">
        <v>8.3168615269589991E-2</v>
      </c>
      <c r="G324" s="64">
        <v>0.12791414969030002</v>
      </c>
      <c r="H324" s="64">
        <v>0.99169152883284994</v>
      </c>
      <c r="I324" s="64">
        <v>0</v>
      </c>
      <c r="J324" s="64">
        <v>0</v>
      </c>
      <c r="K324" s="64">
        <v>4.2722294879999996E-3</v>
      </c>
      <c r="L324" s="64">
        <v>-1.0593999999999999E-2</v>
      </c>
      <c r="M324" s="64">
        <v>0.25873850436879997</v>
      </c>
      <c r="N324" s="64">
        <v>0.41292871595555836</v>
      </c>
      <c r="O324" s="64">
        <v>3.6983856774193545E-2</v>
      </c>
      <c r="P324" s="64">
        <v>0.31405289967741923</v>
      </c>
      <c r="Q324" s="64">
        <v>0.36147332045111419</v>
      </c>
      <c r="R324" s="64">
        <v>0.11030602677419354</v>
      </c>
      <c r="S324" s="64">
        <v>2.5204746832820186</v>
      </c>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c r="CA324" s="29"/>
      <c r="CB324" s="29"/>
      <c r="CC324" s="29"/>
      <c r="CD324" s="29"/>
      <c r="CE324" s="29"/>
      <c r="CF324" s="29"/>
      <c r="CG324" s="29"/>
      <c r="CH324" s="29"/>
      <c r="CI324" s="29"/>
      <c r="CJ324" s="29"/>
      <c r="CK324" s="29"/>
      <c r="CL324" s="29"/>
      <c r="CM324" s="29"/>
      <c r="CN324" s="29"/>
      <c r="CO324" s="29"/>
      <c r="CP324" s="29"/>
      <c r="CQ324" s="29"/>
      <c r="CR324" s="29"/>
      <c r="CS324" s="29"/>
      <c r="CT324" s="29"/>
      <c r="CU324" s="29"/>
      <c r="CV324" s="29"/>
      <c r="CW324" s="29"/>
      <c r="CX324" s="29"/>
      <c r="CY324" s="29"/>
      <c r="CZ324" s="29"/>
      <c r="DA324" s="29"/>
      <c r="DB324" s="29"/>
      <c r="DC324" s="29"/>
      <c r="DD324" s="29"/>
      <c r="DE324" s="29"/>
      <c r="DF324" s="29"/>
      <c r="DG324" s="29"/>
      <c r="DH324" s="29"/>
      <c r="DI324" s="29"/>
      <c r="DJ324" s="29"/>
      <c r="DK324" s="29"/>
      <c r="DL324" s="29"/>
      <c r="DM324" s="29"/>
      <c r="DN324" s="29"/>
      <c r="DO324" s="29"/>
      <c r="DP324" s="29"/>
      <c r="DQ324" s="29"/>
      <c r="DR324" s="29"/>
      <c r="DS324" s="29"/>
      <c r="DT324" s="29"/>
      <c r="DU324" s="29"/>
      <c r="DV324" s="29"/>
      <c r="DW324" s="29"/>
      <c r="DX324" s="29"/>
      <c r="DY324" s="29"/>
      <c r="DZ324" s="29"/>
      <c r="EA324" s="29"/>
      <c r="EB324" s="29"/>
      <c r="EC324" s="29"/>
      <c r="ED324" s="29"/>
      <c r="EE324" s="29"/>
      <c r="EF324" s="29"/>
      <c r="EG324" s="29"/>
      <c r="EH324" s="29"/>
      <c r="EI324" s="29"/>
      <c r="EJ324" s="29"/>
      <c r="EK324" s="29"/>
      <c r="EL324" s="29"/>
      <c r="EM324" s="29"/>
      <c r="EN324" s="29"/>
      <c r="EO324" s="29"/>
      <c r="EP324" s="29"/>
      <c r="EQ324" s="29"/>
      <c r="ER324" s="29"/>
      <c r="ES324" s="29"/>
      <c r="ET324" s="29"/>
      <c r="EU324" s="29"/>
      <c r="EV324" s="29"/>
      <c r="EW324" s="29"/>
      <c r="EX324" s="29"/>
      <c r="EY324" s="29"/>
      <c r="EZ324" s="29"/>
      <c r="FA324" s="29"/>
      <c r="FB324" s="29"/>
      <c r="FC324" s="29"/>
      <c r="FD324" s="29"/>
      <c r="FE324" s="29"/>
      <c r="FF324" s="29"/>
      <c r="FG324" s="29"/>
      <c r="FH324" s="29"/>
      <c r="FI324" s="29"/>
      <c r="FJ324" s="29"/>
      <c r="FK324" s="29"/>
      <c r="FL324" s="29"/>
      <c r="FM324" s="29"/>
      <c r="FN324" s="29"/>
      <c r="FO324" s="29"/>
      <c r="FP324" s="29"/>
      <c r="FQ324" s="29"/>
      <c r="FR324" s="29"/>
      <c r="FS324" s="29"/>
      <c r="FT324" s="29"/>
      <c r="FU324" s="29"/>
      <c r="FV324" s="29"/>
      <c r="FW324" s="29"/>
      <c r="FX324" s="29"/>
    </row>
    <row r="325" spans="1:180">
      <c r="A325" s="5" t="s">
        <v>229</v>
      </c>
      <c r="B325" s="5" t="s">
        <v>35</v>
      </c>
      <c r="C325" s="35">
        <v>43332</v>
      </c>
      <c r="D325" s="63">
        <v>43343</v>
      </c>
      <c r="E325" s="64">
        <v>0.16354872399999976</v>
      </c>
      <c r="F325" s="64">
        <v>0.46393129233528002</v>
      </c>
      <c r="G325" s="64">
        <v>0.37907324842991003</v>
      </c>
      <c r="H325" s="64">
        <v>0.38649793839846996</v>
      </c>
      <c r="I325" s="64">
        <v>0.14588027318022001</v>
      </c>
      <c r="J325" s="64">
        <v>0</v>
      </c>
      <c r="K325" s="64">
        <v>4.2722294879999996E-3</v>
      </c>
      <c r="L325" s="64">
        <v>2.2309099691000001E-4</v>
      </c>
      <c r="M325" s="64">
        <v>0.40057338664839004</v>
      </c>
      <c r="N325" s="64">
        <v>0.34102628309091837</v>
      </c>
      <c r="O325" s="64">
        <v>2.1185866774193547E-2</v>
      </c>
      <c r="P325" s="64">
        <v>0.2416387496774193</v>
      </c>
      <c r="Q325" s="64">
        <v>1.8248018488103382E-2</v>
      </c>
      <c r="R325" s="64">
        <v>0.10073355677419354</v>
      </c>
      <c r="S325" s="64">
        <v>2.6668326582820079</v>
      </c>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29"/>
      <c r="CA325" s="29"/>
      <c r="CB325" s="29"/>
      <c r="CC325" s="29"/>
      <c r="CD325" s="29"/>
      <c r="CE325" s="29"/>
      <c r="CF325" s="29"/>
      <c r="CG325" s="29"/>
      <c r="CH325" s="29"/>
      <c r="CI325" s="29"/>
      <c r="CJ325" s="29"/>
      <c r="CK325" s="29"/>
      <c r="CL325" s="29"/>
      <c r="CM325" s="29"/>
      <c r="CN325" s="29"/>
      <c r="CO325" s="29"/>
      <c r="CP325" s="29"/>
      <c r="CQ325" s="29"/>
      <c r="CR325" s="29"/>
      <c r="CS325" s="29"/>
      <c r="CT325" s="29"/>
      <c r="CU325" s="29"/>
      <c r="CV325" s="29"/>
      <c r="CW325" s="29"/>
      <c r="CX325" s="29"/>
      <c r="CY325" s="29"/>
      <c r="CZ325" s="29"/>
      <c r="DA325" s="29"/>
      <c r="DB325" s="29"/>
      <c r="DC325" s="29"/>
      <c r="DD325" s="29"/>
      <c r="DE325" s="29"/>
      <c r="DF325" s="29"/>
      <c r="DG325" s="29"/>
      <c r="DH325" s="29"/>
      <c r="DI325" s="29"/>
      <c r="DJ325" s="29"/>
      <c r="DK325" s="29"/>
      <c r="DL325" s="29"/>
      <c r="DM325" s="29"/>
      <c r="DN325" s="29"/>
      <c r="DO325" s="29"/>
      <c r="DP325" s="29"/>
      <c r="DQ325" s="29"/>
      <c r="DR325" s="29"/>
      <c r="DS325" s="29"/>
      <c r="DT325" s="29"/>
      <c r="DU325" s="29"/>
      <c r="DV325" s="29"/>
      <c r="DW325" s="29"/>
      <c r="DX325" s="29"/>
      <c r="DY325" s="29"/>
      <c r="DZ325" s="29"/>
      <c r="EA325" s="29"/>
      <c r="EB325" s="29"/>
      <c r="EC325" s="29"/>
      <c r="ED325" s="29"/>
      <c r="EE325" s="29"/>
      <c r="EF325" s="29"/>
      <c r="EG325" s="29"/>
      <c r="EH325" s="29"/>
      <c r="EI325" s="29"/>
      <c r="EJ325" s="29"/>
      <c r="EK325" s="29"/>
      <c r="EL325" s="29"/>
      <c r="EM325" s="29"/>
      <c r="EN325" s="29"/>
      <c r="EO325" s="29"/>
      <c r="EP325" s="29"/>
      <c r="EQ325" s="29"/>
      <c r="ER325" s="29"/>
      <c r="ES325" s="29"/>
      <c r="ET325" s="29"/>
      <c r="EU325" s="29"/>
      <c r="EV325" s="29"/>
      <c r="EW325" s="29"/>
      <c r="EX325" s="29"/>
      <c r="EY325" s="29"/>
      <c r="EZ325" s="29"/>
      <c r="FA325" s="29"/>
      <c r="FB325" s="29"/>
      <c r="FC325" s="29"/>
      <c r="FD325" s="29"/>
      <c r="FE325" s="29"/>
      <c r="FF325" s="29"/>
      <c r="FG325" s="29"/>
      <c r="FH325" s="29"/>
      <c r="FI325" s="29"/>
      <c r="FJ325" s="29"/>
      <c r="FK325" s="29"/>
      <c r="FL325" s="29"/>
      <c r="FM325" s="29"/>
      <c r="FN325" s="29"/>
      <c r="FO325" s="29"/>
      <c r="FP325" s="29"/>
      <c r="FQ325" s="29"/>
      <c r="FR325" s="29"/>
      <c r="FS325" s="29"/>
      <c r="FT325" s="29"/>
      <c r="FU325" s="29"/>
      <c r="FV325" s="29"/>
      <c r="FW325" s="29"/>
      <c r="FX325" s="29"/>
    </row>
    <row r="326" spans="1:180">
      <c r="A326" s="5" t="s">
        <v>229</v>
      </c>
      <c r="B326" s="5" t="s">
        <v>35</v>
      </c>
      <c r="C326" s="35">
        <v>43333</v>
      </c>
      <c r="D326" s="63">
        <v>43343</v>
      </c>
      <c r="E326" s="64">
        <v>-0.14432895699999992</v>
      </c>
      <c r="F326" s="64">
        <v>0.10247474505109999</v>
      </c>
      <c r="G326" s="64">
        <v>0.26211747173561001</v>
      </c>
      <c r="H326" s="64">
        <v>0.85067902905899995</v>
      </c>
      <c r="I326" s="64">
        <v>0</v>
      </c>
      <c r="J326" s="64">
        <v>0</v>
      </c>
      <c r="K326" s="64">
        <v>4.2722294879999996E-3</v>
      </c>
      <c r="L326" s="64">
        <v>3.1897999999999999E-5</v>
      </c>
      <c r="M326" s="64">
        <v>0.2516622868426</v>
      </c>
      <c r="N326" s="64">
        <v>0.33026382775818841</v>
      </c>
      <c r="O326" s="64">
        <v>4.4263516774193545E-2</v>
      </c>
      <c r="P326" s="64">
        <v>0.20979960967741929</v>
      </c>
      <c r="Q326" s="64">
        <v>2.5935774121712621E-2</v>
      </c>
      <c r="R326" s="64">
        <v>0.10912863677419356</v>
      </c>
      <c r="S326" s="64">
        <v>2.0463000682820174</v>
      </c>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c r="CA326" s="29"/>
      <c r="CB326" s="29"/>
      <c r="CC326" s="29"/>
      <c r="CD326" s="29"/>
      <c r="CE326" s="29"/>
      <c r="CF326" s="29"/>
      <c r="CG326" s="29"/>
      <c r="CH326" s="29"/>
      <c r="CI326" s="29"/>
      <c r="CJ326" s="29"/>
      <c r="CK326" s="29"/>
      <c r="CL326" s="29"/>
      <c r="CM326" s="29"/>
      <c r="CN326" s="29"/>
      <c r="CO326" s="29"/>
      <c r="CP326" s="29"/>
      <c r="CQ326" s="29"/>
      <c r="CR326" s="29"/>
      <c r="CS326" s="29"/>
      <c r="CT326" s="29"/>
      <c r="CU326" s="29"/>
      <c r="CV326" s="29"/>
      <c r="CW326" s="29"/>
      <c r="CX326" s="29"/>
      <c r="CY326" s="29"/>
      <c r="CZ326" s="29"/>
      <c r="DA326" s="29"/>
      <c r="DB326" s="29"/>
      <c r="DC326" s="29"/>
      <c r="DD326" s="29"/>
      <c r="DE326" s="29"/>
      <c r="DF326" s="29"/>
      <c r="DG326" s="29"/>
      <c r="DH326" s="29"/>
      <c r="DI326" s="29"/>
      <c r="DJ326" s="29"/>
      <c r="DK326" s="29"/>
      <c r="DL326" s="29"/>
      <c r="DM326" s="29"/>
      <c r="DN326" s="29"/>
      <c r="DO326" s="29"/>
      <c r="DP326" s="29"/>
      <c r="DQ326" s="29"/>
      <c r="DR326" s="29"/>
      <c r="DS326" s="29"/>
      <c r="DT326" s="29"/>
      <c r="DU326" s="29"/>
      <c r="DV326" s="29"/>
      <c r="DW326" s="29"/>
      <c r="DX326" s="29"/>
      <c r="DY326" s="29"/>
      <c r="DZ326" s="29"/>
      <c r="EA326" s="29"/>
      <c r="EB326" s="29"/>
      <c r="EC326" s="29"/>
      <c r="ED326" s="29"/>
      <c r="EE326" s="29"/>
      <c r="EF326" s="29"/>
      <c r="EG326" s="29"/>
      <c r="EH326" s="29"/>
      <c r="EI326" s="29"/>
      <c r="EJ326" s="29"/>
      <c r="EK326" s="29"/>
      <c r="EL326" s="29"/>
      <c r="EM326" s="29"/>
      <c r="EN326" s="29"/>
      <c r="EO326" s="29"/>
      <c r="EP326" s="29"/>
      <c r="EQ326" s="29"/>
      <c r="ER326" s="29"/>
      <c r="ES326" s="29"/>
      <c r="ET326" s="29"/>
      <c r="EU326" s="29"/>
      <c r="EV326" s="29"/>
      <c r="EW326" s="29"/>
      <c r="EX326" s="29"/>
      <c r="EY326" s="29"/>
      <c r="EZ326" s="29"/>
      <c r="FA326" s="29"/>
      <c r="FB326" s="29"/>
      <c r="FC326" s="29"/>
      <c r="FD326" s="29"/>
      <c r="FE326" s="29"/>
      <c r="FF326" s="29"/>
      <c r="FG326" s="29"/>
      <c r="FH326" s="29"/>
      <c r="FI326" s="29"/>
      <c r="FJ326" s="29"/>
      <c r="FK326" s="29"/>
      <c r="FL326" s="29"/>
      <c r="FM326" s="29"/>
      <c r="FN326" s="29"/>
      <c r="FO326" s="29"/>
      <c r="FP326" s="29"/>
      <c r="FQ326" s="29"/>
      <c r="FR326" s="29"/>
      <c r="FS326" s="29"/>
      <c r="FT326" s="29"/>
      <c r="FU326" s="29"/>
      <c r="FV326" s="29"/>
      <c r="FW326" s="29"/>
      <c r="FX326" s="29"/>
    </row>
    <row r="327" spans="1:180">
      <c r="A327" s="5" t="s">
        <v>229</v>
      </c>
      <c r="B327" s="5" t="s">
        <v>35</v>
      </c>
      <c r="C327" s="35">
        <v>43334</v>
      </c>
      <c r="D327" s="63">
        <v>43343</v>
      </c>
      <c r="E327" s="64">
        <v>-6.7082613999999929E-2</v>
      </c>
      <c r="F327" s="64">
        <v>0.16773312671198998</v>
      </c>
      <c r="G327" s="64">
        <v>0.20351030184184002</v>
      </c>
      <c r="H327" s="64">
        <v>1.2557107665887499</v>
      </c>
      <c r="I327" s="64">
        <v>0</v>
      </c>
      <c r="J327" s="64">
        <v>0</v>
      </c>
      <c r="K327" s="64">
        <v>7.9050694879999987E-3</v>
      </c>
      <c r="L327" s="64">
        <v>2.1389730833499998E-3</v>
      </c>
      <c r="M327" s="64">
        <v>0.22248920850479001</v>
      </c>
      <c r="N327" s="64">
        <v>0.32033042979916843</v>
      </c>
      <c r="O327" s="64">
        <v>2.9026356774193546E-2</v>
      </c>
      <c r="P327" s="64">
        <v>0.19346397967741935</v>
      </c>
      <c r="Q327" s="64">
        <v>1.1581133038312872E-2</v>
      </c>
      <c r="R327" s="64">
        <v>0.10912863677419356</v>
      </c>
      <c r="S327" s="64">
        <v>2.4559353682820082</v>
      </c>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29"/>
      <c r="CA327" s="29"/>
      <c r="CB327" s="29"/>
      <c r="CC327" s="29"/>
      <c r="CD327" s="29"/>
      <c r="CE327" s="29"/>
      <c r="CF327" s="29"/>
      <c r="CG327" s="29"/>
      <c r="CH327" s="29"/>
      <c r="CI327" s="29"/>
      <c r="CJ327" s="29"/>
      <c r="CK327" s="29"/>
      <c r="CL327" s="29"/>
      <c r="CM327" s="29"/>
      <c r="CN327" s="29"/>
      <c r="CO327" s="29"/>
      <c r="CP327" s="29"/>
      <c r="CQ327" s="29"/>
      <c r="CR327" s="29"/>
      <c r="CS327" s="29"/>
      <c r="CT327" s="29"/>
      <c r="CU327" s="29"/>
      <c r="CV327" s="29"/>
      <c r="CW327" s="29"/>
      <c r="CX327" s="29"/>
      <c r="CY327" s="29"/>
      <c r="CZ327" s="29"/>
      <c r="DA327" s="29"/>
      <c r="DB327" s="29"/>
      <c r="DC327" s="29"/>
      <c r="DD327" s="29"/>
      <c r="DE327" s="29"/>
      <c r="DF327" s="29"/>
      <c r="DG327" s="29"/>
      <c r="DH327" s="29"/>
      <c r="DI327" s="29"/>
      <c r="DJ327" s="29"/>
      <c r="DK327" s="29"/>
      <c r="DL327" s="29"/>
      <c r="DM327" s="29"/>
      <c r="DN327" s="29"/>
      <c r="DO327" s="29"/>
      <c r="DP327" s="29"/>
      <c r="DQ327" s="29"/>
      <c r="DR327" s="29"/>
      <c r="DS327" s="29"/>
      <c r="DT327" s="29"/>
      <c r="DU327" s="29"/>
      <c r="DV327" s="29"/>
      <c r="DW327" s="29"/>
      <c r="DX327" s="29"/>
      <c r="DY327" s="29"/>
      <c r="DZ327" s="29"/>
      <c r="EA327" s="29"/>
      <c r="EB327" s="29"/>
      <c r="EC327" s="29"/>
      <c r="ED327" s="29"/>
      <c r="EE327" s="29"/>
      <c r="EF327" s="29"/>
      <c r="EG327" s="29"/>
      <c r="EH327" s="29"/>
      <c r="EI327" s="29"/>
      <c r="EJ327" s="29"/>
      <c r="EK327" s="29"/>
      <c r="EL327" s="29"/>
      <c r="EM327" s="29"/>
      <c r="EN327" s="29"/>
      <c r="EO327" s="29"/>
      <c r="EP327" s="29"/>
      <c r="EQ327" s="29"/>
      <c r="ER327" s="29"/>
      <c r="ES327" s="29"/>
      <c r="ET327" s="29"/>
      <c r="EU327" s="29"/>
      <c r="EV327" s="29"/>
      <c r="EW327" s="29"/>
      <c r="EX327" s="29"/>
      <c r="EY327" s="29"/>
      <c r="EZ327" s="29"/>
      <c r="FA327" s="29"/>
      <c r="FB327" s="29"/>
      <c r="FC327" s="29"/>
      <c r="FD327" s="29"/>
      <c r="FE327" s="29"/>
      <c r="FF327" s="29"/>
      <c r="FG327" s="29"/>
      <c r="FH327" s="29"/>
      <c r="FI327" s="29"/>
      <c r="FJ327" s="29"/>
      <c r="FK327" s="29"/>
      <c r="FL327" s="29"/>
      <c r="FM327" s="29"/>
      <c r="FN327" s="29"/>
      <c r="FO327" s="29"/>
      <c r="FP327" s="29"/>
      <c r="FQ327" s="29"/>
      <c r="FR327" s="29"/>
      <c r="FS327" s="29"/>
      <c r="FT327" s="29"/>
      <c r="FU327" s="29"/>
      <c r="FV327" s="29"/>
      <c r="FW327" s="29"/>
      <c r="FX327" s="29"/>
    </row>
    <row r="328" spans="1:180">
      <c r="A328" s="5" t="s">
        <v>229</v>
      </c>
      <c r="B328" s="5" t="s">
        <v>35</v>
      </c>
      <c r="C328" s="35">
        <v>43335</v>
      </c>
      <c r="D328" s="63">
        <v>43343</v>
      </c>
      <c r="E328" s="64">
        <v>0.48480547299999999</v>
      </c>
      <c r="F328" s="64">
        <v>0.25961103622283999</v>
      </c>
      <c r="G328" s="64">
        <v>0.22413273457956004</v>
      </c>
      <c r="H328" s="64">
        <v>0.23651641015191999</v>
      </c>
      <c r="I328" s="64">
        <v>2.2092331582400002E-3</v>
      </c>
      <c r="J328" s="64">
        <v>0</v>
      </c>
      <c r="K328" s="64">
        <v>5.8153794879999996E-3</v>
      </c>
      <c r="L328" s="64">
        <v>6.9030749999999998E-3</v>
      </c>
      <c r="M328" s="64">
        <v>0.38040054558220004</v>
      </c>
      <c r="N328" s="64">
        <v>0.3050418264011584</v>
      </c>
      <c r="O328" s="64">
        <v>3.6338856774193545E-2</v>
      </c>
      <c r="P328" s="64">
        <v>0.19097332967741937</v>
      </c>
      <c r="Q328" s="64">
        <v>0.18076977147229298</v>
      </c>
      <c r="R328" s="64">
        <v>0.11246580677419354</v>
      </c>
      <c r="S328" s="64">
        <v>2.4259834782820175</v>
      </c>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c r="CA328" s="29"/>
      <c r="CB328" s="29"/>
      <c r="CC328" s="29"/>
      <c r="CD328" s="29"/>
      <c r="CE328" s="29"/>
      <c r="CF328" s="29"/>
      <c r="CG328" s="29"/>
      <c r="CH328" s="29"/>
      <c r="CI328" s="29"/>
      <c r="CJ328" s="29"/>
      <c r="CK328" s="29"/>
      <c r="CL328" s="29"/>
      <c r="CM328" s="29"/>
      <c r="CN328" s="29"/>
      <c r="CO328" s="29"/>
      <c r="CP328" s="29"/>
      <c r="CQ328" s="29"/>
      <c r="CR328" s="29"/>
      <c r="CS328" s="29"/>
      <c r="CT328" s="29"/>
      <c r="CU328" s="29"/>
      <c r="CV328" s="29"/>
      <c r="CW328" s="29"/>
      <c r="CX328" s="29"/>
      <c r="CY328" s="29"/>
      <c r="CZ328" s="29"/>
      <c r="DA328" s="29"/>
      <c r="DB328" s="29"/>
      <c r="DC328" s="29"/>
      <c r="DD328" s="29"/>
      <c r="DE328" s="29"/>
      <c r="DF328" s="29"/>
      <c r="DG328" s="29"/>
      <c r="DH328" s="29"/>
      <c r="DI328" s="29"/>
      <c r="DJ328" s="29"/>
      <c r="DK328" s="29"/>
      <c r="DL328" s="29"/>
      <c r="DM328" s="29"/>
      <c r="DN328" s="29"/>
      <c r="DO328" s="29"/>
      <c r="DP328" s="29"/>
      <c r="DQ328" s="29"/>
      <c r="DR328" s="29"/>
      <c r="DS328" s="29"/>
      <c r="DT328" s="29"/>
      <c r="DU328" s="29"/>
      <c r="DV328" s="29"/>
      <c r="DW328" s="29"/>
      <c r="DX328" s="29"/>
      <c r="DY328" s="29"/>
      <c r="DZ328" s="29"/>
      <c r="EA328" s="29"/>
      <c r="EB328" s="29"/>
      <c r="EC328" s="29"/>
      <c r="ED328" s="29"/>
      <c r="EE328" s="29"/>
      <c r="EF328" s="29"/>
      <c r="EG328" s="29"/>
      <c r="EH328" s="29"/>
      <c r="EI328" s="29"/>
      <c r="EJ328" s="29"/>
      <c r="EK328" s="29"/>
      <c r="EL328" s="29"/>
      <c r="EM328" s="29"/>
      <c r="EN328" s="29"/>
      <c r="EO328" s="29"/>
      <c r="EP328" s="29"/>
      <c r="EQ328" s="29"/>
      <c r="ER328" s="29"/>
      <c r="ES328" s="29"/>
      <c r="ET328" s="29"/>
      <c r="EU328" s="29"/>
      <c r="EV328" s="29"/>
      <c r="EW328" s="29"/>
      <c r="EX328" s="29"/>
      <c r="EY328" s="29"/>
      <c r="EZ328" s="29"/>
      <c r="FA328" s="29"/>
      <c r="FB328" s="29"/>
      <c r="FC328" s="29"/>
      <c r="FD328" s="29"/>
      <c r="FE328" s="29"/>
      <c r="FF328" s="29"/>
      <c r="FG328" s="29"/>
      <c r="FH328" s="29"/>
      <c r="FI328" s="29"/>
      <c r="FJ328" s="29"/>
      <c r="FK328" s="29"/>
      <c r="FL328" s="29"/>
      <c r="FM328" s="29"/>
      <c r="FN328" s="29"/>
      <c r="FO328" s="29"/>
      <c r="FP328" s="29"/>
      <c r="FQ328" s="29"/>
      <c r="FR328" s="29"/>
      <c r="FS328" s="29"/>
      <c r="FT328" s="29"/>
      <c r="FU328" s="29"/>
      <c r="FV328" s="29"/>
      <c r="FW328" s="29"/>
      <c r="FX328" s="29"/>
    </row>
    <row r="329" spans="1:180">
      <c r="A329" s="5" t="s">
        <v>229</v>
      </c>
      <c r="B329" s="5" t="s">
        <v>35</v>
      </c>
      <c r="C329" s="35">
        <v>43336</v>
      </c>
      <c r="D329" s="63">
        <v>43343</v>
      </c>
      <c r="E329" s="64">
        <v>-0.22118062599999999</v>
      </c>
      <c r="F329" s="64">
        <v>8.6501905337939985E-2</v>
      </c>
      <c r="G329" s="64">
        <v>0.20153804000000003</v>
      </c>
      <c r="H329" s="64">
        <v>1.2464710531635501</v>
      </c>
      <c r="I329" s="64">
        <v>0</v>
      </c>
      <c r="J329" s="64">
        <v>0</v>
      </c>
      <c r="K329" s="64">
        <v>1.5781569488E-2</v>
      </c>
      <c r="L329" s="64">
        <v>6.2493003094100004E-3</v>
      </c>
      <c r="M329" s="64">
        <v>0.41603029372516004</v>
      </c>
      <c r="N329" s="64">
        <v>0.28952234156731843</v>
      </c>
      <c r="O329" s="64">
        <v>2.9651356774193546E-2</v>
      </c>
      <c r="P329" s="64">
        <v>0.21305392967741937</v>
      </c>
      <c r="Q329" s="64">
        <v>0.22495988746484319</v>
      </c>
      <c r="R329" s="64">
        <v>0.11918548677419355</v>
      </c>
      <c r="S329" s="64">
        <v>2.6277645382820283</v>
      </c>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29"/>
      <c r="CA329" s="29"/>
      <c r="CB329" s="29"/>
      <c r="CC329" s="29"/>
      <c r="CD329" s="29"/>
      <c r="CE329" s="29"/>
      <c r="CF329" s="29"/>
      <c r="CG329" s="29"/>
      <c r="CH329" s="29"/>
      <c r="CI329" s="29"/>
      <c r="CJ329" s="29"/>
      <c r="CK329" s="29"/>
      <c r="CL329" s="29"/>
      <c r="CM329" s="29"/>
      <c r="CN329" s="29"/>
      <c r="CO329" s="29"/>
      <c r="CP329" s="29"/>
      <c r="CQ329" s="29"/>
      <c r="CR329" s="29"/>
      <c r="CS329" s="29"/>
      <c r="CT329" s="29"/>
      <c r="CU329" s="29"/>
      <c r="CV329" s="29"/>
      <c r="CW329" s="29"/>
      <c r="CX329" s="29"/>
      <c r="CY329" s="29"/>
      <c r="CZ329" s="29"/>
      <c r="DA329" s="29"/>
      <c r="DB329" s="29"/>
      <c r="DC329" s="29"/>
      <c r="DD329" s="29"/>
      <c r="DE329" s="29"/>
      <c r="DF329" s="29"/>
      <c r="DG329" s="29"/>
      <c r="DH329" s="29"/>
      <c r="DI329" s="29"/>
      <c r="DJ329" s="29"/>
      <c r="DK329" s="29"/>
      <c r="DL329" s="29"/>
      <c r="DM329" s="29"/>
      <c r="DN329" s="29"/>
      <c r="DO329" s="29"/>
      <c r="DP329" s="29"/>
      <c r="DQ329" s="29"/>
      <c r="DR329" s="29"/>
      <c r="DS329" s="29"/>
      <c r="DT329" s="29"/>
      <c r="DU329" s="29"/>
      <c r="DV329" s="29"/>
      <c r="DW329" s="29"/>
      <c r="DX329" s="29"/>
      <c r="DY329" s="29"/>
      <c r="DZ329" s="29"/>
      <c r="EA329" s="29"/>
      <c r="EB329" s="29"/>
      <c r="EC329" s="29"/>
      <c r="ED329" s="29"/>
      <c r="EE329" s="29"/>
      <c r="EF329" s="29"/>
      <c r="EG329" s="29"/>
      <c r="EH329" s="29"/>
      <c r="EI329" s="29"/>
      <c r="EJ329" s="29"/>
      <c r="EK329" s="29"/>
      <c r="EL329" s="29"/>
      <c r="EM329" s="29"/>
      <c r="EN329" s="29"/>
      <c r="EO329" s="29"/>
      <c r="EP329" s="29"/>
      <c r="EQ329" s="29"/>
      <c r="ER329" s="29"/>
      <c r="ES329" s="29"/>
      <c r="ET329" s="29"/>
      <c r="EU329" s="29"/>
      <c r="EV329" s="29"/>
      <c r="EW329" s="29"/>
      <c r="EX329" s="29"/>
      <c r="EY329" s="29"/>
      <c r="EZ329" s="29"/>
      <c r="FA329" s="29"/>
      <c r="FB329" s="29"/>
      <c r="FC329" s="29"/>
      <c r="FD329" s="29"/>
      <c r="FE329" s="29"/>
      <c r="FF329" s="29"/>
      <c r="FG329" s="29"/>
      <c r="FH329" s="29"/>
      <c r="FI329" s="29"/>
      <c r="FJ329" s="29"/>
      <c r="FK329" s="29"/>
      <c r="FL329" s="29"/>
      <c r="FM329" s="29"/>
      <c r="FN329" s="29"/>
      <c r="FO329" s="29"/>
      <c r="FP329" s="29"/>
      <c r="FQ329" s="29"/>
      <c r="FR329" s="29"/>
      <c r="FS329" s="29"/>
      <c r="FT329" s="29"/>
      <c r="FU329" s="29"/>
      <c r="FV329" s="29"/>
      <c r="FW329" s="29"/>
      <c r="FX329" s="29"/>
    </row>
    <row r="330" spans="1:180">
      <c r="A330" s="5" t="s">
        <v>229</v>
      </c>
      <c r="B330" s="5" t="s">
        <v>35</v>
      </c>
      <c r="C330" s="35">
        <v>43337</v>
      </c>
      <c r="D330" s="63">
        <v>43343</v>
      </c>
      <c r="E330" s="64">
        <v>-0.59513140099999995</v>
      </c>
      <c r="F330" s="64">
        <v>0.14589396895296</v>
      </c>
      <c r="G330" s="64">
        <v>0.20389663658848003</v>
      </c>
      <c r="H330" s="64">
        <v>0.69600090932997005</v>
      </c>
      <c r="I330" s="64">
        <v>0</v>
      </c>
      <c r="J330" s="64">
        <v>0</v>
      </c>
      <c r="K330" s="64">
        <v>4.2722294879999996E-3</v>
      </c>
      <c r="L330" s="64">
        <v>-1.276846290213E-2</v>
      </c>
      <c r="M330" s="64">
        <v>0.27813399828834001</v>
      </c>
      <c r="N330" s="64">
        <v>0.42771955348947838</v>
      </c>
      <c r="O330" s="64">
        <v>0.10371718677419355</v>
      </c>
      <c r="P330" s="64">
        <v>0.24241310967741933</v>
      </c>
      <c r="Q330" s="64">
        <v>0.10772920282110349</v>
      </c>
      <c r="R330" s="64">
        <v>0.12786898677419353</v>
      </c>
      <c r="S330" s="64">
        <v>1.7297459182820083</v>
      </c>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9"/>
      <c r="BL330" s="29"/>
      <c r="BM330" s="29"/>
      <c r="BN330" s="29"/>
      <c r="BO330" s="29"/>
      <c r="BP330" s="29"/>
      <c r="BQ330" s="29"/>
      <c r="BR330" s="29"/>
      <c r="BS330" s="29"/>
      <c r="BT330" s="29"/>
      <c r="BU330" s="29"/>
      <c r="BV330" s="29"/>
      <c r="BW330" s="29"/>
      <c r="BX330" s="29"/>
      <c r="BY330" s="29"/>
      <c r="BZ330" s="29"/>
      <c r="CA330" s="29"/>
      <c r="CB330" s="29"/>
      <c r="CC330" s="29"/>
      <c r="CD330" s="29"/>
      <c r="CE330" s="29"/>
      <c r="CF330" s="29"/>
      <c r="CG330" s="29"/>
      <c r="CH330" s="29"/>
      <c r="CI330" s="29"/>
      <c r="CJ330" s="29"/>
      <c r="CK330" s="29"/>
      <c r="CL330" s="29"/>
      <c r="CM330" s="29"/>
      <c r="CN330" s="29"/>
      <c r="CO330" s="29"/>
      <c r="CP330" s="29"/>
      <c r="CQ330" s="29"/>
      <c r="CR330" s="29"/>
      <c r="CS330" s="29"/>
      <c r="CT330" s="29"/>
      <c r="CU330" s="29"/>
      <c r="CV330" s="29"/>
      <c r="CW330" s="29"/>
      <c r="CX330" s="29"/>
      <c r="CY330" s="29"/>
      <c r="CZ330" s="29"/>
      <c r="DA330" s="29"/>
      <c r="DB330" s="29"/>
      <c r="DC330" s="29"/>
      <c r="DD330" s="29"/>
      <c r="DE330" s="29"/>
      <c r="DF330" s="29"/>
      <c r="DG330" s="29"/>
      <c r="DH330" s="29"/>
      <c r="DI330" s="29"/>
      <c r="DJ330" s="29"/>
      <c r="DK330" s="29"/>
      <c r="DL330" s="29"/>
      <c r="DM330" s="29"/>
      <c r="DN330" s="29"/>
      <c r="DO330" s="29"/>
      <c r="DP330" s="29"/>
      <c r="DQ330" s="29"/>
      <c r="DR330" s="29"/>
      <c r="DS330" s="29"/>
      <c r="DT330" s="29"/>
      <c r="DU330" s="29"/>
      <c r="DV330" s="29"/>
      <c r="DW330" s="29"/>
      <c r="DX330" s="29"/>
      <c r="DY330" s="29"/>
      <c r="DZ330" s="29"/>
      <c r="EA330" s="29"/>
      <c r="EB330" s="29"/>
      <c r="EC330" s="29"/>
      <c r="ED330" s="29"/>
      <c r="EE330" s="29"/>
      <c r="EF330" s="29"/>
      <c r="EG330" s="29"/>
      <c r="EH330" s="29"/>
      <c r="EI330" s="29"/>
      <c r="EJ330" s="29"/>
      <c r="EK330" s="29"/>
      <c r="EL330" s="29"/>
      <c r="EM330" s="29"/>
      <c r="EN330" s="29"/>
      <c r="EO330" s="29"/>
      <c r="EP330" s="29"/>
      <c r="EQ330" s="29"/>
      <c r="ER330" s="29"/>
      <c r="ES330" s="29"/>
      <c r="ET330" s="29"/>
      <c r="EU330" s="29"/>
      <c r="EV330" s="29"/>
      <c r="EW330" s="29"/>
      <c r="EX330" s="29"/>
      <c r="EY330" s="29"/>
      <c r="EZ330" s="29"/>
      <c r="FA330" s="29"/>
      <c r="FB330" s="29"/>
      <c r="FC330" s="29"/>
      <c r="FD330" s="29"/>
      <c r="FE330" s="29"/>
      <c r="FF330" s="29"/>
      <c r="FG330" s="29"/>
      <c r="FH330" s="29"/>
      <c r="FI330" s="29"/>
      <c r="FJ330" s="29"/>
      <c r="FK330" s="29"/>
      <c r="FL330" s="29"/>
      <c r="FM330" s="29"/>
      <c r="FN330" s="29"/>
      <c r="FO330" s="29"/>
      <c r="FP330" s="29"/>
      <c r="FQ330" s="29"/>
      <c r="FR330" s="29"/>
      <c r="FS330" s="29"/>
      <c r="FT330" s="29"/>
      <c r="FU330" s="29"/>
      <c r="FV330" s="29"/>
      <c r="FW330" s="29"/>
      <c r="FX330" s="29"/>
    </row>
    <row r="331" spans="1:180">
      <c r="A331" s="5" t="s">
        <v>229</v>
      </c>
      <c r="B331" s="5" t="s">
        <v>35</v>
      </c>
      <c r="C331" s="35">
        <v>43338</v>
      </c>
      <c r="D331" s="63">
        <v>43343</v>
      </c>
      <c r="E331" s="64">
        <v>2.9059434999999745E-2</v>
      </c>
      <c r="F331" s="64">
        <v>0.13833689686160996</v>
      </c>
      <c r="G331" s="64">
        <v>7.0927833129359991E-2</v>
      </c>
      <c r="H331" s="64">
        <v>1.7255723185782599</v>
      </c>
      <c r="I331" s="64">
        <v>0</v>
      </c>
      <c r="J331" s="64">
        <v>0</v>
      </c>
      <c r="K331" s="64">
        <v>4.915209488E-3</v>
      </c>
      <c r="L331" s="64">
        <v>6.4486420000000001E-3</v>
      </c>
      <c r="M331" s="64">
        <v>0.31347980367338002</v>
      </c>
      <c r="N331" s="64">
        <v>0.3098175574293584</v>
      </c>
      <c r="O331" s="64">
        <v>4.9428026774193543E-2</v>
      </c>
      <c r="P331" s="64">
        <v>0.22535367023297256</v>
      </c>
      <c r="Q331" s="64">
        <v>0.14603853889625168</v>
      </c>
      <c r="R331" s="64">
        <v>0.13199198677419355</v>
      </c>
      <c r="S331" s="64">
        <v>3.1513699188375792</v>
      </c>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9"/>
      <c r="BL331" s="29"/>
      <c r="BM331" s="29"/>
      <c r="BN331" s="29"/>
      <c r="BO331" s="29"/>
      <c r="BP331" s="29"/>
      <c r="BQ331" s="29"/>
      <c r="BR331" s="29"/>
      <c r="BS331" s="29"/>
      <c r="BT331" s="29"/>
      <c r="BU331" s="29"/>
      <c r="BV331" s="29"/>
      <c r="BW331" s="29"/>
      <c r="BX331" s="29"/>
      <c r="BY331" s="29"/>
      <c r="BZ331" s="29"/>
      <c r="CA331" s="29"/>
      <c r="CB331" s="29"/>
      <c r="CC331" s="29"/>
      <c r="CD331" s="29"/>
      <c r="CE331" s="29"/>
      <c r="CF331" s="29"/>
      <c r="CG331" s="29"/>
      <c r="CH331" s="29"/>
      <c r="CI331" s="29"/>
      <c r="CJ331" s="29"/>
      <c r="CK331" s="29"/>
      <c r="CL331" s="29"/>
      <c r="CM331" s="29"/>
      <c r="CN331" s="29"/>
      <c r="CO331" s="29"/>
      <c r="CP331" s="29"/>
      <c r="CQ331" s="29"/>
      <c r="CR331" s="29"/>
      <c r="CS331" s="29"/>
      <c r="CT331" s="29"/>
      <c r="CU331" s="29"/>
      <c r="CV331" s="29"/>
      <c r="CW331" s="29"/>
      <c r="CX331" s="29"/>
      <c r="CY331" s="29"/>
      <c r="CZ331" s="29"/>
      <c r="DA331" s="29"/>
      <c r="DB331" s="29"/>
      <c r="DC331" s="29"/>
      <c r="DD331" s="29"/>
      <c r="DE331" s="29"/>
      <c r="DF331" s="29"/>
      <c r="DG331" s="29"/>
      <c r="DH331" s="29"/>
      <c r="DI331" s="29"/>
      <c r="DJ331" s="29"/>
      <c r="DK331" s="29"/>
      <c r="DL331" s="29"/>
      <c r="DM331" s="29"/>
      <c r="DN331" s="29"/>
      <c r="DO331" s="29"/>
      <c r="DP331" s="29"/>
      <c r="DQ331" s="29"/>
      <c r="DR331" s="29"/>
      <c r="DS331" s="29"/>
      <c r="DT331" s="29"/>
      <c r="DU331" s="29"/>
      <c r="DV331" s="29"/>
      <c r="DW331" s="29"/>
      <c r="DX331" s="29"/>
      <c r="DY331" s="29"/>
      <c r="DZ331" s="29"/>
      <c r="EA331" s="29"/>
      <c r="EB331" s="29"/>
      <c r="EC331" s="29"/>
      <c r="ED331" s="29"/>
      <c r="EE331" s="29"/>
      <c r="EF331" s="29"/>
      <c r="EG331" s="29"/>
      <c r="EH331" s="29"/>
      <c r="EI331" s="29"/>
      <c r="EJ331" s="29"/>
      <c r="EK331" s="29"/>
      <c r="EL331" s="29"/>
      <c r="EM331" s="29"/>
      <c r="EN331" s="29"/>
      <c r="EO331" s="29"/>
      <c r="EP331" s="29"/>
      <c r="EQ331" s="29"/>
      <c r="ER331" s="29"/>
      <c r="ES331" s="29"/>
      <c r="ET331" s="29"/>
      <c r="EU331" s="29"/>
      <c r="EV331" s="29"/>
      <c r="EW331" s="29"/>
      <c r="EX331" s="29"/>
      <c r="EY331" s="29"/>
      <c r="EZ331" s="29"/>
      <c r="FA331" s="29"/>
      <c r="FB331" s="29"/>
      <c r="FC331" s="29"/>
      <c r="FD331" s="29"/>
      <c r="FE331" s="29"/>
      <c r="FF331" s="29"/>
      <c r="FG331" s="29"/>
      <c r="FH331" s="29"/>
      <c r="FI331" s="29"/>
      <c r="FJ331" s="29"/>
      <c r="FK331" s="29"/>
      <c r="FL331" s="29"/>
      <c r="FM331" s="29"/>
      <c r="FN331" s="29"/>
      <c r="FO331" s="29"/>
      <c r="FP331" s="29"/>
      <c r="FQ331" s="29"/>
      <c r="FR331" s="29"/>
      <c r="FS331" s="29"/>
      <c r="FT331" s="29"/>
      <c r="FU331" s="29"/>
      <c r="FV331" s="29"/>
      <c r="FW331" s="29"/>
      <c r="FX331" s="29"/>
    </row>
    <row r="332" spans="1:180">
      <c r="A332" s="5" t="s">
        <v>230</v>
      </c>
      <c r="B332" s="5" t="s">
        <v>35</v>
      </c>
      <c r="C332" s="35">
        <v>43339</v>
      </c>
      <c r="D332" s="63">
        <v>43343</v>
      </c>
      <c r="E332" s="64">
        <v>0.23211113600000011</v>
      </c>
      <c r="F332" s="64">
        <v>0.74087455218495002</v>
      </c>
      <c r="G332" s="64">
        <v>0.17596094922705999</v>
      </c>
      <c r="H332" s="64">
        <v>1.02782758547233</v>
      </c>
      <c r="I332" s="64">
        <v>0</v>
      </c>
      <c r="J332" s="64">
        <v>0</v>
      </c>
      <c r="K332" s="64">
        <v>9.094579488E-3</v>
      </c>
      <c r="L332" s="64">
        <v>7.6662984794400001E-3</v>
      </c>
      <c r="M332" s="64">
        <v>0.34430640916094002</v>
      </c>
      <c r="N332" s="64">
        <v>0.62120676314684842</v>
      </c>
      <c r="O332" s="64">
        <v>5.995468677419355E-2</v>
      </c>
      <c r="P332" s="64">
        <v>0.20535848678853852</v>
      </c>
      <c r="Q332" s="64">
        <v>0.15243344189664354</v>
      </c>
      <c r="R332" s="64">
        <v>0.12288658677419355</v>
      </c>
      <c r="S332" s="64">
        <v>3.6996814753931373</v>
      </c>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9"/>
      <c r="BL332" s="29"/>
      <c r="BM332" s="29"/>
      <c r="BN332" s="29"/>
      <c r="BO332" s="29"/>
      <c r="BP332" s="29"/>
      <c r="BQ332" s="29"/>
      <c r="BR332" s="29"/>
      <c r="BS332" s="29"/>
      <c r="BT332" s="29"/>
      <c r="BU332" s="29"/>
      <c r="BV332" s="29"/>
      <c r="BW332" s="29"/>
      <c r="BX332" s="29"/>
      <c r="BY332" s="29"/>
      <c r="BZ332" s="29"/>
      <c r="CA332" s="29"/>
      <c r="CB332" s="29"/>
      <c r="CC332" s="29"/>
      <c r="CD332" s="29"/>
      <c r="CE332" s="29"/>
      <c r="CF332" s="29"/>
      <c r="CG332" s="29"/>
      <c r="CH332" s="29"/>
      <c r="CI332" s="29"/>
      <c r="CJ332" s="29"/>
      <c r="CK332" s="29"/>
      <c r="CL332" s="29"/>
      <c r="CM332" s="29"/>
      <c r="CN332" s="29"/>
      <c r="CO332" s="29"/>
      <c r="CP332" s="29"/>
      <c r="CQ332" s="29"/>
      <c r="CR332" s="29"/>
      <c r="CS332" s="29"/>
      <c r="CT332" s="29"/>
      <c r="CU332" s="29"/>
      <c r="CV332" s="29"/>
      <c r="CW332" s="29"/>
      <c r="CX332" s="29"/>
      <c r="CY332" s="29"/>
      <c r="CZ332" s="29"/>
      <c r="DA332" s="29"/>
      <c r="DB332" s="29"/>
      <c r="DC332" s="29"/>
      <c r="DD332" s="29"/>
      <c r="DE332" s="29"/>
      <c r="DF332" s="29"/>
      <c r="DG332" s="29"/>
      <c r="DH332" s="29"/>
      <c r="DI332" s="29"/>
      <c r="DJ332" s="29"/>
      <c r="DK332" s="29"/>
      <c r="DL332" s="29"/>
      <c r="DM332" s="29"/>
      <c r="DN332" s="29"/>
      <c r="DO332" s="29"/>
      <c r="DP332" s="29"/>
      <c r="DQ332" s="29"/>
      <c r="DR332" s="29"/>
      <c r="DS332" s="29"/>
      <c r="DT332" s="29"/>
      <c r="DU332" s="29"/>
      <c r="DV332" s="29"/>
      <c r="DW332" s="29"/>
      <c r="DX332" s="29"/>
      <c r="DY332" s="29"/>
      <c r="DZ332" s="29"/>
      <c r="EA332" s="29"/>
      <c r="EB332" s="29"/>
      <c r="EC332" s="29"/>
      <c r="ED332" s="29"/>
      <c r="EE332" s="29"/>
      <c r="EF332" s="29"/>
      <c r="EG332" s="29"/>
      <c r="EH332" s="29"/>
      <c r="EI332" s="29"/>
      <c r="EJ332" s="29"/>
      <c r="EK332" s="29"/>
      <c r="EL332" s="29"/>
      <c r="EM332" s="29"/>
      <c r="EN332" s="29"/>
      <c r="EO332" s="29"/>
      <c r="EP332" s="29"/>
      <c r="EQ332" s="29"/>
      <c r="ER332" s="29"/>
      <c r="ES332" s="29"/>
      <c r="ET332" s="29"/>
      <c r="EU332" s="29"/>
      <c r="EV332" s="29"/>
      <c r="EW332" s="29"/>
      <c r="EX332" s="29"/>
      <c r="EY332" s="29"/>
      <c r="EZ332" s="29"/>
      <c r="FA332" s="29"/>
      <c r="FB332" s="29"/>
      <c r="FC332" s="29"/>
      <c r="FD332" s="29"/>
      <c r="FE332" s="29"/>
      <c r="FF332" s="29"/>
      <c r="FG332" s="29"/>
      <c r="FH332" s="29"/>
      <c r="FI332" s="29"/>
      <c r="FJ332" s="29"/>
      <c r="FK332" s="29"/>
      <c r="FL332" s="29"/>
      <c r="FM332" s="29"/>
      <c r="FN332" s="29"/>
      <c r="FO332" s="29"/>
      <c r="FP332" s="29"/>
      <c r="FQ332" s="29"/>
      <c r="FR332" s="29"/>
      <c r="FS332" s="29"/>
      <c r="FT332" s="29"/>
      <c r="FU332" s="29"/>
      <c r="FV332" s="29"/>
      <c r="FW332" s="29"/>
      <c r="FX332" s="29"/>
    </row>
    <row r="333" spans="1:180">
      <c r="A333" s="5" t="s">
        <v>230</v>
      </c>
      <c r="B333" s="5" t="s">
        <v>35</v>
      </c>
      <c r="C333" s="35">
        <v>43340</v>
      </c>
      <c r="D333" s="63">
        <v>43343</v>
      </c>
      <c r="E333" s="64">
        <v>5.1127998000000119E-2</v>
      </c>
      <c r="F333" s="64">
        <v>0.34044639558244</v>
      </c>
      <c r="G333" s="64">
        <v>0.26236187</v>
      </c>
      <c r="H333" s="64">
        <v>0.39894483669635999</v>
      </c>
      <c r="I333" s="64">
        <v>0</v>
      </c>
      <c r="J333" s="64">
        <v>1.3472009979300001E-2</v>
      </c>
      <c r="K333" s="64">
        <v>4.2722294879999996E-3</v>
      </c>
      <c r="L333" s="64">
        <v>1.776522850708E-2</v>
      </c>
      <c r="M333" s="64">
        <v>0.28996287923923997</v>
      </c>
      <c r="N333" s="64">
        <v>0.29313273625100844</v>
      </c>
      <c r="O333" s="64">
        <v>4.5434696774193546E-2</v>
      </c>
      <c r="P333" s="64">
        <v>0.20192774967741936</v>
      </c>
      <c r="Q333" s="64">
        <v>0.13591674131278295</v>
      </c>
      <c r="R333" s="64">
        <v>0.11940282677419356</v>
      </c>
      <c r="S333" s="64">
        <v>2.1741681982820178</v>
      </c>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29"/>
      <c r="BK333" s="29"/>
      <c r="BL333" s="29"/>
      <c r="BM333" s="29"/>
      <c r="BN333" s="29"/>
      <c r="BO333" s="29"/>
      <c r="BP333" s="29"/>
      <c r="BQ333" s="29"/>
      <c r="BR333" s="29"/>
      <c r="BS333" s="29"/>
      <c r="BT333" s="29"/>
      <c r="BU333" s="29"/>
      <c r="BV333" s="29"/>
      <c r="BW333" s="29"/>
      <c r="BX333" s="29"/>
      <c r="BY333" s="29"/>
      <c r="BZ333" s="29"/>
      <c r="CA333" s="29"/>
      <c r="CB333" s="29"/>
      <c r="CC333" s="29"/>
      <c r="CD333" s="29"/>
      <c r="CE333" s="29"/>
      <c r="CF333" s="29"/>
      <c r="CG333" s="29"/>
      <c r="CH333" s="29"/>
      <c r="CI333" s="29"/>
      <c r="CJ333" s="29"/>
      <c r="CK333" s="29"/>
      <c r="CL333" s="29"/>
      <c r="CM333" s="29"/>
      <c r="CN333" s="29"/>
      <c r="CO333" s="29"/>
      <c r="CP333" s="29"/>
      <c r="CQ333" s="29"/>
      <c r="CR333" s="29"/>
      <c r="CS333" s="29"/>
      <c r="CT333" s="29"/>
      <c r="CU333" s="29"/>
      <c r="CV333" s="29"/>
      <c r="CW333" s="29"/>
      <c r="CX333" s="29"/>
      <c r="CY333" s="29"/>
      <c r="CZ333" s="29"/>
      <c r="DA333" s="29"/>
      <c r="DB333" s="29"/>
      <c r="DC333" s="29"/>
      <c r="DD333" s="29"/>
      <c r="DE333" s="29"/>
      <c r="DF333" s="29"/>
      <c r="DG333" s="29"/>
      <c r="DH333" s="29"/>
      <c r="DI333" s="29"/>
      <c r="DJ333" s="29"/>
      <c r="DK333" s="29"/>
      <c r="DL333" s="29"/>
      <c r="DM333" s="29"/>
      <c r="DN333" s="29"/>
      <c r="DO333" s="29"/>
      <c r="DP333" s="29"/>
      <c r="DQ333" s="29"/>
      <c r="DR333" s="29"/>
      <c r="DS333" s="29"/>
      <c r="DT333" s="29"/>
      <c r="DU333" s="29"/>
      <c r="DV333" s="29"/>
      <c r="DW333" s="29"/>
      <c r="DX333" s="29"/>
      <c r="DY333" s="29"/>
      <c r="DZ333" s="29"/>
      <c r="EA333" s="29"/>
      <c r="EB333" s="29"/>
      <c r="EC333" s="29"/>
      <c r="ED333" s="29"/>
      <c r="EE333" s="29"/>
      <c r="EF333" s="29"/>
      <c r="EG333" s="29"/>
      <c r="EH333" s="29"/>
      <c r="EI333" s="29"/>
      <c r="EJ333" s="29"/>
      <c r="EK333" s="29"/>
      <c r="EL333" s="29"/>
      <c r="EM333" s="29"/>
      <c r="EN333" s="29"/>
      <c r="EO333" s="29"/>
      <c r="EP333" s="29"/>
      <c r="EQ333" s="29"/>
      <c r="ER333" s="29"/>
      <c r="ES333" s="29"/>
      <c r="ET333" s="29"/>
      <c r="EU333" s="29"/>
      <c r="EV333" s="29"/>
      <c r="EW333" s="29"/>
      <c r="EX333" s="29"/>
      <c r="EY333" s="29"/>
      <c r="EZ333" s="29"/>
      <c r="FA333" s="29"/>
      <c r="FB333" s="29"/>
      <c r="FC333" s="29"/>
      <c r="FD333" s="29"/>
      <c r="FE333" s="29"/>
      <c r="FF333" s="29"/>
      <c r="FG333" s="29"/>
      <c r="FH333" s="29"/>
      <c r="FI333" s="29"/>
      <c r="FJ333" s="29"/>
      <c r="FK333" s="29"/>
      <c r="FL333" s="29"/>
      <c r="FM333" s="29"/>
      <c r="FN333" s="29"/>
      <c r="FO333" s="29"/>
      <c r="FP333" s="29"/>
      <c r="FQ333" s="29"/>
      <c r="FR333" s="29"/>
      <c r="FS333" s="29"/>
      <c r="FT333" s="29"/>
      <c r="FU333" s="29"/>
      <c r="FV333" s="29"/>
      <c r="FW333" s="29"/>
      <c r="FX333" s="29"/>
    </row>
    <row r="334" spans="1:180">
      <c r="A334" s="5" t="s">
        <v>230</v>
      </c>
      <c r="B334" s="5" t="s">
        <v>35</v>
      </c>
      <c r="C334" s="35">
        <v>43341</v>
      </c>
      <c r="D334" s="63">
        <v>43343</v>
      </c>
      <c r="E334" s="64">
        <v>4.5414727000000044E-2</v>
      </c>
      <c r="F334" s="64">
        <v>4.8420884713539995E-2</v>
      </c>
      <c r="G334" s="64">
        <v>0.29521145565965001</v>
      </c>
      <c r="H334" s="64">
        <v>0.40341698153576999</v>
      </c>
      <c r="I334" s="64">
        <v>0</v>
      </c>
      <c r="J334" s="64">
        <v>0.42629292192230001</v>
      </c>
      <c r="K334" s="64">
        <v>4.2722294879999996E-3</v>
      </c>
      <c r="L334" s="64">
        <v>0</v>
      </c>
      <c r="M334" s="64">
        <v>0.32162469840845004</v>
      </c>
      <c r="N334" s="64">
        <v>0.35635591010187834</v>
      </c>
      <c r="O334" s="64">
        <v>4.0026356774193542E-2</v>
      </c>
      <c r="P334" s="64">
        <v>0.20120194967741931</v>
      </c>
      <c r="Q334" s="64">
        <v>3.9750976226623137E-2</v>
      </c>
      <c r="R334" s="64">
        <v>0.11786487677419355</v>
      </c>
      <c r="S334" s="64">
        <v>2.2998539682820183</v>
      </c>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c r="CA334" s="29"/>
      <c r="CB334" s="29"/>
      <c r="CC334" s="29"/>
      <c r="CD334" s="29"/>
      <c r="CE334" s="29"/>
      <c r="CF334" s="29"/>
      <c r="CG334" s="29"/>
      <c r="CH334" s="29"/>
      <c r="CI334" s="29"/>
      <c r="CJ334" s="29"/>
      <c r="CK334" s="29"/>
      <c r="CL334" s="29"/>
      <c r="CM334" s="29"/>
      <c r="CN334" s="29"/>
      <c r="CO334" s="29"/>
      <c r="CP334" s="29"/>
      <c r="CQ334" s="29"/>
      <c r="CR334" s="29"/>
      <c r="CS334" s="29"/>
      <c r="CT334" s="29"/>
      <c r="CU334" s="29"/>
      <c r="CV334" s="29"/>
      <c r="CW334" s="29"/>
      <c r="CX334" s="29"/>
      <c r="CY334" s="29"/>
      <c r="CZ334" s="29"/>
      <c r="DA334" s="29"/>
      <c r="DB334" s="29"/>
      <c r="DC334" s="29"/>
      <c r="DD334" s="29"/>
      <c r="DE334" s="29"/>
      <c r="DF334" s="29"/>
      <c r="DG334" s="29"/>
      <c r="DH334" s="29"/>
      <c r="DI334" s="29"/>
      <c r="DJ334" s="29"/>
      <c r="DK334" s="29"/>
      <c r="DL334" s="29"/>
      <c r="DM334" s="29"/>
      <c r="DN334" s="29"/>
      <c r="DO334" s="29"/>
      <c r="DP334" s="29"/>
      <c r="DQ334" s="29"/>
      <c r="DR334" s="29"/>
      <c r="DS334" s="29"/>
      <c r="DT334" s="29"/>
      <c r="DU334" s="29"/>
      <c r="DV334" s="29"/>
      <c r="DW334" s="29"/>
      <c r="DX334" s="29"/>
      <c r="DY334" s="29"/>
      <c r="DZ334" s="29"/>
      <c r="EA334" s="29"/>
      <c r="EB334" s="29"/>
      <c r="EC334" s="29"/>
      <c r="ED334" s="29"/>
      <c r="EE334" s="29"/>
      <c r="EF334" s="29"/>
      <c r="EG334" s="29"/>
      <c r="EH334" s="29"/>
      <c r="EI334" s="29"/>
      <c r="EJ334" s="29"/>
      <c r="EK334" s="29"/>
      <c r="EL334" s="29"/>
      <c r="EM334" s="29"/>
      <c r="EN334" s="29"/>
      <c r="EO334" s="29"/>
      <c r="EP334" s="29"/>
      <c r="EQ334" s="29"/>
      <c r="ER334" s="29"/>
      <c r="ES334" s="29"/>
      <c r="ET334" s="29"/>
      <c r="EU334" s="29"/>
      <c r="EV334" s="29"/>
      <c r="EW334" s="29"/>
      <c r="EX334" s="29"/>
      <c r="EY334" s="29"/>
      <c r="EZ334" s="29"/>
      <c r="FA334" s="29"/>
      <c r="FB334" s="29"/>
      <c r="FC334" s="29"/>
      <c r="FD334" s="29"/>
      <c r="FE334" s="29"/>
      <c r="FF334" s="29"/>
      <c r="FG334" s="29"/>
      <c r="FH334" s="29"/>
      <c r="FI334" s="29"/>
      <c r="FJ334" s="29"/>
      <c r="FK334" s="29"/>
      <c r="FL334" s="29"/>
      <c r="FM334" s="29"/>
      <c r="FN334" s="29"/>
      <c r="FO334" s="29"/>
      <c r="FP334" s="29"/>
      <c r="FQ334" s="29"/>
      <c r="FR334" s="29"/>
      <c r="FS334" s="29"/>
      <c r="FT334" s="29"/>
      <c r="FU334" s="29"/>
      <c r="FV334" s="29"/>
      <c r="FW334" s="29"/>
      <c r="FX334" s="29"/>
    </row>
    <row r="335" spans="1:180">
      <c r="A335" s="5" t="s">
        <v>230</v>
      </c>
      <c r="B335" s="5" t="s">
        <v>35</v>
      </c>
      <c r="C335" s="35">
        <v>43342</v>
      </c>
      <c r="D335" s="63">
        <v>43343</v>
      </c>
      <c r="E335" s="64">
        <v>-0.37116812299999991</v>
      </c>
      <c r="F335" s="64">
        <v>2.1260268551359998E-2</v>
      </c>
      <c r="G335" s="64">
        <v>0.22598136939821004</v>
      </c>
      <c r="H335" s="64">
        <v>0.25885709529679002</v>
      </c>
      <c r="I335" s="64">
        <v>0</v>
      </c>
      <c r="J335" s="64">
        <v>0</v>
      </c>
      <c r="K335" s="64">
        <v>4.2722294879999996E-3</v>
      </c>
      <c r="L335" s="64">
        <v>2.5564449518199997E-3</v>
      </c>
      <c r="M335" s="64">
        <v>0.19881973610033002</v>
      </c>
      <c r="N335" s="64">
        <v>0.3447414566674884</v>
      </c>
      <c r="O335" s="64">
        <v>2.9588856774193546E-2</v>
      </c>
      <c r="P335" s="64">
        <v>0.23291924967741942</v>
      </c>
      <c r="Q335" s="64">
        <v>4.1467157602202841E-2</v>
      </c>
      <c r="R335" s="64">
        <v>0.11707815677419355</v>
      </c>
      <c r="S335" s="64">
        <v>1.1063738982820079</v>
      </c>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c r="CA335" s="29"/>
      <c r="CB335" s="29"/>
      <c r="CC335" s="29"/>
      <c r="CD335" s="29"/>
      <c r="CE335" s="29"/>
      <c r="CF335" s="29"/>
      <c r="CG335" s="29"/>
      <c r="CH335" s="29"/>
      <c r="CI335" s="29"/>
      <c r="CJ335" s="29"/>
      <c r="CK335" s="29"/>
      <c r="CL335" s="29"/>
      <c r="CM335" s="29"/>
      <c r="CN335" s="29"/>
      <c r="CO335" s="29"/>
      <c r="CP335" s="29"/>
      <c r="CQ335" s="29"/>
      <c r="CR335" s="29"/>
      <c r="CS335" s="29"/>
      <c r="CT335" s="29"/>
      <c r="CU335" s="29"/>
      <c r="CV335" s="29"/>
      <c r="CW335" s="29"/>
      <c r="CX335" s="29"/>
      <c r="CY335" s="29"/>
      <c r="CZ335" s="29"/>
      <c r="DA335" s="29"/>
      <c r="DB335" s="29"/>
      <c r="DC335" s="29"/>
      <c r="DD335" s="29"/>
      <c r="DE335" s="29"/>
      <c r="DF335" s="29"/>
      <c r="DG335" s="29"/>
      <c r="DH335" s="29"/>
      <c r="DI335" s="29"/>
      <c r="DJ335" s="29"/>
      <c r="DK335" s="29"/>
      <c r="DL335" s="29"/>
      <c r="DM335" s="29"/>
      <c r="DN335" s="29"/>
      <c r="DO335" s="29"/>
      <c r="DP335" s="29"/>
      <c r="DQ335" s="29"/>
      <c r="DR335" s="29"/>
      <c r="DS335" s="29"/>
      <c r="DT335" s="29"/>
      <c r="DU335" s="29"/>
      <c r="DV335" s="29"/>
      <c r="DW335" s="29"/>
      <c r="DX335" s="29"/>
      <c r="DY335" s="29"/>
      <c r="DZ335" s="29"/>
      <c r="EA335" s="29"/>
      <c r="EB335" s="29"/>
      <c r="EC335" s="29"/>
      <c r="ED335" s="29"/>
      <c r="EE335" s="29"/>
      <c r="EF335" s="29"/>
      <c r="EG335" s="29"/>
      <c r="EH335" s="29"/>
      <c r="EI335" s="29"/>
      <c r="EJ335" s="29"/>
      <c r="EK335" s="29"/>
      <c r="EL335" s="29"/>
      <c r="EM335" s="29"/>
      <c r="EN335" s="29"/>
      <c r="EO335" s="29"/>
      <c r="EP335" s="29"/>
      <c r="EQ335" s="29"/>
      <c r="ER335" s="29"/>
      <c r="ES335" s="29"/>
      <c r="ET335" s="29"/>
      <c r="EU335" s="29"/>
      <c r="EV335" s="29"/>
      <c r="EW335" s="29"/>
      <c r="EX335" s="29"/>
      <c r="EY335" s="29"/>
      <c r="EZ335" s="29"/>
      <c r="FA335" s="29"/>
      <c r="FB335" s="29"/>
      <c r="FC335" s="29"/>
      <c r="FD335" s="29"/>
      <c r="FE335" s="29"/>
      <c r="FF335" s="29"/>
      <c r="FG335" s="29"/>
      <c r="FH335" s="29"/>
      <c r="FI335" s="29"/>
      <c r="FJ335" s="29"/>
      <c r="FK335" s="29"/>
      <c r="FL335" s="29"/>
      <c r="FM335" s="29"/>
      <c r="FN335" s="29"/>
      <c r="FO335" s="29"/>
      <c r="FP335" s="29"/>
      <c r="FQ335" s="29"/>
      <c r="FR335" s="29"/>
      <c r="FS335" s="29"/>
      <c r="FT335" s="29"/>
      <c r="FU335" s="29"/>
      <c r="FV335" s="29"/>
      <c r="FW335" s="29"/>
      <c r="FX335" s="29"/>
    </row>
    <row r="336" spans="1:180">
      <c r="A336" s="5" t="s">
        <v>230</v>
      </c>
      <c r="B336" s="5" t="s">
        <v>35</v>
      </c>
      <c r="C336" s="35">
        <v>43343</v>
      </c>
      <c r="D336" s="63">
        <v>43343</v>
      </c>
      <c r="E336" s="64">
        <v>-0.58692432899999991</v>
      </c>
      <c r="F336" s="64">
        <v>3.5976581939109999E-2</v>
      </c>
      <c r="G336" s="64">
        <v>0.20262551469949003</v>
      </c>
      <c r="H336" s="64">
        <v>0.28402499955409999</v>
      </c>
      <c r="I336" s="64">
        <v>0</v>
      </c>
      <c r="J336" s="64">
        <v>0.80602229728654995</v>
      </c>
      <c r="K336" s="64">
        <v>4.2722294879999996E-3</v>
      </c>
      <c r="L336" s="64">
        <v>1.2070446533199999E-3</v>
      </c>
      <c r="M336" s="64">
        <v>0.24702161734707001</v>
      </c>
      <c r="N336" s="64">
        <v>0.30388142477353836</v>
      </c>
      <c r="O336" s="64">
        <v>2.4838856774193542E-2</v>
      </c>
      <c r="P336" s="64">
        <v>0.2004755796774193</v>
      </c>
      <c r="Q336" s="64">
        <v>4.8525214315033198E-2</v>
      </c>
      <c r="R336" s="64">
        <v>0.10940367677419356</v>
      </c>
      <c r="S336" s="64">
        <v>1.681350708282018</v>
      </c>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c r="CA336" s="29"/>
      <c r="CB336" s="29"/>
      <c r="CC336" s="29"/>
      <c r="CD336" s="29"/>
      <c r="CE336" s="29"/>
      <c r="CF336" s="29"/>
      <c r="CG336" s="29"/>
      <c r="CH336" s="29"/>
      <c r="CI336" s="29"/>
      <c r="CJ336" s="29"/>
      <c r="CK336" s="29"/>
      <c r="CL336" s="29"/>
      <c r="CM336" s="29"/>
      <c r="CN336" s="29"/>
      <c r="CO336" s="29"/>
      <c r="CP336" s="29"/>
      <c r="CQ336" s="29"/>
      <c r="CR336" s="29"/>
      <c r="CS336" s="29"/>
      <c r="CT336" s="29"/>
      <c r="CU336" s="29"/>
      <c r="CV336" s="29"/>
      <c r="CW336" s="29"/>
      <c r="CX336" s="29"/>
      <c r="CY336" s="29"/>
      <c r="CZ336" s="29"/>
      <c r="DA336" s="29"/>
      <c r="DB336" s="29"/>
      <c r="DC336" s="29"/>
      <c r="DD336" s="29"/>
      <c r="DE336" s="29"/>
      <c r="DF336" s="29"/>
      <c r="DG336" s="29"/>
      <c r="DH336" s="29"/>
      <c r="DI336" s="29"/>
      <c r="DJ336" s="29"/>
      <c r="DK336" s="29"/>
      <c r="DL336" s="29"/>
      <c r="DM336" s="29"/>
      <c r="DN336" s="29"/>
      <c r="DO336" s="29"/>
      <c r="DP336" s="29"/>
      <c r="DQ336" s="29"/>
      <c r="DR336" s="29"/>
      <c r="DS336" s="29"/>
      <c r="DT336" s="29"/>
      <c r="DU336" s="29"/>
      <c r="DV336" s="29"/>
      <c r="DW336" s="29"/>
      <c r="DX336" s="29"/>
      <c r="DY336" s="29"/>
      <c r="DZ336" s="29"/>
      <c r="EA336" s="29"/>
      <c r="EB336" s="29"/>
      <c r="EC336" s="29"/>
      <c r="ED336" s="29"/>
      <c r="EE336" s="29"/>
      <c r="EF336" s="29"/>
      <c r="EG336" s="29"/>
      <c r="EH336" s="29"/>
      <c r="EI336" s="29"/>
      <c r="EJ336" s="29"/>
      <c r="EK336" s="29"/>
      <c r="EL336" s="29"/>
      <c r="EM336" s="29"/>
      <c r="EN336" s="29"/>
      <c r="EO336" s="29"/>
      <c r="EP336" s="29"/>
      <c r="EQ336" s="29"/>
      <c r="ER336" s="29"/>
      <c r="ES336" s="29"/>
      <c r="ET336" s="29"/>
      <c r="EU336" s="29"/>
      <c r="EV336" s="29"/>
      <c r="EW336" s="29"/>
      <c r="EX336" s="29"/>
      <c r="EY336" s="29"/>
      <c r="EZ336" s="29"/>
      <c r="FA336" s="29"/>
      <c r="FB336" s="29"/>
      <c r="FC336" s="29"/>
      <c r="FD336" s="29"/>
      <c r="FE336" s="29"/>
      <c r="FF336" s="29"/>
      <c r="FG336" s="29"/>
      <c r="FH336" s="29"/>
      <c r="FI336" s="29"/>
      <c r="FJ336" s="29"/>
      <c r="FK336" s="29"/>
      <c r="FL336" s="29"/>
      <c r="FM336" s="29"/>
      <c r="FN336" s="29"/>
      <c r="FO336" s="29"/>
      <c r="FP336" s="29"/>
      <c r="FQ336" s="29"/>
      <c r="FR336" s="29"/>
      <c r="FS336" s="29"/>
      <c r="FT336" s="29"/>
      <c r="FU336" s="29"/>
      <c r="FV336" s="29"/>
      <c r="FW336" s="29"/>
      <c r="FX336" s="29"/>
    </row>
    <row r="337" spans="1:180">
      <c r="A337" s="5" t="s">
        <v>230</v>
      </c>
      <c r="B337" s="5" t="s">
        <v>36</v>
      </c>
      <c r="C337" s="35">
        <v>43344</v>
      </c>
      <c r="D337" s="63">
        <v>43373</v>
      </c>
      <c r="E337" s="64">
        <v>-7.8429557999999844E-2</v>
      </c>
      <c r="F337" s="64">
        <v>3.2936168371199996E-2</v>
      </c>
      <c r="G337" s="64">
        <v>0.18943768975034</v>
      </c>
      <c r="H337" s="64">
        <v>1.36049063513208</v>
      </c>
      <c r="I337" s="64">
        <v>0</v>
      </c>
      <c r="J337" s="64">
        <v>0</v>
      </c>
      <c r="K337" s="64">
        <v>5.9392294879999996E-3</v>
      </c>
      <c r="L337" s="64">
        <v>1.3381176458739999E-2</v>
      </c>
      <c r="M337" s="64">
        <v>0.22923474463433002</v>
      </c>
      <c r="N337" s="64">
        <v>0.27285703605463135</v>
      </c>
      <c r="O337" s="64">
        <v>4.2328839999999993E-2</v>
      </c>
      <c r="P337" s="64">
        <v>0.23746571966667374</v>
      </c>
      <c r="Q337" s="64">
        <v>5.514055967985923E-2</v>
      </c>
      <c r="R337" s="64">
        <v>0.47519662666666751</v>
      </c>
      <c r="S337" s="64">
        <v>2.8359788679025217</v>
      </c>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29"/>
      <c r="CA337" s="29"/>
      <c r="CB337" s="29"/>
      <c r="CC337" s="29"/>
      <c r="CD337" s="29"/>
      <c r="CE337" s="29"/>
      <c r="CF337" s="29"/>
      <c r="CG337" s="29"/>
      <c r="CH337" s="29"/>
      <c r="CI337" s="29"/>
      <c r="CJ337" s="29"/>
      <c r="CK337" s="29"/>
      <c r="CL337" s="29"/>
      <c r="CM337" s="29"/>
      <c r="CN337" s="29"/>
      <c r="CO337" s="29"/>
      <c r="CP337" s="29"/>
      <c r="CQ337" s="29"/>
      <c r="CR337" s="29"/>
      <c r="CS337" s="29"/>
      <c r="CT337" s="29"/>
      <c r="CU337" s="29"/>
      <c r="CV337" s="29"/>
      <c r="CW337" s="29"/>
      <c r="CX337" s="29"/>
      <c r="CY337" s="29"/>
      <c r="CZ337" s="29"/>
      <c r="DA337" s="29"/>
      <c r="DB337" s="29"/>
      <c r="DC337" s="29"/>
      <c r="DD337" s="29"/>
      <c r="DE337" s="29"/>
      <c r="DF337" s="29"/>
      <c r="DG337" s="29"/>
      <c r="DH337" s="29"/>
      <c r="DI337" s="29"/>
      <c r="DJ337" s="29"/>
      <c r="DK337" s="29"/>
      <c r="DL337" s="29"/>
      <c r="DM337" s="29"/>
      <c r="DN337" s="29"/>
      <c r="DO337" s="29"/>
      <c r="DP337" s="29"/>
      <c r="DQ337" s="29"/>
      <c r="DR337" s="29"/>
      <c r="DS337" s="29"/>
      <c r="DT337" s="29"/>
      <c r="DU337" s="29"/>
      <c r="DV337" s="29"/>
      <c r="DW337" s="29"/>
      <c r="DX337" s="29"/>
      <c r="DY337" s="29"/>
      <c r="DZ337" s="29"/>
      <c r="EA337" s="29"/>
      <c r="EB337" s="29"/>
      <c r="EC337" s="29"/>
      <c r="ED337" s="29"/>
      <c r="EE337" s="29"/>
      <c r="EF337" s="29"/>
      <c r="EG337" s="29"/>
      <c r="EH337" s="29"/>
      <c r="EI337" s="29"/>
      <c r="EJ337" s="29"/>
      <c r="EK337" s="29"/>
      <c r="EL337" s="29"/>
      <c r="EM337" s="29"/>
      <c r="EN337" s="29"/>
      <c r="EO337" s="29"/>
      <c r="EP337" s="29"/>
      <c r="EQ337" s="29"/>
      <c r="ER337" s="29"/>
      <c r="ES337" s="29"/>
      <c r="ET337" s="29"/>
      <c r="EU337" s="29"/>
      <c r="EV337" s="29"/>
      <c r="EW337" s="29"/>
      <c r="EX337" s="29"/>
      <c r="EY337" s="29"/>
      <c r="EZ337" s="29"/>
      <c r="FA337" s="29"/>
      <c r="FB337" s="29"/>
      <c r="FC337" s="29"/>
      <c r="FD337" s="29"/>
      <c r="FE337" s="29"/>
      <c r="FF337" s="29"/>
      <c r="FG337" s="29"/>
      <c r="FH337" s="29"/>
      <c r="FI337" s="29"/>
      <c r="FJ337" s="29"/>
      <c r="FK337" s="29"/>
      <c r="FL337" s="29"/>
      <c r="FM337" s="29"/>
      <c r="FN337" s="29"/>
      <c r="FO337" s="29"/>
      <c r="FP337" s="29"/>
      <c r="FQ337" s="29"/>
      <c r="FR337" s="29"/>
      <c r="FS337" s="29"/>
      <c r="FT337" s="29"/>
      <c r="FU337" s="29"/>
      <c r="FV337" s="29"/>
      <c r="FW337" s="29"/>
      <c r="FX337" s="29"/>
    </row>
    <row r="338" spans="1:180">
      <c r="A338" s="5" t="s">
        <v>230</v>
      </c>
      <c r="B338" s="5" t="s">
        <v>36</v>
      </c>
      <c r="C338" s="35">
        <v>43345</v>
      </c>
      <c r="D338" s="63">
        <v>43373</v>
      </c>
      <c r="E338" s="64">
        <v>-0.39250053900000004</v>
      </c>
      <c r="F338" s="64">
        <v>6.2832293712090009E-2</v>
      </c>
      <c r="G338" s="64">
        <v>8.1878405575250016E-2</v>
      </c>
      <c r="H338" s="64">
        <v>1.0263871022627999</v>
      </c>
      <c r="I338" s="64">
        <v>5.0693813800000001E-5</v>
      </c>
      <c r="J338" s="64">
        <v>0.28055369077337999</v>
      </c>
      <c r="K338" s="64">
        <v>4.2722294879999996E-3</v>
      </c>
      <c r="L338" s="64">
        <v>4.9926134168099996E-2</v>
      </c>
      <c r="M338" s="64">
        <v>0.22342688091873003</v>
      </c>
      <c r="N338" s="64">
        <v>0.3689156836079806</v>
      </c>
      <c r="O338" s="64">
        <v>2.9016339999999995E-2</v>
      </c>
      <c r="P338" s="64">
        <v>0.28269666355554601</v>
      </c>
      <c r="Q338" s="64">
        <v>0.10584688754082819</v>
      </c>
      <c r="R338" s="64">
        <v>0.10701200666666751</v>
      </c>
      <c r="S338" s="64">
        <v>2.2303144730831721</v>
      </c>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29"/>
      <c r="CA338" s="29"/>
      <c r="CB338" s="29"/>
      <c r="CC338" s="29"/>
      <c r="CD338" s="29"/>
      <c r="CE338" s="29"/>
      <c r="CF338" s="29"/>
      <c r="CG338" s="29"/>
      <c r="CH338" s="29"/>
      <c r="CI338" s="29"/>
      <c r="CJ338" s="29"/>
      <c r="CK338" s="29"/>
      <c r="CL338" s="29"/>
      <c r="CM338" s="29"/>
      <c r="CN338" s="29"/>
      <c r="CO338" s="29"/>
      <c r="CP338" s="29"/>
      <c r="CQ338" s="29"/>
      <c r="CR338" s="29"/>
      <c r="CS338" s="29"/>
      <c r="CT338" s="29"/>
      <c r="CU338" s="29"/>
      <c r="CV338" s="29"/>
      <c r="CW338" s="29"/>
      <c r="CX338" s="29"/>
      <c r="CY338" s="29"/>
      <c r="CZ338" s="29"/>
      <c r="DA338" s="29"/>
      <c r="DB338" s="29"/>
      <c r="DC338" s="29"/>
      <c r="DD338" s="29"/>
      <c r="DE338" s="29"/>
      <c r="DF338" s="29"/>
      <c r="DG338" s="29"/>
      <c r="DH338" s="29"/>
      <c r="DI338" s="29"/>
      <c r="DJ338" s="29"/>
      <c r="DK338" s="29"/>
      <c r="DL338" s="29"/>
      <c r="DM338" s="29"/>
      <c r="DN338" s="29"/>
      <c r="DO338" s="29"/>
      <c r="DP338" s="29"/>
      <c r="DQ338" s="29"/>
      <c r="DR338" s="29"/>
      <c r="DS338" s="29"/>
      <c r="DT338" s="29"/>
      <c r="DU338" s="29"/>
      <c r="DV338" s="29"/>
      <c r="DW338" s="29"/>
      <c r="DX338" s="29"/>
      <c r="DY338" s="29"/>
      <c r="DZ338" s="29"/>
      <c r="EA338" s="29"/>
      <c r="EB338" s="29"/>
      <c r="EC338" s="29"/>
      <c r="ED338" s="29"/>
      <c r="EE338" s="29"/>
      <c r="EF338" s="29"/>
      <c r="EG338" s="29"/>
      <c r="EH338" s="29"/>
      <c r="EI338" s="29"/>
      <c r="EJ338" s="29"/>
      <c r="EK338" s="29"/>
      <c r="EL338" s="29"/>
      <c r="EM338" s="29"/>
      <c r="EN338" s="29"/>
      <c r="EO338" s="29"/>
      <c r="EP338" s="29"/>
      <c r="EQ338" s="29"/>
      <c r="ER338" s="29"/>
      <c r="ES338" s="29"/>
      <c r="ET338" s="29"/>
      <c r="EU338" s="29"/>
      <c r="EV338" s="29"/>
      <c r="EW338" s="29"/>
      <c r="EX338" s="29"/>
      <c r="EY338" s="29"/>
      <c r="EZ338" s="29"/>
      <c r="FA338" s="29"/>
      <c r="FB338" s="29"/>
      <c r="FC338" s="29"/>
      <c r="FD338" s="29"/>
      <c r="FE338" s="29"/>
      <c r="FF338" s="29"/>
      <c r="FG338" s="29"/>
      <c r="FH338" s="29"/>
      <c r="FI338" s="29"/>
      <c r="FJ338" s="29"/>
      <c r="FK338" s="29"/>
      <c r="FL338" s="29"/>
      <c r="FM338" s="29"/>
      <c r="FN338" s="29"/>
      <c r="FO338" s="29"/>
      <c r="FP338" s="29"/>
      <c r="FQ338" s="29"/>
      <c r="FR338" s="29"/>
      <c r="FS338" s="29"/>
      <c r="FT338" s="29"/>
      <c r="FU338" s="29"/>
      <c r="FV338" s="29"/>
      <c r="FW338" s="29"/>
      <c r="FX338" s="29"/>
    </row>
    <row r="339" spans="1:180">
      <c r="A339" s="5" t="s">
        <v>231</v>
      </c>
      <c r="B339" s="5" t="s">
        <v>36</v>
      </c>
      <c r="C339" s="35">
        <v>43346</v>
      </c>
      <c r="D339" s="63">
        <v>43373</v>
      </c>
      <c r="E339" s="64">
        <v>-0.58966766799999981</v>
      </c>
      <c r="F339" s="64">
        <v>0.19151000660570999</v>
      </c>
      <c r="G339" s="64">
        <v>0.18346073899999998</v>
      </c>
      <c r="H339" s="64">
        <v>0.30449704267373001</v>
      </c>
      <c r="I339" s="64">
        <v>0</v>
      </c>
      <c r="J339" s="64">
        <v>1.069420871388E-2</v>
      </c>
      <c r="K339" s="64">
        <v>6.6975894880000001E-3</v>
      </c>
      <c r="L339" s="64">
        <v>-2.4584999999999999E-5</v>
      </c>
      <c r="M339" s="64">
        <v>0.20776438010453002</v>
      </c>
      <c r="N339" s="64">
        <v>0.32008534070972688</v>
      </c>
      <c r="O339" s="64">
        <v>3.0203839999999996E-2</v>
      </c>
      <c r="P339" s="64">
        <v>0.26262492633333345</v>
      </c>
      <c r="Q339" s="64">
        <v>5.0736970565928907E-2</v>
      </c>
      <c r="R339" s="64">
        <v>0.10934888666666751</v>
      </c>
      <c r="S339" s="64">
        <v>1.0879316778615069</v>
      </c>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29"/>
      <c r="CA339" s="29"/>
      <c r="CB339" s="29"/>
      <c r="CC339" s="29"/>
      <c r="CD339" s="29"/>
      <c r="CE339" s="29"/>
      <c r="CF339" s="29"/>
      <c r="CG339" s="29"/>
      <c r="CH339" s="29"/>
      <c r="CI339" s="29"/>
      <c r="CJ339" s="29"/>
      <c r="CK339" s="29"/>
      <c r="CL339" s="29"/>
      <c r="CM339" s="29"/>
      <c r="CN339" s="29"/>
      <c r="CO339" s="29"/>
      <c r="CP339" s="29"/>
      <c r="CQ339" s="29"/>
      <c r="CR339" s="29"/>
      <c r="CS339" s="29"/>
      <c r="CT339" s="29"/>
      <c r="CU339" s="29"/>
      <c r="CV339" s="29"/>
      <c r="CW339" s="29"/>
      <c r="CX339" s="29"/>
      <c r="CY339" s="29"/>
      <c r="CZ339" s="29"/>
      <c r="DA339" s="29"/>
      <c r="DB339" s="29"/>
      <c r="DC339" s="29"/>
      <c r="DD339" s="29"/>
      <c r="DE339" s="29"/>
      <c r="DF339" s="29"/>
      <c r="DG339" s="29"/>
      <c r="DH339" s="29"/>
      <c r="DI339" s="29"/>
      <c r="DJ339" s="29"/>
      <c r="DK339" s="29"/>
      <c r="DL339" s="29"/>
      <c r="DM339" s="29"/>
      <c r="DN339" s="29"/>
      <c r="DO339" s="29"/>
      <c r="DP339" s="29"/>
      <c r="DQ339" s="29"/>
      <c r="DR339" s="29"/>
      <c r="DS339" s="29"/>
      <c r="DT339" s="29"/>
      <c r="DU339" s="29"/>
      <c r="DV339" s="29"/>
      <c r="DW339" s="29"/>
      <c r="DX339" s="29"/>
      <c r="DY339" s="29"/>
      <c r="DZ339" s="29"/>
      <c r="EA339" s="29"/>
      <c r="EB339" s="29"/>
      <c r="EC339" s="29"/>
      <c r="ED339" s="29"/>
      <c r="EE339" s="29"/>
      <c r="EF339" s="29"/>
      <c r="EG339" s="29"/>
      <c r="EH339" s="29"/>
      <c r="EI339" s="29"/>
      <c r="EJ339" s="29"/>
      <c r="EK339" s="29"/>
      <c r="EL339" s="29"/>
      <c r="EM339" s="29"/>
      <c r="EN339" s="29"/>
      <c r="EO339" s="29"/>
      <c r="EP339" s="29"/>
      <c r="EQ339" s="29"/>
      <c r="ER339" s="29"/>
      <c r="ES339" s="29"/>
      <c r="ET339" s="29"/>
      <c r="EU339" s="29"/>
      <c r="EV339" s="29"/>
      <c r="EW339" s="29"/>
      <c r="EX339" s="29"/>
      <c r="EY339" s="29"/>
      <c r="EZ339" s="29"/>
      <c r="FA339" s="29"/>
      <c r="FB339" s="29"/>
      <c r="FC339" s="29"/>
      <c r="FD339" s="29"/>
      <c r="FE339" s="29"/>
      <c r="FF339" s="29"/>
      <c r="FG339" s="29"/>
      <c r="FH339" s="29"/>
      <c r="FI339" s="29"/>
      <c r="FJ339" s="29"/>
      <c r="FK339" s="29"/>
      <c r="FL339" s="29"/>
      <c r="FM339" s="29"/>
      <c r="FN339" s="29"/>
      <c r="FO339" s="29"/>
      <c r="FP339" s="29"/>
      <c r="FQ339" s="29"/>
      <c r="FR339" s="29"/>
      <c r="FS339" s="29"/>
      <c r="FT339" s="29"/>
      <c r="FU339" s="29"/>
      <c r="FV339" s="29"/>
      <c r="FW339" s="29"/>
      <c r="FX339" s="29"/>
    </row>
    <row r="340" spans="1:180">
      <c r="A340" s="5" t="s">
        <v>231</v>
      </c>
      <c r="B340" s="5" t="s">
        <v>36</v>
      </c>
      <c r="C340" s="35">
        <v>43347</v>
      </c>
      <c r="D340" s="63">
        <v>43373</v>
      </c>
      <c r="E340" s="64">
        <v>-0.48368894199999996</v>
      </c>
      <c r="F340" s="64">
        <v>0.11378344812336</v>
      </c>
      <c r="G340" s="64">
        <v>0.17018817</v>
      </c>
      <c r="H340" s="64">
        <v>0.27360306351430003</v>
      </c>
      <c r="I340" s="64">
        <v>0</v>
      </c>
      <c r="J340" s="64">
        <v>0</v>
      </c>
      <c r="K340" s="64">
        <v>4.1015969487999994E-2</v>
      </c>
      <c r="L340" s="64">
        <v>0</v>
      </c>
      <c r="M340" s="64">
        <v>0.18870183008639005</v>
      </c>
      <c r="N340" s="64">
        <v>0.28904980403953834</v>
      </c>
      <c r="O340" s="64">
        <v>2.4703839999999998E-2</v>
      </c>
      <c r="P340" s="64">
        <v>0.22189896633333325</v>
      </c>
      <c r="Q340" s="64">
        <v>2.6493145286349148E-2</v>
      </c>
      <c r="R340" s="64">
        <v>0.10934888666666751</v>
      </c>
      <c r="S340" s="64">
        <v>0.97509818153793837</v>
      </c>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c r="CA340" s="29"/>
      <c r="CB340" s="29"/>
      <c r="CC340" s="29"/>
      <c r="CD340" s="29"/>
      <c r="CE340" s="29"/>
      <c r="CF340" s="29"/>
      <c r="CG340" s="29"/>
      <c r="CH340" s="29"/>
      <c r="CI340" s="29"/>
      <c r="CJ340" s="29"/>
      <c r="CK340" s="29"/>
      <c r="CL340" s="29"/>
      <c r="CM340" s="29"/>
      <c r="CN340" s="29"/>
      <c r="CO340" s="29"/>
      <c r="CP340" s="29"/>
      <c r="CQ340" s="29"/>
      <c r="CR340" s="29"/>
      <c r="CS340" s="29"/>
      <c r="CT340" s="29"/>
      <c r="CU340" s="29"/>
      <c r="CV340" s="29"/>
      <c r="CW340" s="29"/>
      <c r="CX340" s="29"/>
      <c r="CY340" s="29"/>
      <c r="CZ340" s="29"/>
      <c r="DA340" s="29"/>
      <c r="DB340" s="29"/>
      <c r="DC340" s="29"/>
      <c r="DD340" s="29"/>
      <c r="DE340" s="29"/>
      <c r="DF340" s="29"/>
      <c r="DG340" s="29"/>
      <c r="DH340" s="29"/>
      <c r="DI340" s="29"/>
      <c r="DJ340" s="29"/>
      <c r="DK340" s="29"/>
      <c r="DL340" s="29"/>
      <c r="DM340" s="29"/>
      <c r="DN340" s="29"/>
      <c r="DO340" s="29"/>
      <c r="DP340" s="29"/>
      <c r="DQ340" s="29"/>
      <c r="DR340" s="29"/>
      <c r="DS340" s="29"/>
      <c r="DT340" s="29"/>
      <c r="DU340" s="29"/>
      <c r="DV340" s="29"/>
      <c r="DW340" s="29"/>
      <c r="DX340" s="29"/>
      <c r="DY340" s="29"/>
      <c r="DZ340" s="29"/>
      <c r="EA340" s="29"/>
      <c r="EB340" s="29"/>
      <c r="EC340" s="29"/>
      <c r="ED340" s="29"/>
      <c r="EE340" s="29"/>
      <c r="EF340" s="29"/>
      <c r="EG340" s="29"/>
      <c r="EH340" s="29"/>
      <c r="EI340" s="29"/>
      <c r="EJ340" s="29"/>
      <c r="EK340" s="29"/>
      <c r="EL340" s="29"/>
      <c r="EM340" s="29"/>
      <c r="EN340" s="29"/>
      <c r="EO340" s="29"/>
      <c r="EP340" s="29"/>
      <c r="EQ340" s="29"/>
      <c r="ER340" s="29"/>
      <c r="ES340" s="29"/>
      <c r="ET340" s="29"/>
      <c r="EU340" s="29"/>
      <c r="EV340" s="29"/>
      <c r="EW340" s="29"/>
      <c r="EX340" s="29"/>
      <c r="EY340" s="29"/>
      <c r="EZ340" s="29"/>
      <c r="FA340" s="29"/>
      <c r="FB340" s="29"/>
      <c r="FC340" s="29"/>
      <c r="FD340" s="29"/>
      <c r="FE340" s="29"/>
      <c r="FF340" s="29"/>
      <c r="FG340" s="29"/>
      <c r="FH340" s="29"/>
      <c r="FI340" s="29"/>
      <c r="FJ340" s="29"/>
      <c r="FK340" s="29"/>
      <c r="FL340" s="29"/>
      <c r="FM340" s="29"/>
      <c r="FN340" s="29"/>
      <c r="FO340" s="29"/>
      <c r="FP340" s="29"/>
      <c r="FQ340" s="29"/>
      <c r="FR340" s="29"/>
      <c r="FS340" s="29"/>
      <c r="FT340" s="29"/>
      <c r="FU340" s="29"/>
      <c r="FV340" s="29"/>
      <c r="FW340" s="29"/>
      <c r="FX340" s="29"/>
    </row>
    <row r="341" spans="1:180">
      <c r="A341" s="5" t="s">
        <v>231</v>
      </c>
      <c r="B341" s="5" t="s">
        <v>36</v>
      </c>
      <c r="C341" s="35">
        <v>43348</v>
      </c>
      <c r="D341" s="63">
        <v>43373</v>
      </c>
      <c r="E341" s="64">
        <v>-5.4852073000000057E-2</v>
      </c>
      <c r="F341" s="64">
        <v>8.9545382243129995E-2</v>
      </c>
      <c r="G341" s="64">
        <v>0.17507593686388004</v>
      </c>
      <c r="H341" s="64">
        <v>0.36889039872975005</v>
      </c>
      <c r="I341" s="64">
        <v>0</v>
      </c>
      <c r="J341" s="64">
        <v>1.5808287443830001E-2</v>
      </c>
      <c r="K341" s="64">
        <v>3.8692049487999987E-2</v>
      </c>
      <c r="L341" s="64">
        <v>8.9574222325000002E-4</v>
      </c>
      <c r="M341" s="64">
        <v>0.25996247866561001</v>
      </c>
      <c r="N341" s="64">
        <v>0.31838421517475302</v>
      </c>
      <c r="O341" s="64">
        <v>3.9349669999999996E-2</v>
      </c>
      <c r="P341" s="64">
        <v>0.18615291633333333</v>
      </c>
      <c r="Q341" s="64">
        <v>4.0114669261209421E-2</v>
      </c>
      <c r="R341" s="64">
        <v>0.10934888666666751</v>
      </c>
      <c r="S341" s="64">
        <v>1.5873685600934131</v>
      </c>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29"/>
      <c r="CA341" s="29"/>
      <c r="CB341" s="29"/>
      <c r="CC341" s="29"/>
      <c r="CD341" s="29"/>
      <c r="CE341" s="29"/>
      <c r="CF341" s="29"/>
      <c r="CG341" s="29"/>
      <c r="CH341" s="29"/>
      <c r="CI341" s="29"/>
      <c r="CJ341" s="29"/>
      <c r="CK341" s="29"/>
      <c r="CL341" s="29"/>
      <c r="CM341" s="29"/>
      <c r="CN341" s="29"/>
      <c r="CO341" s="29"/>
      <c r="CP341" s="29"/>
      <c r="CQ341" s="29"/>
      <c r="CR341" s="29"/>
      <c r="CS341" s="29"/>
      <c r="CT341" s="29"/>
      <c r="CU341" s="29"/>
      <c r="CV341" s="29"/>
      <c r="CW341" s="29"/>
      <c r="CX341" s="29"/>
      <c r="CY341" s="29"/>
      <c r="CZ341" s="29"/>
      <c r="DA341" s="29"/>
      <c r="DB341" s="29"/>
      <c r="DC341" s="29"/>
      <c r="DD341" s="29"/>
      <c r="DE341" s="29"/>
      <c r="DF341" s="29"/>
      <c r="DG341" s="29"/>
      <c r="DH341" s="29"/>
      <c r="DI341" s="29"/>
      <c r="DJ341" s="29"/>
      <c r="DK341" s="29"/>
      <c r="DL341" s="29"/>
      <c r="DM341" s="29"/>
      <c r="DN341" s="29"/>
      <c r="DO341" s="29"/>
      <c r="DP341" s="29"/>
      <c r="DQ341" s="29"/>
      <c r="DR341" s="29"/>
      <c r="DS341" s="29"/>
      <c r="DT341" s="29"/>
      <c r="DU341" s="29"/>
      <c r="DV341" s="29"/>
      <c r="DW341" s="29"/>
      <c r="DX341" s="29"/>
      <c r="DY341" s="29"/>
      <c r="DZ341" s="29"/>
      <c r="EA341" s="29"/>
      <c r="EB341" s="29"/>
      <c r="EC341" s="29"/>
      <c r="ED341" s="29"/>
      <c r="EE341" s="29"/>
      <c r="EF341" s="29"/>
      <c r="EG341" s="29"/>
      <c r="EH341" s="29"/>
      <c r="EI341" s="29"/>
      <c r="EJ341" s="29"/>
      <c r="EK341" s="29"/>
      <c r="EL341" s="29"/>
      <c r="EM341" s="29"/>
      <c r="EN341" s="29"/>
      <c r="EO341" s="29"/>
      <c r="EP341" s="29"/>
      <c r="EQ341" s="29"/>
      <c r="ER341" s="29"/>
      <c r="ES341" s="29"/>
      <c r="ET341" s="29"/>
      <c r="EU341" s="29"/>
      <c r="EV341" s="29"/>
      <c r="EW341" s="29"/>
      <c r="EX341" s="29"/>
      <c r="EY341" s="29"/>
      <c r="EZ341" s="29"/>
      <c r="FA341" s="29"/>
      <c r="FB341" s="29"/>
      <c r="FC341" s="29"/>
      <c r="FD341" s="29"/>
      <c r="FE341" s="29"/>
      <c r="FF341" s="29"/>
      <c r="FG341" s="29"/>
      <c r="FH341" s="29"/>
      <c r="FI341" s="29"/>
      <c r="FJ341" s="29"/>
      <c r="FK341" s="29"/>
      <c r="FL341" s="29"/>
      <c r="FM341" s="29"/>
      <c r="FN341" s="29"/>
      <c r="FO341" s="29"/>
      <c r="FP341" s="29"/>
      <c r="FQ341" s="29"/>
      <c r="FR341" s="29"/>
      <c r="FS341" s="29"/>
      <c r="FT341" s="29"/>
      <c r="FU341" s="29"/>
      <c r="FV341" s="29"/>
      <c r="FW341" s="29"/>
      <c r="FX341" s="29"/>
    </row>
    <row r="342" spans="1:180">
      <c r="A342" s="5" t="s">
        <v>231</v>
      </c>
      <c r="B342" s="5" t="s">
        <v>36</v>
      </c>
      <c r="C342" s="35">
        <v>43349</v>
      </c>
      <c r="D342" s="63">
        <v>43373</v>
      </c>
      <c r="E342" s="64">
        <v>-1.6102405000000042E-2</v>
      </c>
      <c r="F342" s="64">
        <v>0.17231874246637</v>
      </c>
      <c r="G342" s="64">
        <v>0.15386835106766</v>
      </c>
      <c r="H342" s="64">
        <v>0.40522469261226002</v>
      </c>
      <c r="I342" s="64">
        <v>0</v>
      </c>
      <c r="J342" s="64">
        <v>0</v>
      </c>
      <c r="K342" s="64">
        <v>7.9078694879999994E-3</v>
      </c>
      <c r="L342" s="64">
        <v>0</v>
      </c>
      <c r="M342" s="64">
        <v>0.23319009632757001</v>
      </c>
      <c r="N342" s="64">
        <v>0.29117064956304217</v>
      </c>
      <c r="O342" s="64">
        <v>3.2603010000000002E-2</v>
      </c>
      <c r="P342" s="64">
        <v>0.20053814633333333</v>
      </c>
      <c r="Q342" s="64">
        <v>3.253540269467927E-2</v>
      </c>
      <c r="R342" s="64">
        <v>0.10909288666666751</v>
      </c>
      <c r="S342" s="64">
        <v>1.6223474422195827</v>
      </c>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9"/>
      <c r="BL342" s="29"/>
      <c r="BM342" s="29"/>
      <c r="BN342" s="29"/>
      <c r="BO342" s="29"/>
      <c r="BP342" s="29"/>
      <c r="BQ342" s="29"/>
      <c r="BR342" s="29"/>
      <c r="BS342" s="29"/>
      <c r="BT342" s="29"/>
      <c r="BU342" s="29"/>
      <c r="BV342" s="29"/>
      <c r="BW342" s="29"/>
      <c r="BX342" s="29"/>
      <c r="BY342" s="29"/>
      <c r="BZ342" s="29"/>
      <c r="CA342" s="29"/>
      <c r="CB342" s="29"/>
      <c r="CC342" s="29"/>
      <c r="CD342" s="29"/>
      <c r="CE342" s="29"/>
      <c r="CF342" s="29"/>
      <c r="CG342" s="29"/>
      <c r="CH342" s="29"/>
      <c r="CI342" s="29"/>
      <c r="CJ342" s="29"/>
      <c r="CK342" s="29"/>
      <c r="CL342" s="29"/>
      <c r="CM342" s="29"/>
      <c r="CN342" s="29"/>
      <c r="CO342" s="29"/>
      <c r="CP342" s="29"/>
      <c r="CQ342" s="29"/>
      <c r="CR342" s="29"/>
      <c r="CS342" s="29"/>
      <c r="CT342" s="29"/>
      <c r="CU342" s="29"/>
      <c r="CV342" s="29"/>
      <c r="CW342" s="29"/>
      <c r="CX342" s="29"/>
      <c r="CY342" s="29"/>
      <c r="CZ342" s="29"/>
      <c r="DA342" s="29"/>
      <c r="DB342" s="29"/>
      <c r="DC342" s="29"/>
      <c r="DD342" s="29"/>
      <c r="DE342" s="29"/>
      <c r="DF342" s="29"/>
      <c r="DG342" s="29"/>
      <c r="DH342" s="29"/>
      <c r="DI342" s="29"/>
      <c r="DJ342" s="29"/>
      <c r="DK342" s="29"/>
      <c r="DL342" s="29"/>
      <c r="DM342" s="29"/>
      <c r="DN342" s="29"/>
      <c r="DO342" s="29"/>
      <c r="DP342" s="29"/>
      <c r="DQ342" s="29"/>
      <c r="DR342" s="29"/>
      <c r="DS342" s="29"/>
      <c r="DT342" s="29"/>
      <c r="DU342" s="29"/>
      <c r="DV342" s="29"/>
      <c r="DW342" s="29"/>
      <c r="DX342" s="29"/>
      <c r="DY342" s="29"/>
      <c r="DZ342" s="29"/>
      <c r="EA342" s="29"/>
      <c r="EB342" s="29"/>
      <c r="EC342" s="29"/>
      <c r="ED342" s="29"/>
      <c r="EE342" s="29"/>
      <c r="EF342" s="29"/>
      <c r="EG342" s="29"/>
      <c r="EH342" s="29"/>
      <c r="EI342" s="29"/>
      <c r="EJ342" s="29"/>
      <c r="EK342" s="29"/>
      <c r="EL342" s="29"/>
      <c r="EM342" s="29"/>
      <c r="EN342" s="29"/>
      <c r="EO342" s="29"/>
      <c r="EP342" s="29"/>
      <c r="EQ342" s="29"/>
      <c r="ER342" s="29"/>
      <c r="ES342" s="29"/>
      <c r="ET342" s="29"/>
      <c r="EU342" s="29"/>
      <c r="EV342" s="29"/>
      <c r="EW342" s="29"/>
      <c r="EX342" s="29"/>
      <c r="EY342" s="29"/>
      <c r="EZ342" s="29"/>
      <c r="FA342" s="29"/>
      <c r="FB342" s="29"/>
      <c r="FC342" s="29"/>
      <c r="FD342" s="29"/>
      <c r="FE342" s="29"/>
      <c r="FF342" s="29"/>
      <c r="FG342" s="29"/>
      <c r="FH342" s="29"/>
      <c r="FI342" s="29"/>
      <c r="FJ342" s="29"/>
      <c r="FK342" s="29"/>
      <c r="FL342" s="29"/>
      <c r="FM342" s="29"/>
      <c r="FN342" s="29"/>
      <c r="FO342" s="29"/>
      <c r="FP342" s="29"/>
      <c r="FQ342" s="29"/>
      <c r="FR342" s="29"/>
      <c r="FS342" s="29"/>
      <c r="FT342" s="29"/>
      <c r="FU342" s="29"/>
      <c r="FV342" s="29"/>
      <c r="FW342" s="29"/>
      <c r="FX342" s="29"/>
    </row>
    <row r="343" spans="1:180">
      <c r="A343" s="5" t="s">
        <v>231</v>
      </c>
      <c r="B343" s="5" t="s">
        <v>36</v>
      </c>
      <c r="C343" s="35">
        <v>43350</v>
      </c>
      <c r="D343" s="63">
        <v>43373</v>
      </c>
      <c r="E343" s="64">
        <v>-0.46061070100000001</v>
      </c>
      <c r="F343" s="64">
        <v>7.0509609776590015E-2</v>
      </c>
      <c r="G343" s="64">
        <v>0.25483901385174001</v>
      </c>
      <c r="H343" s="64">
        <v>0.60632479684675999</v>
      </c>
      <c r="I343" s="64">
        <v>0</v>
      </c>
      <c r="J343" s="64">
        <v>0</v>
      </c>
      <c r="K343" s="64">
        <v>4.2542109488000003E-2</v>
      </c>
      <c r="L343" s="64">
        <v>4.0805550870000003E-4</v>
      </c>
      <c r="M343" s="64">
        <v>0.17728133838570997</v>
      </c>
      <c r="N343" s="64">
        <v>0.30644703664750828</v>
      </c>
      <c r="O343" s="64">
        <v>3.3734529999999999E-2</v>
      </c>
      <c r="P343" s="64">
        <v>0.19520485633333329</v>
      </c>
      <c r="Q343" s="64">
        <v>6.2125381425839066E-2</v>
      </c>
      <c r="R343" s="64">
        <v>0.10320488666666751</v>
      </c>
      <c r="S343" s="64">
        <v>1.3920109139308483</v>
      </c>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29"/>
      <c r="CA343" s="29"/>
      <c r="CB343" s="29"/>
      <c r="CC343" s="29"/>
      <c r="CD343" s="29"/>
      <c r="CE343" s="29"/>
      <c r="CF343" s="29"/>
      <c r="CG343" s="29"/>
      <c r="CH343" s="29"/>
      <c r="CI343" s="29"/>
      <c r="CJ343" s="29"/>
      <c r="CK343" s="29"/>
      <c r="CL343" s="29"/>
      <c r="CM343" s="29"/>
      <c r="CN343" s="29"/>
      <c r="CO343" s="29"/>
      <c r="CP343" s="29"/>
      <c r="CQ343" s="29"/>
      <c r="CR343" s="29"/>
      <c r="CS343" s="29"/>
      <c r="CT343" s="29"/>
      <c r="CU343" s="29"/>
      <c r="CV343" s="29"/>
      <c r="CW343" s="29"/>
      <c r="CX343" s="29"/>
      <c r="CY343" s="29"/>
      <c r="CZ343" s="29"/>
      <c r="DA343" s="29"/>
      <c r="DB343" s="29"/>
      <c r="DC343" s="29"/>
      <c r="DD343" s="29"/>
      <c r="DE343" s="29"/>
      <c r="DF343" s="29"/>
      <c r="DG343" s="29"/>
      <c r="DH343" s="29"/>
      <c r="DI343" s="29"/>
      <c r="DJ343" s="29"/>
      <c r="DK343" s="29"/>
      <c r="DL343" s="29"/>
      <c r="DM343" s="29"/>
      <c r="DN343" s="29"/>
      <c r="DO343" s="29"/>
      <c r="DP343" s="29"/>
      <c r="DQ343" s="29"/>
      <c r="DR343" s="29"/>
      <c r="DS343" s="29"/>
      <c r="DT343" s="29"/>
      <c r="DU343" s="29"/>
      <c r="DV343" s="29"/>
      <c r="DW343" s="29"/>
      <c r="DX343" s="29"/>
      <c r="DY343" s="29"/>
      <c r="DZ343" s="29"/>
      <c r="EA343" s="29"/>
      <c r="EB343" s="29"/>
      <c r="EC343" s="29"/>
      <c r="ED343" s="29"/>
      <c r="EE343" s="29"/>
      <c r="EF343" s="29"/>
      <c r="EG343" s="29"/>
      <c r="EH343" s="29"/>
      <c r="EI343" s="29"/>
      <c r="EJ343" s="29"/>
      <c r="EK343" s="29"/>
      <c r="EL343" s="29"/>
      <c r="EM343" s="29"/>
      <c r="EN343" s="29"/>
      <c r="EO343" s="29"/>
      <c r="EP343" s="29"/>
      <c r="EQ343" s="29"/>
      <c r="ER343" s="29"/>
      <c r="ES343" s="29"/>
      <c r="ET343" s="29"/>
      <c r="EU343" s="29"/>
      <c r="EV343" s="29"/>
      <c r="EW343" s="29"/>
      <c r="EX343" s="29"/>
      <c r="EY343" s="29"/>
      <c r="EZ343" s="29"/>
      <c r="FA343" s="29"/>
      <c r="FB343" s="29"/>
      <c r="FC343" s="29"/>
      <c r="FD343" s="29"/>
      <c r="FE343" s="29"/>
      <c r="FF343" s="29"/>
      <c r="FG343" s="29"/>
      <c r="FH343" s="29"/>
      <c r="FI343" s="29"/>
      <c r="FJ343" s="29"/>
      <c r="FK343" s="29"/>
      <c r="FL343" s="29"/>
      <c r="FM343" s="29"/>
      <c r="FN343" s="29"/>
      <c r="FO343" s="29"/>
      <c r="FP343" s="29"/>
      <c r="FQ343" s="29"/>
      <c r="FR343" s="29"/>
      <c r="FS343" s="29"/>
      <c r="FT343" s="29"/>
      <c r="FU343" s="29"/>
      <c r="FV343" s="29"/>
      <c r="FW343" s="29"/>
      <c r="FX343" s="29"/>
    </row>
    <row r="344" spans="1:180">
      <c r="A344" s="5" t="s">
        <v>231</v>
      </c>
      <c r="B344" s="5" t="s">
        <v>36</v>
      </c>
      <c r="C344" s="35">
        <v>43351</v>
      </c>
      <c r="D344" s="63">
        <v>43373</v>
      </c>
      <c r="E344" s="64">
        <v>0.45851525300000007</v>
      </c>
      <c r="F344" s="64">
        <v>0.22652737181533</v>
      </c>
      <c r="G344" s="64">
        <v>0.17595922408116998</v>
      </c>
      <c r="H344" s="64">
        <v>1.2069459326104699</v>
      </c>
      <c r="I344" s="64">
        <v>0</v>
      </c>
      <c r="J344" s="64">
        <v>0</v>
      </c>
      <c r="K344" s="64">
        <v>5.2647694879999997E-3</v>
      </c>
      <c r="L344" s="64">
        <v>4.6256405336799998E-3</v>
      </c>
      <c r="M344" s="64">
        <v>0.19399111759953003</v>
      </c>
      <c r="N344" s="64">
        <v>0.3289771910976812</v>
      </c>
      <c r="O344" s="64">
        <v>3.4641339999999993E-2</v>
      </c>
      <c r="P344" s="64">
        <v>0.25631144633333336</v>
      </c>
      <c r="Q344" s="64">
        <v>3.2127251358487589E-3</v>
      </c>
      <c r="R344" s="64">
        <v>9.9448166666667503E-2</v>
      </c>
      <c r="S344" s="64">
        <v>2.9944201783617106</v>
      </c>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c r="BJ344" s="29"/>
      <c r="BK344" s="29"/>
      <c r="BL344" s="29"/>
      <c r="BM344" s="29"/>
      <c r="BN344" s="29"/>
      <c r="BO344" s="29"/>
      <c r="BP344" s="29"/>
      <c r="BQ344" s="29"/>
      <c r="BR344" s="29"/>
      <c r="BS344" s="29"/>
      <c r="BT344" s="29"/>
      <c r="BU344" s="29"/>
      <c r="BV344" s="29"/>
      <c r="BW344" s="29"/>
      <c r="BX344" s="29"/>
      <c r="BY344" s="29"/>
      <c r="BZ344" s="29"/>
      <c r="CA344" s="29"/>
      <c r="CB344" s="29"/>
      <c r="CC344" s="29"/>
      <c r="CD344" s="29"/>
      <c r="CE344" s="29"/>
      <c r="CF344" s="29"/>
      <c r="CG344" s="29"/>
      <c r="CH344" s="29"/>
      <c r="CI344" s="29"/>
      <c r="CJ344" s="29"/>
      <c r="CK344" s="29"/>
      <c r="CL344" s="29"/>
      <c r="CM344" s="29"/>
      <c r="CN344" s="29"/>
      <c r="CO344" s="29"/>
      <c r="CP344" s="29"/>
      <c r="CQ344" s="29"/>
      <c r="CR344" s="29"/>
      <c r="CS344" s="29"/>
      <c r="CT344" s="29"/>
      <c r="CU344" s="29"/>
      <c r="CV344" s="29"/>
      <c r="CW344" s="29"/>
      <c r="CX344" s="29"/>
      <c r="CY344" s="29"/>
      <c r="CZ344" s="29"/>
      <c r="DA344" s="29"/>
      <c r="DB344" s="29"/>
      <c r="DC344" s="29"/>
      <c r="DD344" s="29"/>
      <c r="DE344" s="29"/>
      <c r="DF344" s="29"/>
      <c r="DG344" s="29"/>
      <c r="DH344" s="29"/>
      <c r="DI344" s="29"/>
      <c r="DJ344" s="29"/>
      <c r="DK344" s="29"/>
      <c r="DL344" s="29"/>
      <c r="DM344" s="29"/>
      <c r="DN344" s="29"/>
      <c r="DO344" s="29"/>
      <c r="DP344" s="29"/>
      <c r="DQ344" s="29"/>
      <c r="DR344" s="29"/>
      <c r="DS344" s="29"/>
      <c r="DT344" s="29"/>
      <c r="DU344" s="29"/>
      <c r="DV344" s="29"/>
      <c r="DW344" s="29"/>
      <c r="DX344" s="29"/>
      <c r="DY344" s="29"/>
      <c r="DZ344" s="29"/>
      <c r="EA344" s="29"/>
      <c r="EB344" s="29"/>
      <c r="EC344" s="29"/>
      <c r="ED344" s="29"/>
      <c r="EE344" s="29"/>
      <c r="EF344" s="29"/>
      <c r="EG344" s="29"/>
      <c r="EH344" s="29"/>
      <c r="EI344" s="29"/>
      <c r="EJ344" s="29"/>
      <c r="EK344" s="29"/>
      <c r="EL344" s="29"/>
      <c r="EM344" s="29"/>
      <c r="EN344" s="29"/>
      <c r="EO344" s="29"/>
      <c r="EP344" s="29"/>
      <c r="EQ344" s="29"/>
      <c r="ER344" s="29"/>
      <c r="ES344" s="29"/>
      <c r="ET344" s="29"/>
      <c r="EU344" s="29"/>
      <c r="EV344" s="29"/>
      <c r="EW344" s="29"/>
      <c r="EX344" s="29"/>
      <c r="EY344" s="29"/>
      <c r="EZ344" s="29"/>
      <c r="FA344" s="29"/>
      <c r="FB344" s="29"/>
      <c r="FC344" s="29"/>
      <c r="FD344" s="29"/>
      <c r="FE344" s="29"/>
      <c r="FF344" s="29"/>
      <c r="FG344" s="29"/>
      <c r="FH344" s="29"/>
      <c r="FI344" s="29"/>
      <c r="FJ344" s="29"/>
      <c r="FK344" s="29"/>
      <c r="FL344" s="29"/>
      <c r="FM344" s="29"/>
      <c r="FN344" s="29"/>
      <c r="FO344" s="29"/>
      <c r="FP344" s="29"/>
      <c r="FQ344" s="29"/>
      <c r="FR344" s="29"/>
      <c r="FS344" s="29"/>
      <c r="FT344" s="29"/>
      <c r="FU344" s="29"/>
      <c r="FV344" s="29"/>
      <c r="FW344" s="29"/>
      <c r="FX344" s="29"/>
    </row>
    <row r="345" spans="1:180">
      <c r="A345" s="5" t="s">
        <v>231</v>
      </c>
      <c r="B345" s="5" t="s">
        <v>36</v>
      </c>
      <c r="C345" s="35">
        <v>43352</v>
      </c>
      <c r="D345" s="63">
        <v>43373</v>
      </c>
      <c r="E345" s="64">
        <v>-0.13536514300000024</v>
      </c>
      <c r="F345" s="64">
        <v>0.11458446732818001</v>
      </c>
      <c r="G345" s="64">
        <v>6.3297832615329994E-2</v>
      </c>
      <c r="H345" s="64">
        <v>1.7371007978283899</v>
      </c>
      <c r="I345" s="64">
        <v>0</v>
      </c>
      <c r="J345" s="64">
        <v>0.24535307617013999</v>
      </c>
      <c r="K345" s="64">
        <v>6.6371479487999999E-2</v>
      </c>
      <c r="L345" s="64">
        <v>3.748276004E-4</v>
      </c>
      <c r="M345" s="64">
        <v>0.25022427666995001</v>
      </c>
      <c r="N345" s="64">
        <v>0.36462393577925611</v>
      </c>
      <c r="O345" s="64">
        <v>4.884717999999999E-2</v>
      </c>
      <c r="P345" s="64">
        <v>0.2222354063333333</v>
      </c>
      <c r="Q345" s="64">
        <v>0.1130417340979297</v>
      </c>
      <c r="R345" s="64">
        <v>9.85374466666675E-2</v>
      </c>
      <c r="S345" s="64">
        <v>3.189227317577576</v>
      </c>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c r="BJ345" s="29"/>
      <c r="BK345" s="29"/>
      <c r="BL345" s="29"/>
      <c r="BM345" s="29"/>
      <c r="BN345" s="29"/>
      <c r="BO345" s="29"/>
      <c r="BP345" s="29"/>
      <c r="BQ345" s="29"/>
      <c r="BR345" s="29"/>
      <c r="BS345" s="29"/>
      <c r="BT345" s="29"/>
      <c r="BU345" s="29"/>
      <c r="BV345" s="29"/>
      <c r="BW345" s="29"/>
      <c r="BX345" s="29"/>
      <c r="BY345" s="29"/>
      <c r="BZ345" s="29"/>
      <c r="CA345" s="29"/>
      <c r="CB345" s="29"/>
      <c r="CC345" s="29"/>
      <c r="CD345" s="29"/>
      <c r="CE345" s="29"/>
      <c r="CF345" s="29"/>
      <c r="CG345" s="29"/>
      <c r="CH345" s="29"/>
      <c r="CI345" s="29"/>
      <c r="CJ345" s="29"/>
      <c r="CK345" s="29"/>
      <c r="CL345" s="29"/>
      <c r="CM345" s="29"/>
      <c r="CN345" s="29"/>
      <c r="CO345" s="29"/>
      <c r="CP345" s="29"/>
      <c r="CQ345" s="29"/>
      <c r="CR345" s="29"/>
      <c r="CS345" s="29"/>
      <c r="CT345" s="29"/>
      <c r="CU345" s="29"/>
      <c r="CV345" s="29"/>
      <c r="CW345" s="29"/>
      <c r="CX345" s="29"/>
      <c r="CY345" s="29"/>
      <c r="CZ345" s="29"/>
      <c r="DA345" s="29"/>
      <c r="DB345" s="29"/>
      <c r="DC345" s="29"/>
      <c r="DD345" s="29"/>
      <c r="DE345" s="29"/>
      <c r="DF345" s="29"/>
      <c r="DG345" s="29"/>
      <c r="DH345" s="29"/>
      <c r="DI345" s="29"/>
      <c r="DJ345" s="29"/>
      <c r="DK345" s="29"/>
      <c r="DL345" s="29"/>
      <c r="DM345" s="29"/>
      <c r="DN345" s="29"/>
      <c r="DO345" s="29"/>
      <c r="DP345" s="29"/>
      <c r="DQ345" s="29"/>
      <c r="DR345" s="29"/>
      <c r="DS345" s="29"/>
      <c r="DT345" s="29"/>
      <c r="DU345" s="29"/>
      <c r="DV345" s="29"/>
      <c r="DW345" s="29"/>
      <c r="DX345" s="29"/>
      <c r="DY345" s="29"/>
      <c r="DZ345" s="29"/>
      <c r="EA345" s="29"/>
      <c r="EB345" s="29"/>
      <c r="EC345" s="29"/>
      <c r="ED345" s="29"/>
      <c r="EE345" s="29"/>
      <c r="EF345" s="29"/>
      <c r="EG345" s="29"/>
      <c r="EH345" s="29"/>
      <c r="EI345" s="29"/>
      <c r="EJ345" s="29"/>
      <c r="EK345" s="29"/>
      <c r="EL345" s="29"/>
      <c r="EM345" s="29"/>
      <c r="EN345" s="29"/>
      <c r="EO345" s="29"/>
      <c r="EP345" s="29"/>
      <c r="EQ345" s="29"/>
      <c r="ER345" s="29"/>
      <c r="ES345" s="29"/>
      <c r="ET345" s="29"/>
      <c r="EU345" s="29"/>
      <c r="EV345" s="29"/>
      <c r="EW345" s="29"/>
      <c r="EX345" s="29"/>
      <c r="EY345" s="29"/>
      <c r="EZ345" s="29"/>
      <c r="FA345" s="29"/>
      <c r="FB345" s="29"/>
      <c r="FC345" s="29"/>
      <c r="FD345" s="29"/>
      <c r="FE345" s="29"/>
      <c r="FF345" s="29"/>
      <c r="FG345" s="29"/>
      <c r="FH345" s="29"/>
      <c r="FI345" s="29"/>
      <c r="FJ345" s="29"/>
      <c r="FK345" s="29"/>
      <c r="FL345" s="29"/>
      <c r="FM345" s="29"/>
      <c r="FN345" s="29"/>
      <c r="FO345" s="29"/>
      <c r="FP345" s="29"/>
      <c r="FQ345" s="29"/>
      <c r="FR345" s="29"/>
      <c r="FS345" s="29"/>
      <c r="FT345" s="29"/>
      <c r="FU345" s="29"/>
      <c r="FV345" s="29"/>
      <c r="FW345" s="29"/>
      <c r="FX345" s="29"/>
    </row>
    <row r="346" spans="1:180">
      <c r="A346" s="5" t="s">
        <v>232</v>
      </c>
      <c r="B346" s="5" t="s">
        <v>36</v>
      </c>
      <c r="C346" s="35">
        <v>43353</v>
      </c>
      <c r="D346" s="63">
        <v>43373</v>
      </c>
      <c r="E346" s="64">
        <v>-0.106043844</v>
      </c>
      <c r="F346" s="64">
        <v>0.23472322681735</v>
      </c>
      <c r="G346" s="64">
        <v>0.18058387375120999</v>
      </c>
      <c r="H346" s="64">
        <v>1.6800302887554399</v>
      </c>
      <c r="I346" s="64">
        <v>0</v>
      </c>
      <c r="J346" s="64">
        <v>0.88576033840672008</v>
      </c>
      <c r="K346" s="64">
        <v>8.2035452487999996E-2</v>
      </c>
      <c r="L346" s="64">
        <v>8.892249129399999E-3</v>
      </c>
      <c r="M346" s="64">
        <v>0.21073526758871003</v>
      </c>
      <c r="N346" s="64">
        <v>0.4377895270389307</v>
      </c>
      <c r="O346" s="64">
        <v>3.409044E-2</v>
      </c>
      <c r="P346" s="64">
        <v>0.16901217633333337</v>
      </c>
      <c r="Q346" s="64">
        <v>2.3734084643978224E-2</v>
      </c>
      <c r="R346" s="64">
        <v>0.10320488666666751</v>
      </c>
      <c r="S346" s="64">
        <v>3.9445479676197395</v>
      </c>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c r="BJ346" s="29"/>
      <c r="BK346" s="29"/>
      <c r="BL346" s="29"/>
      <c r="BM346" s="29"/>
      <c r="BN346" s="29"/>
      <c r="BO346" s="29"/>
      <c r="BP346" s="29"/>
      <c r="BQ346" s="29"/>
      <c r="BR346" s="29"/>
      <c r="BS346" s="29"/>
      <c r="BT346" s="29"/>
      <c r="BU346" s="29"/>
      <c r="BV346" s="29"/>
      <c r="BW346" s="29"/>
      <c r="BX346" s="29"/>
      <c r="BY346" s="29"/>
      <c r="BZ346" s="29"/>
      <c r="CA346" s="29"/>
      <c r="CB346" s="29"/>
      <c r="CC346" s="29"/>
      <c r="CD346" s="29"/>
      <c r="CE346" s="29"/>
      <c r="CF346" s="29"/>
      <c r="CG346" s="29"/>
      <c r="CH346" s="29"/>
      <c r="CI346" s="29"/>
      <c r="CJ346" s="29"/>
      <c r="CK346" s="29"/>
      <c r="CL346" s="29"/>
      <c r="CM346" s="29"/>
      <c r="CN346" s="29"/>
      <c r="CO346" s="29"/>
      <c r="CP346" s="29"/>
      <c r="CQ346" s="29"/>
      <c r="CR346" s="29"/>
      <c r="CS346" s="29"/>
      <c r="CT346" s="29"/>
      <c r="CU346" s="29"/>
      <c r="CV346" s="29"/>
      <c r="CW346" s="29"/>
      <c r="CX346" s="29"/>
      <c r="CY346" s="29"/>
      <c r="CZ346" s="29"/>
      <c r="DA346" s="29"/>
      <c r="DB346" s="29"/>
      <c r="DC346" s="29"/>
      <c r="DD346" s="29"/>
      <c r="DE346" s="29"/>
      <c r="DF346" s="29"/>
      <c r="DG346" s="29"/>
      <c r="DH346" s="29"/>
      <c r="DI346" s="29"/>
      <c r="DJ346" s="29"/>
      <c r="DK346" s="29"/>
      <c r="DL346" s="29"/>
      <c r="DM346" s="29"/>
      <c r="DN346" s="29"/>
      <c r="DO346" s="29"/>
      <c r="DP346" s="29"/>
      <c r="DQ346" s="29"/>
      <c r="DR346" s="29"/>
      <c r="DS346" s="29"/>
      <c r="DT346" s="29"/>
      <c r="DU346" s="29"/>
      <c r="DV346" s="29"/>
      <c r="DW346" s="29"/>
      <c r="DX346" s="29"/>
      <c r="DY346" s="29"/>
      <c r="DZ346" s="29"/>
      <c r="EA346" s="29"/>
      <c r="EB346" s="29"/>
      <c r="EC346" s="29"/>
      <c r="ED346" s="29"/>
      <c r="EE346" s="29"/>
      <c r="EF346" s="29"/>
      <c r="EG346" s="29"/>
      <c r="EH346" s="29"/>
      <c r="EI346" s="29"/>
      <c r="EJ346" s="29"/>
      <c r="EK346" s="29"/>
      <c r="EL346" s="29"/>
      <c r="EM346" s="29"/>
      <c r="EN346" s="29"/>
      <c r="EO346" s="29"/>
      <c r="EP346" s="29"/>
      <c r="EQ346" s="29"/>
      <c r="ER346" s="29"/>
      <c r="ES346" s="29"/>
      <c r="ET346" s="29"/>
      <c r="EU346" s="29"/>
      <c r="EV346" s="29"/>
      <c r="EW346" s="29"/>
      <c r="EX346" s="29"/>
      <c r="EY346" s="29"/>
      <c r="EZ346" s="29"/>
      <c r="FA346" s="29"/>
      <c r="FB346" s="29"/>
      <c r="FC346" s="29"/>
      <c r="FD346" s="29"/>
      <c r="FE346" s="29"/>
      <c r="FF346" s="29"/>
      <c r="FG346" s="29"/>
      <c r="FH346" s="29"/>
      <c r="FI346" s="29"/>
      <c r="FJ346" s="29"/>
      <c r="FK346" s="29"/>
      <c r="FL346" s="29"/>
      <c r="FM346" s="29"/>
      <c r="FN346" s="29"/>
      <c r="FO346" s="29"/>
      <c r="FP346" s="29"/>
      <c r="FQ346" s="29"/>
      <c r="FR346" s="29"/>
      <c r="FS346" s="29"/>
      <c r="FT346" s="29"/>
      <c r="FU346" s="29"/>
      <c r="FV346" s="29"/>
      <c r="FW346" s="29"/>
      <c r="FX346" s="29"/>
    </row>
    <row r="347" spans="1:180">
      <c r="A347" s="5" t="s">
        <v>232</v>
      </c>
      <c r="B347" s="5" t="s">
        <v>36</v>
      </c>
      <c r="C347" s="35">
        <v>43354</v>
      </c>
      <c r="D347" s="63">
        <v>43373</v>
      </c>
      <c r="E347" s="64">
        <v>-0.3637192039999998</v>
      </c>
      <c r="F347" s="64">
        <v>0.21097317427386</v>
      </c>
      <c r="G347" s="64">
        <v>0.32242805263811997</v>
      </c>
      <c r="H347" s="64">
        <v>6.5681692091789499</v>
      </c>
      <c r="I347" s="64">
        <v>0</v>
      </c>
      <c r="J347" s="64">
        <v>0.11423703894305</v>
      </c>
      <c r="K347" s="64">
        <v>2.2907783487999996E-2</v>
      </c>
      <c r="L347" s="64">
        <v>1.9961598794899999E-3</v>
      </c>
      <c r="M347" s="64">
        <v>0.28476795346797001</v>
      </c>
      <c r="N347" s="64">
        <v>0.75468699487374002</v>
      </c>
      <c r="O347" s="64">
        <v>2.2141339999999995E-2</v>
      </c>
      <c r="P347" s="64">
        <v>0.1490647163333334</v>
      </c>
      <c r="Q347" s="64">
        <v>-5.5528705876651693E-2</v>
      </c>
      <c r="R347" s="64">
        <v>0.1092208866666675</v>
      </c>
      <c r="S347" s="64">
        <v>8.1413453998665286</v>
      </c>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c r="BJ347" s="29"/>
      <c r="BK347" s="29"/>
      <c r="BL347" s="29"/>
      <c r="BM347" s="29"/>
      <c r="BN347" s="29"/>
      <c r="BO347" s="29"/>
      <c r="BP347" s="29"/>
      <c r="BQ347" s="29"/>
      <c r="BR347" s="29"/>
      <c r="BS347" s="29"/>
      <c r="BT347" s="29"/>
      <c r="BU347" s="29"/>
      <c r="BV347" s="29"/>
      <c r="BW347" s="29"/>
      <c r="BX347" s="29"/>
      <c r="BY347" s="29"/>
      <c r="BZ347" s="29"/>
      <c r="CA347" s="29"/>
      <c r="CB347" s="29"/>
      <c r="CC347" s="29"/>
      <c r="CD347" s="29"/>
      <c r="CE347" s="29"/>
      <c r="CF347" s="29"/>
      <c r="CG347" s="29"/>
      <c r="CH347" s="29"/>
      <c r="CI347" s="29"/>
      <c r="CJ347" s="29"/>
      <c r="CK347" s="29"/>
      <c r="CL347" s="29"/>
      <c r="CM347" s="29"/>
      <c r="CN347" s="29"/>
      <c r="CO347" s="29"/>
      <c r="CP347" s="29"/>
      <c r="CQ347" s="29"/>
      <c r="CR347" s="29"/>
      <c r="CS347" s="29"/>
      <c r="CT347" s="29"/>
      <c r="CU347" s="29"/>
      <c r="CV347" s="29"/>
      <c r="CW347" s="29"/>
      <c r="CX347" s="29"/>
      <c r="CY347" s="29"/>
      <c r="CZ347" s="29"/>
      <c r="DA347" s="29"/>
      <c r="DB347" s="29"/>
      <c r="DC347" s="29"/>
      <c r="DD347" s="29"/>
      <c r="DE347" s="29"/>
      <c r="DF347" s="29"/>
      <c r="DG347" s="29"/>
      <c r="DH347" s="29"/>
      <c r="DI347" s="29"/>
      <c r="DJ347" s="29"/>
      <c r="DK347" s="29"/>
      <c r="DL347" s="29"/>
      <c r="DM347" s="29"/>
      <c r="DN347" s="29"/>
      <c r="DO347" s="29"/>
      <c r="DP347" s="29"/>
      <c r="DQ347" s="29"/>
      <c r="DR347" s="29"/>
      <c r="DS347" s="29"/>
      <c r="DT347" s="29"/>
      <c r="DU347" s="29"/>
      <c r="DV347" s="29"/>
      <c r="DW347" s="29"/>
      <c r="DX347" s="29"/>
      <c r="DY347" s="29"/>
      <c r="DZ347" s="29"/>
      <c r="EA347" s="29"/>
      <c r="EB347" s="29"/>
      <c r="EC347" s="29"/>
      <c r="ED347" s="29"/>
      <c r="EE347" s="29"/>
      <c r="EF347" s="29"/>
      <c r="EG347" s="29"/>
      <c r="EH347" s="29"/>
      <c r="EI347" s="29"/>
      <c r="EJ347" s="29"/>
      <c r="EK347" s="29"/>
      <c r="EL347" s="29"/>
      <c r="EM347" s="29"/>
      <c r="EN347" s="29"/>
      <c r="EO347" s="29"/>
      <c r="EP347" s="29"/>
      <c r="EQ347" s="29"/>
      <c r="ER347" s="29"/>
      <c r="ES347" s="29"/>
      <c r="ET347" s="29"/>
      <c r="EU347" s="29"/>
      <c r="EV347" s="29"/>
      <c r="EW347" s="29"/>
      <c r="EX347" s="29"/>
      <c r="EY347" s="29"/>
      <c r="EZ347" s="29"/>
      <c r="FA347" s="29"/>
      <c r="FB347" s="29"/>
      <c r="FC347" s="29"/>
      <c r="FD347" s="29"/>
      <c r="FE347" s="29"/>
      <c r="FF347" s="29"/>
      <c r="FG347" s="29"/>
      <c r="FH347" s="29"/>
      <c r="FI347" s="29"/>
      <c r="FJ347" s="29"/>
      <c r="FK347" s="29"/>
      <c r="FL347" s="29"/>
      <c r="FM347" s="29"/>
      <c r="FN347" s="29"/>
      <c r="FO347" s="29"/>
      <c r="FP347" s="29"/>
      <c r="FQ347" s="29"/>
      <c r="FR347" s="29"/>
      <c r="FS347" s="29"/>
      <c r="FT347" s="29"/>
      <c r="FU347" s="29"/>
      <c r="FV347" s="29"/>
      <c r="FW347" s="29"/>
      <c r="FX347" s="29"/>
    </row>
    <row r="348" spans="1:180">
      <c r="A348" s="5" t="s">
        <v>232</v>
      </c>
      <c r="B348" s="5" t="s">
        <v>36</v>
      </c>
      <c r="C348" s="35">
        <v>43355</v>
      </c>
      <c r="D348" s="63">
        <v>43373</v>
      </c>
      <c r="E348" s="64">
        <v>-0.15603780699999925</v>
      </c>
      <c r="F348" s="64">
        <v>0.13852510616259001</v>
      </c>
      <c r="G348" s="64">
        <v>0.33250295601066998</v>
      </c>
      <c r="H348" s="64">
        <v>3.34577877212365</v>
      </c>
      <c r="I348" s="64">
        <v>0</v>
      </c>
      <c r="J348" s="64">
        <v>7.809776215401E-2</v>
      </c>
      <c r="K348" s="64">
        <v>9.4531771488000016E-2</v>
      </c>
      <c r="L348" s="64">
        <v>5.0789425092700007E-3</v>
      </c>
      <c r="M348" s="64">
        <v>0.25579977197692</v>
      </c>
      <c r="N348" s="64">
        <v>0.33919008816723362</v>
      </c>
      <c r="O348" s="64">
        <v>2.3141339999999996E-2</v>
      </c>
      <c r="P348" s="64">
        <v>0.16885846633333337</v>
      </c>
      <c r="Q348" s="64">
        <v>7.1703113687738559E-2</v>
      </c>
      <c r="R348" s="64">
        <v>0.11063963666666751</v>
      </c>
      <c r="S348" s="64">
        <v>4.8078099202800839</v>
      </c>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9"/>
      <c r="BL348" s="29"/>
      <c r="BM348" s="29"/>
      <c r="BN348" s="29"/>
      <c r="BO348" s="29"/>
      <c r="BP348" s="29"/>
      <c r="BQ348" s="29"/>
      <c r="BR348" s="29"/>
      <c r="BS348" s="29"/>
      <c r="BT348" s="29"/>
      <c r="BU348" s="29"/>
      <c r="BV348" s="29"/>
      <c r="BW348" s="29"/>
      <c r="BX348" s="29"/>
      <c r="BY348" s="29"/>
      <c r="BZ348" s="29"/>
      <c r="CA348" s="29"/>
      <c r="CB348" s="29"/>
      <c r="CC348" s="29"/>
      <c r="CD348" s="29"/>
      <c r="CE348" s="29"/>
      <c r="CF348" s="29"/>
      <c r="CG348" s="29"/>
      <c r="CH348" s="29"/>
      <c r="CI348" s="29"/>
      <c r="CJ348" s="29"/>
      <c r="CK348" s="29"/>
      <c r="CL348" s="29"/>
      <c r="CM348" s="29"/>
      <c r="CN348" s="29"/>
      <c r="CO348" s="29"/>
      <c r="CP348" s="29"/>
      <c r="CQ348" s="29"/>
      <c r="CR348" s="29"/>
      <c r="CS348" s="29"/>
      <c r="CT348" s="29"/>
      <c r="CU348" s="29"/>
      <c r="CV348" s="29"/>
      <c r="CW348" s="29"/>
      <c r="CX348" s="29"/>
      <c r="CY348" s="29"/>
      <c r="CZ348" s="29"/>
      <c r="DA348" s="29"/>
      <c r="DB348" s="29"/>
      <c r="DC348" s="29"/>
      <c r="DD348" s="29"/>
      <c r="DE348" s="29"/>
      <c r="DF348" s="29"/>
      <c r="DG348" s="29"/>
      <c r="DH348" s="29"/>
      <c r="DI348" s="29"/>
      <c r="DJ348" s="29"/>
      <c r="DK348" s="29"/>
      <c r="DL348" s="29"/>
      <c r="DM348" s="29"/>
      <c r="DN348" s="29"/>
      <c r="DO348" s="29"/>
      <c r="DP348" s="29"/>
      <c r="DQ348" s="29"/>
      <c r="DR348" s="29"/>
      <c r="DS348" s="29"/>
      <c r="DT348" s="29"/>
      <c r="DU348" s="29"/>
      <c r="DV348" s="29"/>
      <c r="DW348" s="29"/>
      <c r="DX348" s="29"/>
      <c r="DY348" s="29"/>
      <c r="DZ348" s="29"/>
      <c r="EA348" s="29"/>
      <c r="EB348" s="29"/>
      <c r="EC348" s="29"/>
      <c r="ED348" s="29"/>
      <c r="EE348" s="29"/>
      <c r="EF348" s="29"/>
      <c r="EG348" s="29"/>
      <c r="EH348" s="29"/>
      <c r="EI348" s="29"/>
      <c r="EJ348" s="29"/>
      <c r="EK348" s="29"/>
      <c r="EL348" s="29"/>
      <c r="EM348" s="29"/>
      <c r="EN348" s="29"/>
      <c r="EO348" s="29"/>
      <c r="EP348" s="29"/>
      <c r="EQ348" s="29"/>
      <c r="ER348" s="29"/>
      <c r="ES348" s="29"/>
      <c r="ET348" s="29"/>
      <c r="EU348" s="29"/>
      <c r="EV348" s="29"/>
      <c r="EW348" s="29"/>
      <c r="EX348" s="29"/>
      <c r="EY348" s="29"/>
      <c r="EZ348" s="29"/>
      <c r="FA348" s="29"/>
      <c r="FB348" s="29"/>
      <c r="FC348" s="29"/>
      <c r="FD348" s="29"/>
      <c r="FE348" s="29"/>
      <c r="FF348" s="29"/>
      <c r="FG348" s="29"/>
      <c r="FH348" s="29"/>
      <c r="FI348" s="29"/>
      <c r="FJ348" s="29"/>
      <c r="FK348" s="29"/>
      <c r="FL348" s="29"/>
      <c r="FM348" s="29"/>
      <c r="FN348" s="29"/>
      <c r="FO348" s="29"/>
      <c r="FP348" s="29"/>
      <c r="FQ348" s="29"/>
      <c r="FR348" s="29"/>
      <c r="FS348" s="29"/>
      <c r="FT348" s="29"/>
      <c r="FU348" s="29"/>
      <c r="FV348" s="29"/>
      <c r="FW348" s="29"/>
      <c r="FX348" s="29"/>
    </row>
    <row r="349" spans="1:180">
      <c r="A349" s="5" t="s">
        <v>232</v>
      </c>
      <c r="B349" s="5" t="s">
        <v>36</v>
      </c>
      <c r="C349" s="35">
        <v>43356</v>
      </c>
      <c r="D349" s="63">
        <v>43373</v>
      </c>
      <c r="E349" s="64">
        <v>-3.4883887000000335E-2</v>
      </c>
      <c r="F349" s="64">
        <v>7.3777014899179996E-2</v>
      </c>
      <c r="G349" s="64">
        <v>0.20933398217529001</v>
      </c>
      <c r="H349" s="64">
        <v>2.60020385223886</v>
      </c>
      <c r="I349" s="64">
        <v>0</v>
      </c>
      <c r="J349" s="64">
        <v>0.16754848408906001</v>
      </c>
      <c r="K349" s="64">
        <v>4.1651675488000001E-2</v>
      </c>
      <c r="L349" s="64">
        <v>5.8375824074000007E-4</v>
      </c>
      <c r="M349" s="64">
        <v>0.24163660045276</v>
      </c>
      <c r="N349" s="64">
        <v>0.3625695247640312</v>
      </c>
      <c r="O349" s="64">
        <v>2.4290319999999997E-2</v>
      </c>
      <c r="P349" s="64">
        <v>0.1775172663333334</v>
      </c>
      <c r="Q349" s="64">
        <v>2.8578012591679827E-2</v>
      </c>
      <c r="R349" s="64">
        <v>0.10976948666666751</v>
      </c>
      <c r="S349" s="64">
        <v>4.002576090939602</v>
      </c>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29"/>
      <c r="CA349" s="29"/>
      <c r="CB349" s="29"/>
      <c r="CC349" s="29"/>
      <c r="CD349" s="29"/>
      <c r="CE349" s="29"/>
      <c r="CF349" s="29"/>
      <c r="CG349" s="29"/>
      <c r="CH349" s="29"/>
      <c r="CI349" s="29"/>
      <c r="CJ349" s="29"/>
      <c r="CK349" s="29"/>
      <c r="CL349" s="29"/>
      <c r="CM349" s="29"/>
      <c r="CN349" s="29"/>
      <c r="CO349" s="29"/>
      <c r="CP349" s="29"/>
      <c r="CQ349" s="29"/>
      <c r="CR349" s="29"/>
      <c r="CS349" s="29"/>
      <c r="CT349" s="29"/>
      <c r="CU349" s="29"/>
      <c r="CV349" s="29"/>
      <c r="CW349" s="29"/>
      <c r="CX349" s="29"/>
      <c r="CY349" s="29"/>
      <c r="CZ349" s="29"/>
      <c r="DA349" s="29"/>
      <c r="DB349" s="29"/>
      <c r="DC349" s="29"/>
      <c r="DD349" s="29"/>
      <c r="DE349" s="29"/>
      <c r="DF349" s="29"/>
      <c r="DG349" s="29"/>
      <c r="DH349" s="29"/>
      <c r="DI349" s="29"/>
      <c r="DJ349" s="29"/>
      <c r="DK349" s="29"/>
      <c r="DL349" s="29"/>
      <c r="DM349" s="29"/>
      <c r="DN349" s="29"/>
      <c r="DO349" s="29"/>
      <c r="DP349" s="29"/>
      <c r="DQ349" s="29"/>
      <c r="DR349" s="29"/>
      <c r="DS349" s="29"/>
      <c r="DT349" s="29"/>
      <c r="DU349" s="29"/>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29"/>
      <c r="ER349" s="29"/>
      <c r="ES349" s="29"/>
      <c r="ET349" s="29"/>
      <c r="EU349" s="29"/>
      <c r="EV349" s="29"/>
      <c r="EW349" s="29"/>
      <c r="EX349" s="29"/>
      <c r="EY349" s="29"/>
      <c r="EZ349" s="29"/>
      <c r="FA349" s="29"/>
      <c r="FB349" s="29"/>
      <c r="FC349" s="29"/>
      <c r="FD349" s="29"/>
      <c r="FE349" s="29"/>
      <c r="FF349" s="29"/>
      <c r="FG349" s="29"/>
      <c r="FH349" s="29"/>
      <c r="FI349" s="29"/>
      <c r="FJ349" s="29"/>
      <c r="FK349" s="29"/>
      <c r="FL349" s="29"/>
      <c r="FM349" s="29"/>
      <c r="FN349" s="29"/>
      <c r="FO349" s="29"/>
      <c r="FP349" s="29"/>
      <c r="FQ349" s="29"/>
      <c r="FR349" s="29"/>
      <c r="FS349" s="29"/>
      <c r="FT349" s="29"/>
      <c r="FU349" s="29"/>
      <c r="FV349" s="29"/>
      <c r="FW349" s="29"/>
      <c r="FX349" s="29"/>
    </row>
    <row r="350" spans="1:180">
      <c r="A350" s="5" t="s">
        <v>232</v>
      </c>
      <c r="B350" s="5" t="s">
        <v>36</v>
      </c>
      <c r="C350" s="35">
        <v>43357</v>
      </c>
      <c r="D350" s="63">
        <v>43373</v>
      </c>
      <c r="E350" s="64">
        <v>-0.30774528199999995</v>
      </c>
      <c r="F350" s="64">
        <v>0.15223718249651996</v>
      </c>
      <c r="G350" s="64">
        <v>0.18800933018473001</v>
      </c>
      <c r="H350" s="64">
        <v>2.2019685122635799</v>
      </c>
      <c r="I350" s="64">
        <v>0</v>
      </c>
      <c r="J350" s="64">
        <v>3.7359520773560001E-2</v>
      </c>
      <c r="K350" s="64">
        <v>4.2722294879999996E-3</v>
      </c>
      <c r="L350" s="64">
        <v>8.1770486444010013E-2</v>
      </c>
      <c r="M350" s="64">
        <v>0.23668763255021003</v>
      </c>
      <c r="N350" s="64">
        <v>0.35439888400823089</v>
      </c>
      <c r="O350" s="64">
        <v>2.9977179999999999E-2</v>
      </c>
      <c r="P350" s="64">
        <v>0.1885520063333333</v>
      </c>
      <c r="Q350" s="64">
        <v>8.1542377072999522E-2</v>
      </c>
      <c r="R350" s="64">
        <v>0.10934888666666751</v>
      </c>
      <c r="S350" s="64">
        <v>3.3583789462818414</v>
      </c>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29"/>
      <c r="CA350" s="29"/>
      <c r="CB350" s="29"/>
      <c r="CC350" s="29"/>
      <c r="CD350" s="29"/>
      <c r="CE350" s="29"/>
      <c r="CF350" s="29"/>
      <c r="CG350" s="29"/>
      <c r="CH350" s="29"/>
      <c r="CI350" s="29"/>
      <c r="CJ350" s="29"/>
      <c r="CK350" s="29"/>
      <c r="CL350" s="29"/>
      <c r="CM350" s="29"/>
      <c r="CN350" s="29"/>
      <c r="CO350" s="29"/>
      <c r="CP350" s="29"/>
      <c r="CQ350" s="29"/>
      <c r="CR350" s="29"/>
      <c r="CS350" s="29"/>
      <c r="CT350" s="29"/>
      <c r="CU350" s="29"/>
      <c r="CV350" s="29"/>
      <c r="CW350" s="29"/>
      <c r="CX350" s="29"/>
      <c r="CY350" s="29"/>
      <c r="CZ350" s="29"/>
      <c r="DA350" s="29"/>
      <c r="DB350" s="29"/>
      <c r="DC350" s="29"/>
      <c r="DD350" s="29"/>
      <c r="DE350" s="29"/>
      <c r="DF350" s="29"/>
      <c r="DG350" s="29"/>
      <c r="DH350" s="29"/>
      <c r="DI350" s="29"/>
      <c r="DJ350" s="29"/>
      <c r="DK350" s="29"/>
      <c r="DL350" s="29"/>
      <c r="DM350" s="29"/>
      <c r="DN350" s="29"/>
      <c r="DO350" s="29"/>
      <c r="DP350" s="29"/>
      <c r="DQ350" s="29"/>
      <c r="DR350" s="29"/>
      <c r="DS350" s="29"/>
      <c r="DT350" s="29"/>
      <c r="DU350" s="29"/>
      <c r="DV350" s="29"/>
      <c r="DW350" s="29"/>
      <c r="DX350" s="29"/>
      <c r="DY350" s="29"/>
      <c r="DZ350" s="29"/>
      <c r="EA350" s="29"/>
      <c r="EB350" s="29"/>
      <c r="EC350" s="29"/>
      <c r="ED350" s="29"/>
      <c r="EE350" s="29"/>
      <c r="EF350" s="29"/>
      <c r="EG350" s="29"/>
      <c r="EH350" s="29"/>
      <c r="EI350" s="29"/>
      <c r="EJ350" s="29"/>
      <c r="EK350" s="29"/>
      <c r="EL350" s="29"/>
      <c r="EM350" s="29"/>
      <c r="EN350" s="29"/>
      <c r="EO350" s="29"/>
      <c r="EP350" s="29"/>
      <c r="EQ350" s="29"/>
      <c r="ER350" s="29"/>
      <c r="ES350" s="29"/>
      <c r="ET350" s="29"/>
      <c r="EU350" s="29"/>
      <c r="EV350" s="29"/>
      <c r="EW350" s="29"/>
      <c r="EX350" s="29"/>
      <c r="EY350" s="29"/>
      <c r="EZ350" s="29"/>
      <c r="FA350" s="29"/>
      <c r="FB350" s="29"/>
      <c r="FC350" s="29"/>
      <c r="FD350" s="29"/>
      <c r="FE350" s="29"/>
      <c r="FF350" s="29"/>
      <c r="FG350" s="29"/>
      <c r="FH350" s="29"/>
      <c r="FI350" s="29"/>
      <c r="FJ350" s="29"/>
      <c r="FK350" s="29"/>
      <c r="FL350" s="29"/>
      <c r="FM350" s="29"/>
      <c r="FN350" s="29"/>
      <c r="FO350" s="29"/>
      <c r="FP350" s="29"/>
      <c r="FQ350" s="29"/>
      <c r="FR350" s="29"/>
      <c r="FS350" s="29"/>
      <c r="FT350" s="29"/>
      <c r="FU350" s="29"/>
      <c r="FV350" s="29"/>
      <c r="FW350" s="29"/>
      <c r="FX350" s="29"/>
    </row>
    <row r="351" spans="1:180">
      <c r="A351" s="5" t="s">
        <v>232</v>
      </c>
      <c r="B351" s="5" t="s">
        <v>36</v>
      </c>
      <c r="C351" s="35">
        <v>43358</v>
      </c>
      <c r="D351" s="63">
        <v>43373</v>
      </c>
      <c r="E351" s="64">
        <v>0.12731272000000038</v>
      </c>
      <c r="F351" s="64">
        <v>4.5032002189750002E-2</v>
      </c>
      <c r="G351" s="64">
        <v>0.16768420000000001</v>
      </c>
      <c r="H351" s="64">
        <v>1.4844268639148501</v>
      </c>
      <c r="I351" s="64">
        <v>0.37303055599999996</v>
      </c>
      <c r="J351" s="64">
        <v>0</v>
      </c>
      <c r="K351" s="64">
        <v>1.7862814487999999E-2</v>
      </c>
      <c r="L351" s="64">
        <v>0</v>
      </c>
      <c r="M351" s="64">
        <v>0.21311682544593002</v>
      </c>
      <c r="N351" s="64">
        <v>0.36674218756983962</v>
      </c>
      <c r="O351" s="64">
        <v>5.7245509999999993E-2</v>
      </c>
      <c r="P351" s="64">
        <v>0.26322553633333334</v>
      </c>
      <c r="Q351" s="64">
        <v>3.649137674999893E-3</v>
      </c>
      <c r="R351" s="64">
        <v>0.1051248866666675</v>
      </c>
      <c r="S351" s="64">
        <v>3.2244532402833714</v>
      </c>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c r="CA351" s="29"/>
      <c r="CB351" s="29"/>
      <c r="CC351" s="29"/>
      <c r="CD351" s="29"/>
      <c r="CE351" s="29"/>
      <c r="CF351" s="29"/>
      <c r="CG351" s="29"/>
      <c r="CH351" s="29"/>
      <c r="CI351" s="29"/>
      <c r="CJ351" s="29"/>
      <c r="CK351" s="29"/>
      <c r="CL351" s="29"/>
      <c r="CM351" s="29"/>
      <c r="CN351" s="29"/>
      <c r="CO351" s="29"/>
      <c r="CP351" s="29"/>
      <c r="CQ351" s="29"/>
      <c r="CR351" s="29"/>
      <c r="CS351" s="29"/>
      <c r="CT351" s="29"/>
      <c r="CU351" s="29"/>
      <c r="CV351" s="29"/>
      <c r="CW351" s="29"/>
      <c r="CX351" s="29"/>
      <c r="CY351" s="29"/>
      <c r="CZ351" s="29"/>
      <c r="DA351" s="29"/>
      <c r="DB351" s="29"/>
      <c r="DC351" s="29"/>
      <c r="DD351" s="29"/>
      <c r="DE351" s="29"/>
      <c r="DF351" s="29"/>
      <c r="DG351" s="29"/>
      <c r="DH351" s="29"/>
      <c r="DI351" s="29"/>
      <c r="DJ351" s="29"/>
      <c r="DK351" s="29"/>
      <c r="DL351" s="29"/>
      <c r="DM351" s="29"/>
      <c r="DN351" s="29"/>
      <c r="DO351" s="29"/>
      <c r="DP351" s="29"/>
      <c r="DQ351" s="29"/>
      <c r="DR351" s="29"/>
      <c r="DS351" s="29"/>
      <c r="DT351" s="29"/>
      <c r="DU351" s="29"/>
      <c r="DV351" s="29"/>
      <c r="DW351" s="29"/>
      <c r="DX351" s="29"/>
      <c r="DY351" s="29"/>
      <c r="DZ351" s="29"/>
      <c r="EA351" s="29"/>
      <c r="EB351" s="29"/>
      <c r="EC351" s="29"/>
      <c r="ED351" s="29"/>
      <c r="EE351" s="29"/>
      <c r="EF351" s="29"/>
      <c r="EG351" s="29"/>
      <c r="EH351" s="29"/>
      <c r="EI351" s="29"/>
      <c r="EJ351" s="29"/>
      <c r="EK351" s="29"/>
      <c r="EL351" s="29"/>
      <c r="EM351" s="29"/>
      <c r="EN351" s="29"/>
      <c r="EO351" s="29"/>
      <c r="EP351" s="29"/>
      <c r="EQ351" s="29"/>
      <c r="ER351" s="29"/>
      <c r="ES351" s="29"/>
      <c r="ET351" s="29"/>
      <c r="EU351" s="29"/>
      <c r="EV351" s="29"/>
      <c r="EW351" s="29"/>
      <c r="EX351" s="29"/>
      <c r="EY351" s="29"/>
      <c r="EZ351" s="29"/>
      <c r="FA351" s="29"/>
      <c r="FB351" s="29"/>
      <c r="FC351" s="29"/>
      <c r="FD351" s="29"/>
      <c r="FE351" s="29"/>
      <c r="FF351" s="29"/>
      <c r="FG351" s="29"/>
      <c r="FH351" s="29"/>
      <c r="FI351" s="29"/>
      <c r="FJ351" s="29"/>
      <c r="FK351" s="29"/>
      <c r="FL351" s="29"/>
      <c r="FM351" s="29"/>
      <c r="FN351" s="29"/>
      <c r="FO351" s="29"/>
      <c r="FP351" s="29"/>
      <c r="FQ351" s="29"/>
      <c r="FR351" s="29"/>
      <c r="FS351" s="29"/>
      <c r="FT351" s="29"/>
      <c r="FU351" s="29"/>
      <c r="FV351" s="29"/>
      <c r="FW351" s="29"/>
      <c r="FX351" s="29"/>
    </row>
    <row r="352" spans="1:180">
      <c r="A352" s="5" t="s">
        <v>232</v>
      </c>
      <c r="B352" s="5" t="s">
        <v>36</v>
      </c>
      <c r="C352" s="35">
        <v>43359</v>
      </c>
      <c r="D352" s="63">
        <v>43373</v>
      </c>
      <c r="E352" s="64">
        <v>0.16574449700000013</v>
      </c>
      <c r="F352" s="64">
        <v>0.21655175831802997</v>
      </c>
      <c r="G352" s="64">
        <v>5.9060399999999992E-2</v>
      </c>
      <c r="H352" s="64">
        <v>0.97305774202250006</v>
      </c>
      <c r="I352" s="64">
        <v>6.6483989972164004</v>
      </c>
      <c r="J352" s="64">
        <v>0</v>
      </c>
      <c r="K352" s="64">
        <v>1.6025323987999995E-2</v>
      </c>
      <c r="L352" s="64">
        <v>2.1147679999999999E-3</v>
      </c>
      <c r="M352" s="64">
        <v>0.2167401785486</v>
      </c>
      <c r="N352" s="64">
        <v>0.53471185561198986</v>
      </c>
      <c r="O352" s="64">
        <v>5.115314E-2</v>
      </c>
      <c r="P352" s="64">
        <v>0.1872359863333333</v>
      </c>
      <c r="Q352" s="64">
        <v>-1.1460879397900695E-2</v>
      </c>
      <c r="R352" s="64">
        <v>0.10934888666666751</v>
      </c>
      <c r="S352" s="64">
        <v>9.1686826543076201</v>
      </c>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29"/>
      <c r="CA352" s="29"/>
      <c r="CB352" s="29"/>
      <c r="CC352" s="29"/>
      <c r="CD352" s="29"/>
      <c r="CE352" s="29"/>
      <c r="CF352" s="29"/>
      <c r="CG352" s="29"/>
      <c r="CH352" s="29"/>
      <c r="CI352" s="29"/>
      <c r="CJ352" s="29"/>
      <c r="CK352" s="29"/>
      <c r="CL352" s="29"/>
      <c r="CM352" s="29"/>
      <c r="CN352" s="29"/>
      <c r="CO352" s="29"/>
      <c r="CP352" s="29"/>
      <c r="CQ352" s="29"/>
      <c r="CR352" s="29"/>
      <c r="CS352" s="29"/>
      <c r="CT352" s="29"/>
      <c r="CU352" s="29"/>
      <c r="CV352" s="29"/>
      <c r="CW352" s="29"/>
      <c r="CX352" s="29"/>
      <c r="CY352" s="29"/>
      <c r="CZ352" s="29"/>
      <c r="DA352" s="29"/>
      <c r="DB352" s="29"/>
      <c r="DC352" s="29"/>
      <c r="DD352" s="29"/>
      <c r="DE352" s="29"/>
      <c r="DF352" s="29"/>
      <c r="DG352" s="29"/>
      <c r="DH352" s="29"/>
      <c r="DI352" s="29"/>
      <c r="DJ352" s="29"/>
      <c r="DK352" s="29"/>
      <c r="DL352" s="29"/>
      <c r="DM352" s="29"/>
      <c r="DN352" s="29"/>
      <c r="DO352" s="29"/>
      <c r="DP352" s="29"/>
      <c r="DQ352" s="29"/>
      <c r="DR352" s="29"/>
      <c r="DS352" s="29"/>
      <c r="DT352" s="29"/>
      <c r="DU352" s="29"/>
      <c r="DV352" s="29"/>
      <c r="DW352" s="29"/>
      <c r="DX352" s="29"/>
      <c r="DY352" s="29"/>
      <c r="DZ352" s="29"/>
      <c r="EA352" s="29"/>
      <c r="EB352" s="29"/>
      <c r="EC352" s="29"/>
      <c r="ED352" s="29"/>
      <c r="EE352" s="29"/>
      <c r="EF352" s="29"/>
      <c r="EG352" s="29"/>
      <c r="EH352" s="29"/>
      <c r="EI352" s="29"/>
      <c r="EJ352" s="29"/>
      <c r="EK352" s="29"/>
      <c r="EL352" s="29"/>
      <c r="EM352" s="29"/>
      <c r="EN352" s="29"/>
      <c r="EO352" s="29"/>
      <c r="EP352" s="29"/>
      <c r="EQ352" s="29"/>
      <c r="ER352" s="29"/>
      <c r="ES352" s="29"/>
      <c r="ET352" s="29"/>
      <c r="EU352" s="29"/>
      <c r="EV352" s="29"/>
      <c r="EW352" s="29"/>
      <c r="EX352" s="29"/>
      <c r="EY352" s="29"/>
      <c r="EZ352" s="29"/>
      <c r="FA352" s="29"/>
      <c r="FB352" s="29"/>
      <c r="FC352" s="29"/>
      <c r="FD352" s="29"/>
      <c r="FE352" s="29"/>
      <c r="FF352" s="29"/>
      <c r="FG352" s="29"/>
      <c r="FH352" s="29"/>
      <c r="FI352" s="29"/>
      <c r="FJ352" s="29"/>
      <c r="FK352" s="29"/>
      <c r="FL352" s="29"/>
      <c r="FM352" s="29"/>
      <c r="FN352" s="29"/>
      <c r="FO352" s="29"/>
      <c r="FP352" s="29"/>
      <c r="FQ352" s="29"/>
      <c r="FR352" s="29"/>
      <c r="FS352" s="29"/>
      <c r="FT352" s="29"/>
      <c r="FU352" s="29"/>
      <c r="FV352" s="29"/>
      <c r="FW352" s="29"/>
      <c r="FX352" s="29"/>
    </row>
    <row r="353" spans="1:180">
      <c r="A353" s="5" t="s">
        <v>233</v>
      </c>
      <c r="B353" s="5" t="s">
        <v>36</v>
      </c>
      <c r="C353" s="35">
        <v>43360</v>
      </c>
      <c r="D353" s="63">
        <v>43373</v>
      </c>
      <c r="E353" s="64">
        <v>6.8741646999999517E-2</v>
      </c>
      <c r="F353" s="64">
        <v>0.17992217550222001</v>
      </c>
      <c r="G353" s="64">
        <v>0.23867647558421998</v>
      </c>
      <c r="H353" s="64">
        <v>3.3015772017111602</v>
      </c>
      <c r="I353" s="64">
        <v>0</v>
      </c>
      <c r="J353" s="64">
        <v>1.0971715882920001E-2</v>
      </c>
      <c r="K353" s="64">
        <v>1.8195868987999998E-2</v>
      </c>
      <c r="L353" s="64">
        <v>4.7668585265140007E-2</v>
      </c>
      <c r="M353" s="64">
        <v>0.24470361405117999</v>
      </c>
      <c r="N353" s="64">
        <v>0.34300682428118878</v>
      </c>
      <c r="O353" s="64">
        <v>3.7092329999999993E-2</v>
      </c>
      <c r="P353" s="64">
        <v>0.1911076663333332</v>
      </c>
      <c r="Q353" s="64">
        <v>-4.3055636708504812E-3</v>
      </c>
      <c r="R353" s="64">
        <v>0.10934888666666751</v>
      </c>
      <c r="S353" s="64">
        <v>4.7867074275951795</v>
      </c>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c r="CA353" s="29"/>
      <c r="CB353" s="29"/>
      <c r="CC353" s="29"/>
      <c r="CD353" s="29"/>
      <c r="CE353" s="29"/>
      <c r="CF353" s="29"/>
      <c r="CG353" s="29"/>
      <c r="CH353" s="29"/>
      <c r="CI353" s="29"/>
      <c r="CJ353" s="29"/>
      <c r="CK353" s="29"/>
      <c r="CL353" s="29"/>
      <c r="CM353" s="29"/>
      <c r="CN353" s="29"/>
      <c r="CO353" s="29"/>
      <c r="CP353" s="29"/>
      <c r="CQ353" s="29"/>
      <c r="CR353" s="29"/>
      <c r="CS353" s="29"/>
      <c r="CT353" s="29"/>
      <c r="CU353" s="29"/>
      <c r="CV353" s="29"/>
      <c r="CW353" s="29"/>
      <c r="CX353" s="29"/>
      <c r="CY353" s="29"/>
      <c r="CZ353" s="29"/>
      <c r="DA353" s="29"/>
      <c r="DB353" s="29"/>
      <c r="DC353" s="29"/>
      <c r="DD353" s="29"/>
      <c r="DE353" s="29"/>
      <c r="DF353" s="29"/>
      <c r="DG353" s="29"/>
      <c r="DH353" s="29"/>
      <c r="DI353" s="29"/>
      <c r="DJ353" s="29"/>
      <c r="DK353" s="29"/>
      <c r="DL353" s="29"/>
      <c r="DM353" s="29"/>
      <c r="DN353" s="29"/>
      <c r="DO353" s="29"/>
      <c r="DP353" s="29"/>
      <c r="DQ353" s="29"/>
      <c r="DR353" s="29"/>
      <c r="DS353" s="29"/>
      <c r="DT353" s="29"/>
      <c r="DU353" s="29"/>
      <c r="DV353" s="29"/>
      <c r="DW353" s="29"/>
      <c r="DX353" s="29"/>
      <c r="DY353" s="29"/>
      <c r="DZ353" s="29"/>
      <c r="EA353" s="29"/>
      <c r="EB353" s="29"/>
      <c r="EC353" s="29"/>
      <c r="ED353" s="29"/>
      <c r="EE353" s="29"/>
      <c r="EF353" s="29"/>
      <c r="EG353" s="29"/>
      <c r="EH353" s="29"/>
      <c r="EI353" s="29"/>
      <c r="EJ353" s="29"/>
      <c r="EK353" s="29"/>
      <c r="EL353" s="29"/>
      <c r="EM353" s="29"/>
      <c r="EN353" s="29"/>
      <c r="EO353" s="29"/>
      <c r="EP353" s="29"/>
      <c r="EQ353" s="29"/>
      <c r="ER353" s="29"/>
      <c r="ES353" s="29"/>
      <c r="ET353" s="29"/>
      <c r="EU353" s="29"/>
      <c r="EV353" s="29"/>
      <c r="EW353" s="29"/>
      <c r="EX353" s="29"/>
      <c r="EY353" s="29"/>
      <c r="EZ353" s="29"/>
      <c r="FA353" s="29"/>
      <c r="FB353" s="29"/>
      <c r="FC353" s="29"/>
      <c r="FD353" s="29"/>
      <c r="FE353" s="29"/>
      <c r="FF353" s="29"/>
      <c r="FG353" s="29"/>
      <c r="FH353" s="29"/>
      <c r="FI353" s="29"/>
      <c r="FJ353" s="29"/>
      <c r="FK353" s="29"/>
      <c r="FL353" s="29"/>
      <c r="FM353" s="29"/>
      <c r="FN353" s="29"/>
      <c r="FO353" s="29"/>
      <c r="FP353" s="29"/>
      <c r="FQ353" s="29"/>
      <c r="FR353" s="29"/>
      <c r="FS353" s="29"/>
      <c r="FT353" s="29"/>
      <c r="FU353" s="29"/>
      <c r="FV353" s="29"/>
      <c r="FW353" s="29"/>
      <c r="FX353" s="29"/>
    </row>
    <row r="354" spans="1:180">
      <c r="A354" s="5" t="s">
        <v>233</v>
      </c>
      <c r="B354" s="5" t="s">
        <v>36</v>
      </c>
      <c r="C354" s="35">
        <v>43361</v>
      </c>
      <c r="D354" s="63">
        <v>43373</v>
      </c>
      <c r="E354" s="64">
        <v>0.10756144199999973</v>
      </c>
      <c r="F354" s="64">
        <v>0.40751133475928997</v>
      </c>
      <c r="G354" s="64">
        <v>0.16092505713115998</v>
      </c>
      <c r="H354" s="64">
        <v>3.49216119481585</v>
      </c>
      <c r="I354" s="64">
        <v>0</v>
      </c>
      <c r="J354" s="64">
        <v>4.8084921926140001E-2</v>
      </c>
      <c r="K354" s="64">
        <v>9.0972677988000003E-2</v>
      </c>
      <c r="L354" s="64">
        <v>6.1474341988799995E-3</v>
      </c>
      <c r="M354" s="64">
        <v>0.26725708947976007</v>
      </c>
      <c r="N354" s="64">
        <v>0.50980940641291239</v>
      </c>
      <c r="O354" s="64">
        <v>2.5111339999999996E-2</v>
      </c>
      <c r="P354" s="64">
        <v>0.17033508633333333</v>
      </c>
      <c r="Q354" s="64">
        <v>0.20595202768304086</v>
      </c>
      <c r="R354" s="64">
        <v>0.10934888666666751</v>
      </c>
      <c r="S354" s="64">
        <v>5.601177899395033</v>
      </c>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29"/>
      <c r="CA354" s="29"/>
      <c r="CB354" s="29"/>
      <c r="CC354" s="29"/>
      <c r="CD354" s="29"/>
      <c r="CE354" s="29"/>
      <c r="CF354" s="29"/>
      <c r="CG354" s="29"/>
      <c r="CH354" s="29"/>
      <c r="CI354" s="29"/>
      <c r="CJ354" s="29"/>
      <c r="CK354" s="29"/>
      <c r="CL354" s="29"/>
      <c r="CM354" s="29"/>
      <c r="CN354" s="29"/>
      <c r="CO354" s="29"/>
      <c r="CP354" s="29"/>
      <c r="CQ354" s="29"/>
      <c r="CR354" s="29"/>
      <c r="CS354" s="29"/>
      <c r="CT354" s="29"/>
      <c r="CU354" s="29"/>
      <c r="CV354" s="29"/>
      <c r="CW354" s="29"/>
      <c r="CX354" s="29"/>
      <c r="CY354" s="29"/>
      <c r="CZ354" s="29"/>
      <c r="DA354" s="29"/>
      <c r="DB354" s="29"/>
      <c r="DC354" s="29"/>
      <c r="DD354" s="29"/>
      <c r="DE354" s="29"/>
      <c r="DF354" s="29"/>
      <c r="DG354" s="29"/>
      <c r="DH354" s="29"/>
      <c r="DI354" s="29"/>
      <c r="DJ354" s="29"/>
      <c r="DK354" s="29"/>
      <c r="DL354" s="29"/>
      <c r="DM354" s="29"/>
      <c r="DN354" s="29"/>
      <c r="DO354" s="29"/>
      <c r="DP354" s="29"/>
      <c r="DQ354" s="29"/>
      <c r="DR354" s="29"/>
      <c r="DS354" s="29"/>
      <c r="DT354" s="29"/>
      <c r="DU354" s="29"/>
      <c r="DV354" s="29"/>
      <c r="DW354" s="29"/>
      <c r="DX354" s="29"/>
      <c r="DY354" s="29"/>
      <c r="DZ354" s="29"/>
      <c r="EA354" s="29"/>
      <c r="EB354" s="29"/>
      <c r="EC354" s="29"/>
      <c r="ED354" s="29"/>
      <c r="EE354" s="29"/>
      <c r="EF354" s="29"/>
      <c r="EG354" s="29"/>
      <c r="EH354" s="29"/>
      <c r="EI354" s="29"/>
      <c r="EJ354" s="29"/>
      <c r="EK354" s="29"/>
      <c r="EL354" s="29"/>
      <c r="EM354" s="29"/>
      <c r="EN354" s="29"/>
      <c r="EO354" s="29"/>
      <c r="EP354" s="29"/>
      <c r="EQ354" s="29"/>
      <c r="ER354" s="29"/>
      <c r="ES354" s="29"/>
      <c r="ET354" s="29"/>
      <c r="EU354" s="29"/>
      <c r="EV354" s="29"/>
      <c r="EW354" s="29"/>
      <c r="EX354" s="29"/>
      <c r="EY354" s="29"/>
      <c r="EZ354" s="29"/>
      <c r="FA354" s="29"/>
      <c r="FB354" s="29"/>
      <c r="FC354" s="29"/>
      <c r="FD354" s="29"/>
      <c r="FE354" s="29"/>
      <c r="FF354" s="29"/>
      <c r="FG354" s="29"/>
      <c r="FH354" s="29"/>
      <c r="FI354" s="29"/>
      <c r="FJ354" s="29"/>
      <c r="FK354" s="29"/>
      <c r="FL354" s="29"/>
      <c r="FM354" s="29"/>
      <c r="FN354" s="29"/>
      <c r="FO354" s="29"/>
      <c r="FP354" s="29"/>
      <c r="FQ354" s="29"/>
      <c r="FR354" s="29"/>
      <c r="FS354" s="29"/>
      <c r="FT354" s="29"/>
      <c r="FU354" s="29"/>
      <c r="FV354" s="29"/>
      <c r="FW354" s="29"/>
      <c r="FX354" s="29"/>
    </row>
    <row r="355" spans="1:180">
      <c r="A355" s="5" t="s">
        <v>233</v>
      </c>
      <c r="B355" s="5" t="s">
        <v>36</v>
      </c>
      <c r="C355" s="35">
        <v>43362</v>
      </c>
      <c r="D355" s="63">
        <v>43373</v>
      </c>
      <c r="E355" s="64">
        <v>0.71667659199999978</v>
      </c>
      <c r="F355" s="64">
        <v>0.53415435414433987</v>
      </c>
      <c r="G355" s="64">
        <v>0.22418203821945998</v>
      </c>
      <c r="H355" s="64">
        <v>8.4824557759963302</v>
      </c>
      <c r="I355" s="64">
        <v>0</v>
      </c>
      <c r="J355" s="64">
        <v>0</v>
      </c>
      <c r="K355" s="64">
        <v>0.111464914488</v>
      </c>
      <c r="L355" s="64">
        <v>4.0160701717279999E-2</v>
      </c>
      <c r="M355" s="64">
        <v>0.33414719862342002</v>
      </c>
      <c r="N355" s="64">
        <v>0.42539816351056359</v>
      </c>
      <c r="O355" s="64">
        <v>4.2367809999999999E-2</v>
      </c>
      <c r="P355" s="64">
        <v>0.16552679633333334</v>
      </c>
      <c r="Q355" s="64">
        <v>2.8051054468921192E-2</v>
      </c>
      <c r="R355" s="64">
        <v>0.10934888666666751</v>
      </c>
      <c r="S355" s="64">
        <v>11.213934286168314</v>
      </c>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c r="CA355" s="29"/>
      <c r="CB355" s="29"/>
      <c r="CC355" s="29"/>
      <c r="CD355" s="29"/>
      <c r="CE355" s="29"/>
      <c r="CF355" s="29"/>
      <c r="CG355" s="29"/>
      <c r="CH355" s="29"/>
      <c r="CI355" s="29"/>
      <c r="CJ355" s="29"/>
      <c r="CK355" s="29"/>
      <c r="CL355" s="29"/>
      <c r="CM355" s="29"/>
      <c r="CN355" s="29"/>
      <c r="CO355" s="29"/>
      <c r="CP355" s="29"/>
      <c r="CQ355" s="29"/>
      <c r="CR355" s="29"/>
      <c r="CS355" s="29"/>
      <c r="CT355" s="29"/>
      <c r="CU355" s="29"/>
      <c r="CV355" s="29"/>
      <c r="CW355" s="29"/>
      <c r="CX355" s="29"/>
      <c r="CY355" s="29"/>
      <c r="CZ355" s="29"/>
      <c r="DA355" s="29"/>
      <c r="DB355" s="29"/>
      <c r="DC355" s="29"/>
      <c r="DD355" s="29"/>
      <c r="DE355" s="29"/>
      <c r="DF355" s="29"/>
      <c r="DG355" s="29"/>
      <c r="DH355" s="29"/>
      <c r="DI355" s="29"/>
      <c r="DJ355" s="29"/>
      <c r="DK355" s="29"/>
      <c r="DL355" s="29"/>
      <c r="DM355" s="29"/>
      <c r="DN355" s="29"/>
      <c r="DO355" s="29"/>
      <c r="DP355" s="29"/>
      <c r="DQ355" s="29"/>
      <c r="DR355" s="29"/>
      <c r="DS355" s="29"/>
      <c r="DT355" s="29"/>
      <c r="DU355" s="29"/>
      <c r="DV355" s="29"/>
      <c r="DW355" s="29"/>
      <c r="DX355" s="29"/>
      <c r="DY355" s="29"/>
      <c r="DZ355" s="29"/>
      <c r="EA355" s="29"/>
      <c r="EB355" s="29"/>
      <c r="EC355" s="29"/>
      <c r="ED355" s="29"/>
      <c r="EE355" s="29"/>
      <c r="EF355" s="29"/>
      <c r="EG355" s="29"/>
      <c r="EH355" s="29"/>
      <c r="EI355" s="29"/>
      <c r="EJ355" s="29"/>
      <c r="EK355" s="29"/>
      <c r="EL355" s="29"/>
      <c r="EM355" s="29"/>
      <c r="EN355" s="29"/>
      <c r="EO355" s="29"/>
      <c r="EP355" s="29"/>
      <c r="EQ355" s="29"/>
      <c r="ER355" s="29"/>
      <c r="ES355" s="29"/>
      <c r="ET355" s="29"/>
      <c r="EU355" s="29"/>
      <c r="EV355" s="29"/>
      <c r="EW355" s="29"/>
      <c r="EX355" s="29"/>
      <c r="EY355" s="29"/>
      <c r="EZ355" s="29"/>
      <c r="FA355" s="29"/>
      <c r="FB355" s="29"/>
      <c r="FC355" s="29"/>
      <c r="FD355" s="29"/>
      <c r="FE355" s="29"/>
      <c r="FF355" s="29"/>
      <c r="FG355" s="29"/>
      <c r="FH355" s="29"/>
      <c r="FI355" s="29"/>
      <c r="FJ355" s="29"/>
      <c r="FK355" s="29"/>
      <c r="FL355" s="29"/>
      <c r="FM355" s="29"/>
      <c r="FN355" s="29"/>
      <c r="FO355" s="29"/>
      <c r="FP355" s="29"/>
      <c r="FQ355" s="29"/>
      <c r="FR355" s="29"/>
      <c r="FS355" s="29"/>
      <c r="FT355" s="29"/>
      <c r="FU355" s="29"/>
      <c r="FV355" s="29"/>
      <c r="FW355" s="29"/>
      <c r="FX355" s="29"/>
    </row>
    <row r="356" spans="1:180">
      <c r="A356" s="5" t="s">
        <v>233</v>
      </c>
      <c r="B356" s="5" t="s">
        <v>36</v>
      </c>
      <c r="C356" s="35">
        <v>43363</v>
      </c>
      <c r="D356" s="63">
        <v>43373</v>
      </c>
      <c r="E356" s="64">
        <v>1.0466879849999993</v>
      </c>
      <c r="F356" s="64">
        <v>0.27708877072408</v>
      </c>
      <c r="G356" s="64">
        <v>0.25068199980097999</v>
      </c>
      <c r="H356" s="64">
        <v>5.7387244534869204</v>
      </c>
      <c r="I356" s="64">
        <v>0</v>
      </c>
      <c r="J356" s="64">
        <v>0</v>
      </c>
      <c r="K356" s="64">
        <v>1.7301111487999999E-2</v>
      </c>
      <c r="L356" s="64">
        <v>4.0650579395410003E-2</v>
      </c>
      <c r="M356" s="64">
        <v>0.24264165985684003</v>
      </c>
      <c r="N356" s="64">
        <v>0.34752236027461575</v>
      </c>
      <c r="O356" s="64">
        <v>3.3582139999999996E-2</v>
      </c>
      <c r="P356" s="64">
        <v>0.1678406463333334</v>
      </c>
      <c r="Q356" s="64">
        <v>-9.9411850898110908E-3</v>
      </c>
      <c r="R356" s="64">
        <v>0.10934888666666751</v>
      </c>
      <c r="S356" s="64">
        <v>8.2621294079370351</v>
      </c>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29"/>
      <c r="CA356" s="29"/>
      <c r="CB356" s="29"/>
      <c r="CC356" s="29"/>
      <c r="CD356" s="29"/>
      <c r="CE356" s="29"/>
      <c r="CF356" s="29"/>
      <c r="CG356" s="29"/>
      <c r="CH356" s="29"/>
      <c r="CI356" s="29"/>
      <c r="CJ356" s="29"/>
      <c r="CK356" s="29"/>
      <c r="CL356" s="29"/>
      <c r="CM356" s="29"/>
      <c r="CN356" s="29"/>
      <c r="CO356" s="29"/>
      <c r="CP356" s="29"/>
      <c r="CQ356" s="29"/>
      <c r="CR356" s="29"/>
      <c r="CS356" s="29"/>
      <c r="CT356" s="29"/>
      <c r="CU356" s="29"/>
      <c r="CV356" s="29"/>
      <c r="CW356" s="29"/>
      <c r="CX356" s="29"/>
      <c r="CY356" s="29"/>
      <c r="CZ356" s="29"/>
      <c r="DA356" s="29"/>
      <c r="DB356" s="29"/>
      <c r="DC356" s="29"/>
      <c r="DD356" s="29"/>
      <c r="DE356" s="29"/>
      <c r="DF356" s="29"/>
      <c r="DG356" s="29"/>
      <c r="DH356" s="29"/>
      <c r="DI356" s="29"/>
      <c r="DJ356" s="29"/>
      <c r="DK356" s="29"/>
      <c r="DL356" s="29"/>
      <c r="DM356" s="29"/>
      <c r="DN356" s="29"/>
      <c r="DO356" s="29"/>
      <c r="DP356" s="29"/>
      <c r="DQ356" s="29"/>
      <c r="DR356" s="29"/>
      <c r="DS356" s="29"/>
      <c r="DT356" s="29"/>
      <c r="DU356" s="29"/>
      <c r="DV356" s="29"/>
      <c r="DW356" s="29"/>
      <c r="DX356" s="29"/>
      <c r="DY356" s="29"/>
      <c r="DZ356" s="29"/>
      <c r="EA356" s="29"/>
      <c r="EB356" s="29"/>
      <c r="EC356" s="29"/>
      <c r="ED356" s="29"/>
      <c r="EE356" s="29"/>
      <c r="EF356" s="29"/>
      <c r="EG356" s="29"/>
      <c r="EH356" s="29"/>
      <c r="EI356" s="29"/>
      <c r="EJ356" s="29"/>
      <c r="EK356" s="29"/>
      <c r="EL356" s="29"/>
      <c r="EM356" s="29"/>
      <c r="EN356" s="29"/>
      <c r="EO356" s="29"/>
      <c r="EP356" s="29"/>
      <c r="EQ356" s="29"/>
      <c r="ER356" s="29"/>
      <c r="ES356" s="29"/>
      <c r="ET356" s="29"/>
      <c r="EU356" s="29"/>
      <c r="EV356" s="29"/>
      <c r="EW356" s="29"/>
      <c r="EX356" s="29"/>
      <c r="EY356" s="29"/>
      <c r="EZ356" s="29"/>
      <c r="FA356" s="29"/>
      <c r="FB356" s="29"/>
      <c r="FC356" s="29"/>
      <c r="FD356" s="29"/>
      <c r="FE356" s="29"/>
      <c r="FF356" s="29"/>
      <c r="FG356" s="29"/>
      <c r="FH356" s="29"/>
      <c r="FI356" s="29"/>
      <c r="FJ356" s="29"/>
      <c r="FK356" s="29"/>
      <c r="FL356" s="29"/>
      <c r="FM356" s="29"/>
      <c r="FN356" s="29"/>
      <c r="FO356" s="29"/>
      <c r="FP356" s="29"/>
      <c r="FQ356" s="29"/>
      <c r="FR356" s="29"/>
      <c r="FS356" s="29"/>
      <c r="FT356" s="29"/>
      <c r="FU356" s="29"/>
      <c r="FV356" s="29"/>
      <c r="FW356" s="29"/>
      <c r="FX356" s="29"/>
    </row>
    <row r="357" spans="1:180">
      <c r="A357" s="5" t="s">
        <v>233</v>
      </c>
      <c r="B357" s="5" t="s">
        <v>36</v>
      </c>
      <c r="C357" s="35">
        <v>43364</v>
      </c>
      <c r="D357" s="63">
        <v>43373</v>
      </c>
      <c r="E357" s="64">
        <v>0.15606926099999985</v>
      </c>
      <c r="F357" s="64">
        <v>0.10891112117141001</v>
      </c>
      <c r="G357" s="64">
        <v>0.17321369134949</v>
      </c>
      <c r="H357" s="64">
        <v>2.7885220700617901</v>
      </c>
      <c r="I357" s="64">
        <v>0</v>
      </c>
      <c r="J357" s="64">
        <v>0</v>
      </c>
      <c r="K357" s="64">
        <v>7.3299019487999981E-2</v>
      </c>
      <c r="L357" s="64">
        <v>9.1370941507600001E-3</v>
      </c>
      <c r="M357" s="64">
        <v>0.20767740967031001</v>
      </c>
      <c r="N357" s="64">
        <v>0.41358554233785921</v>
      </c>
      <c r="O357" s="64">
        <v>2.6897009999999999E-2</v>
      </c>
      <c r="P357" s="64">
        <v>0.16956083633333327</v>
      </c>
      <c r="Q357" s="64">
        <v>0.25280530566297832</v>
      </c>
      <c r="R357" s="64">
        <v>0.10934888666666751</v>
      </c>
      <c r="S357" s="64">
        <v>4.4890272478925981</v>
      </c>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c r="BJ357" s="29"/>
      <c r="BK357" s="29"/>
      <c r="BL357" s="29"/>
      <c r="BM357" s="29"/>
      <c r="BN357" s="29"/>
      <c r="BO357" s="29"/>
      <c r="BP357" s="29"/>
      <c r="BQ357" s="29"/>
      <c r="BR357" s="29"/>
      <c r="BS357" s="29"/>
      <c r="BT357" s="29"/>
      <c r="BU357" s="29"/>
      <c r="BV357" s="29"/>
      <c r="BW357" s="29"/>
      <c r="BX357" s="29"/>
      <c r="BY357" s="29"/>
      <c r="BZ357" s="29"/>
      <c r="CA357" s="29"/>
      <c r="CB357" s="29"/>
      <c r="CC357" s="29"/>
      <c r="CD357" s="29"/>
      <c r="CE357" s="29"/>
      <c r="CF357" s="29"/>
      <c r="CG357" s="29"/>
      <c r="CH357" s="29"/>
      <c r="CI357" s="29"/>
      <c r="CJ357" s="29"/>
      <c r="CK357" s="29"/>
      <c r="CL357" s="29"/>
      <c r="CM357" s="29"/>
      <c r="CN357" s="29"/>
      <c r="CO357" s="29"/>
      <c r="CP357" s="29"/>
      <c r="CQ357" s="29"/>
      <c r="CR357" s="29"/>
      <c r="CS357" s="29"/>
      <c r="CT357" s="29"/>
      <c r="CU357" s="29"/>
      <c r="CV357" s="29"/>
      <c r="CW357" s="29"/>
      <c r="CX357" s="29"/>
      <c r="CY357" s="29"/>
      <c r="CZ357" s="29"/>
      <c r="DA357" s="29"/>
      <c r="DB357" s="29"/>
      <c r="DC357" s="29"/>
      <c r="DD357" s="29"/>
      <c r="DE357" s="29"/>
      <c r="DF357" s="29"/>
      <c r="DG357" s="29"/>
      <c r="DH357" s="29"/>
      <c r="DI357" s="29"/>
      <c r="DJ357" s="29"/>
      <c r="DK357" s="29"/>
      <c r="DL357" s="29"/>
      <c r="DM357" s="29"/>
      <c r="DN357" s="29"/>
      <c r="DO357" s="29"/>
      <c r="DP357" s="29"/>
      <c r="DQ357" s="29"/>
      <c r="DR357" s="29"/>
      <c r="DS357" s="29"/>
      <c r="DT357" s="29"/>
      <c r="DU357" s="29"/>
      <c r="DV357" s="29"/>
      <c r="DW357" s="29"/>
      <c r="DX357" s="29"/>
      <c r="DY357" s="29"/>
      <c r="DZ357" s="29"/>
      <c r="EA357" s="29"/>
      <c r="EB357" s="29"/>
      <c r="EC357" s="29"/>
      <c r="ED357" s="29"/>
      <c r="EE357" s="29"/>
      <c r="EF357" s="29"/>
      <c r="EG357" s="29"/>
      <c r="EH357" s="29"/>
      <c r="EI357" s="29"/>
      <c r="EJ357" s="29"/>
      <c r="EK357" s="29"/>
      <c r="EL357" s="29"/>
      <c r="EM357" s="29"/>
      <c r="EN357" s="29"/>
      <c r="EO357" s="29"/>
      <c r="EP357" s="29"/>
      <c r="EQ357" s="29"/>
      <c r="ER357" s="29"/>
      <c r="ES357" s="29"/>
      <c r="ET357" s="29"/>
      <c r="EU357" s="29"/>
      <c r="EV357" s="29"/>
      <c r="EW357" s="29"/>
      <c r="EX357" s="29"/>
      <c r="EY357" s="29"/>
      <c r="EZ357" s="29"/>
      <c r="FA357" s="29"/>
      <c r="FB357" s="29"/>
      <c r="FC357" s="29"/>
      <c r="FD357" s="29"/>
      <c r="FE357" s="29"/>
      <c r="FF357" s="29"/>
      <c r="FG357" s="29"/>
      <c r="FH357" s="29"/>
      <c r="FI357" s="29"/>
      <c r="FJ357" s="29"/>
      <c r="FK357" s="29"/>
      <c r="FL357" s="29"/>
      <c r="FM357" s="29"/>
      <c r="FN357" s="29"/>
      <c r="FO357" s="29"/>
      <c r="FP357" s="29"/>
      <c r="FQ357" s="29"/>
      <c r="FR357" s="29"/>
      <c r="FS357" s="29"/>
      <c r="FT357" s="29"/>
      <c r="FU357" s="29"/>
      <c r="FV357" s="29"/>
      <c r="FW357" s="29"/>
      <c r="FX357" s="29"/>
    </row>
    <row r="358" spans="1:180">
      <c r="A358" s="5" t="s">
        <v>233</v>
      </c>
      <c r="B358" s="5" t="s">
        <v>36</v>
      </c>
      <c r="C358" s="35">
        <v>43365</v>
      </c>
      <c r="D358" s="63">
        <v>43373</v>
      </c>
      <c r="E358" s="64">
        <v>1.005248087</v>
      </c>
      <c r="F358" s="64">
        <v>0.13584033211698002</v>
      </c>
      <c r="G358" s="64">
        <v>0.32495079999999993</v>
      </c>
      <c r="H358" s="64">
        <v>1.4534276642817301</v>
      </c>
      <c r="I358" s="64">
        <v>0</v>
      </c>
      <c r="J358" s="64">
        <v>2.17402956695169</v>
      </c>
      <c r="K358" s="64">
        <v>0.10328463948799999</v>
      </c>
      <c r="L358" s="64">
        <v>0</v>
      </c>
      <c r="M358" s="64">
        <v>0.24826563377200003</v>
      </c>
      <c r="N358" s="64">
        <v>0.38525768218418788</v>
      </c>
      <c r="O358" s="64">
        <v>6.3039659999999997E-2</v>
      </c>
      <c r="P358" s="64">
        <v>0.21149466633333322</v>
      </c>
      <c r="Q358" s="64">
        <v>-5.91876339041034E-3</v>
      </c>
      <c r="R358" s="64">
        <v>0.10803064666666752</v>
      </c>
      <c r="S358" s="64">
        <v>6.2069506154041783</v>
      </c>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c r="BJ358" s="29"/>
      <c r="BK358" s="29"/>
      <c r="BL358" s="29"/>
      <c r="BM358" s="29"/>
      <c r="BN358" s="29"/>
      <c r="BO358" s="29"/>
      <c r="BP358" s="29"/>
      <c r="BQ358" s="29"/>
      <c r="BR358" s="29"/>
      <c r="BS358" s="29"/>
      <c r="BT358" s="29"/>
      <c r="BU358" s="29"/>
      <c r="BV358" s="29"/>
      <c r="BW358" s="29"/>
      <c r="BX358" s="29"/>
      <c r="BY358" s="29"/>
      <c r="BZ358" s="29"/>
      <c r="CA358" s="29"/>
      <c r="CB358" s="29"/>
      <c r="CC358" s="29"/>
      <c r="CD358" s="29"/>
      <c r="CE358" s="29"/>
      <c r="CF358" s="29"/>
      <c r="CG358" s="29"/>
      <c r="CH358" s="29"/>
      <c r="CI358" s="29"/>
      <c r="CJ358" s="29"/>
      <c r="CK358" s="29"/>
      <c r="CL358" s="29"/>
      <c r="CM358" s="29"/>
      <c r="CN358" s="29"/>
      <c r="CO358" s="29"/>
      <c r="CP358" s="29"/>
      <c r="CQ358" s="29"/>
      <c r="CR358" s="29"/>
      <c r="CS358" s="29"/>
      <c r="CT358" s="29"/>
      <c r="CU358" s="29"/>
      <c r="CV358" s="29"/>
      <c r="CW358" s="29"/>
      <c r="CX358" s="29"/>
      <c r="CY358" s="29"/>
      <c r="CZ358" s="29"/>
      <c r="DA358" s="29"/>
      <c r="DB358" s="29"/>
      <c r="DC358" s="29"/>
      <c r="DD358" s="29"/>
      <c r="DE358" s="29"/>
      <c r="DF358" s="29"/>
      <c r="DG358" s="29"/>
      <c r="DH358" s="29"/>
      <c r="DI358" s="29"/>
      <c r="DJ358" s="29"/>
      <c r="DK358" s="29"/>
      <c r="DL358" s="29"/>
      <c r="DM358" s="29"/>
      <c r="DN358" s="29"/>
      <c r="DO358" s="29"/>
      <c r="DP358" s="29"/>
      <c r="DQ358" s="29"/>
      <c r="DR358" s="29"/>
      <c r="DS358" s="29"/>
      <c r="DT358" s="29"/>
      <c r="DU358" s="29"/>
      <c r="DV358" s="29"/>
      <c r="DW358" s="29"/>
      <c r="DX358" s="29"/>
      <c r="DY358" s="29"/>
      <c r="DZ358" s="29"/>
      <c r="EA358" s="29"/>
      <c r="EB358" s="29"/>
      <c r="EC358" s="29"/>
      <c r="ED358" s="29"/>
      <c r="EE358" s="29"/>
      <c r="EF358" s="29"/>
      <c r="EG358" s="29"/>
      <c r="EH358" s="29"/>
      <c r="EI358" s="29"/>
      <c r="EJ358" s="29"/>
      <c r="EK358" s="29"/>
      <c r="EL358" s="29"/>
      <c r="EM358" s="29"/>
      <c r="EN358" s="29"/>
      <c r="EO358" s="29"/>
      <c r="EP358" s="29"/>
      <c r="EQ358" s="29"/>
      <c r="ER358" s="29"/>
      <c r="ES358" s="29"/>
      <c r="ET358" s="29"/>
      <c r="EU358" s="29"/>
      <c r="EV358" s="29"/>
      <c r="EW358" s="29"/>
      <c r="EX358" s="29"/>
      <c r="EY358" s="29"/>
      <c r="EZ358" s="29"/>
      <c r="FA358" s="29"/>
      <c r="FB358" s="29"/>
      <c r="FC358" s="29"/>
      <c r="FD358" s="29"/>
      <c r="FE358" s="29"/>
      <c r="FF358" s="29"/>
      <c r="FG358" s="29"/>
      <c r="FH358" s="29"/>
      <c r="FI358" s="29"/>
      <c r="FJ358" s="29"/>
      <c r="FK358" s="29"/>
      <c r="FL358" s="29"/>
      <c r="FM358" s="29"/>
      <c r="FN358" s="29"/>
      <c r="FO358" s="29"/>
      <c r="FP358" s="29"/>
      <c r="FQ358" s="29"/>
      <c r="FR358" s="29"/>
      <c r="FS358" s="29"/>
      <c r="FT358" s="29"/>
      <c r="FU358" s="29"/>
      <c r="FV358" s="29"/>
      <c r="FW358" s="29"/>
      <c r="FX358" s="29"/>
    </row>
    <row r="359" spans="1:180">
      <c r="A359" s="5" t="s">
        <v>233</v>
      </c>
      <c r="B359" s="5" t="s">
        <v>36</v>
      </c>
      <c r="C359" s="35">
        <v>43366</v>
      </c>
      <c r="D359" s="63">
        <v>43373</v>
      </c>
      <c r="E359" s="64">
        <v>7.3779268999999648E-2</v>
      </c>
      <c r="F359" s="64">
        <v>0.11772479633456001</v>
      </c>
      <c r="G359" s="64">
        <v>6.2972189999999997E-2</v>
      </c>
      <c r="H359" s="64">
        <v>1.60057991287052</v>
      </c>
      <c r="I359" s="64">
        <v>8.2083383999999995E-2</v>
      </c>
      <c r="J359" s="64">
        <v>0</v>
      </c>
      <c r="K359" s="64">
        <v>8.3551494880000007E-3</v>
      </c>
      <c r="L359" s="64">
        <v>5.0771339551520002E-2</v>
      </c>
      <c r="M359" s="64">
        <v>0.15439548429060002</v>
      </c>
      <c r="N359" s="64">
        <v>0.31800811536822005</v>
      </c>
      <c r="O359" s="64">
        <v>2.8633180000000001E-2</v>
      </c>
      <c r="P359" s="64">
        <v>0.26779681633333341</v>
      </c>
      <c r="Q359" s="64">
        <v>8.7030035877989589E-2</v>
      </c>
      <c r="R359" s="64">
        <v>0.10934888666666751</v>
      </c>
      <c r="S359" s="64">
        <v>2.9614785597814102</v>
      </c>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29"/>
      <c r="BK359" s="29"/>
      <c r="BL359" s="29"/>
      <c r="BM359" s="29"/>
      <c r="BN359" s="29"/>
      <c r="BO359" s="29"/>
      <c r="BP359" s="29"/>
      <c r="BQ359" s="29"/>
      <c r="BR359" s="29"/>
      <c r="BS359" s="29"/>
      <c r="BT359" s="29"/>
      <c r="BU359" s="29"/>
      <c r="BV359" s="29"/>
      <c r="BW359" s="29"/>
      <c r="BX359" s="29"/>
      <c r="BY359" s="29"/>
      <c r="BZ359" s="29"/>
      <c r="CA359" s="29"/>
      <c r="CB359" s="29"/>
      <c r="CC359" s="29"/>
      <c r="CD359" s="29"/>
      <c r="CE359" s="29"/>
      <c r="CF359" s="29"/>
      <c r="CG359" s="29"/>
      <c r="CH359" s="29"/>
      <c r="CI359" s="29"/>
      <c r="CJ359" s="29"/>
      <c r="CK359" s="29"/>
      <c r="CL359" s="29"/>
      <c r="CM359" s="29"/>
      <c r="CN359" s="29"/>
      <c r="CO359" s="29"/>
      <c r="CP359" s="29"/>
      <c r="CQ359" s="29"/>
      <c r="CR359" s="29"/>
      <c r="CS359" s="29"/>
      <c r="CT359" s="29"/>
      <c r="CU359" s="29"/>
      <c r="CV359" s="29"/>
      <c r="CW359" s="29"/>
      <c r="CX359" s="29"/>
      <c r="CY359" s="29"/>
      <c r="CZ359" s="29"/>
      <c r="DA359" s="29"/>
      <c r="DB359" s="29"/>
      <c r="DC359" s="29"/>
      <c r="DD359" s="29"/>
      <c r="DE359" s="29"/>
      <c r="DF359" s="29"/>
      <c r="DG359" s="29"/>
      <c r="DH359" s="29"/>
      <c r="DI359" s="29"/>
      <c r="DJ359" s="29"/>
      <c r="DK359" s="29"/>
      <c r="DL359" s="29"/>
      <c r="DM359" s="29"/>
      <c r="DN359" s="29"/>
      <c r="DO359" s="29"/>
      <c r="DP359" s="29"/>
      <c r="DQ359" s="29"/>
      <c r="DR359" s="29"/>
      <c r="DS359" s="29"/>
      <c r="DT359" s="29"/>
      <c r="DU359" s="29"/>
      <c r="DV359" s="29"/>
      <c r="DW359" s="29"/>
      <c r="DX359" s="29"/>
      <c r="DY359" s="29"/>
      <c r="DZ359" s="29"/>
      <c r="EA359" s="29"/>
      <c r="EB359" s="29"/>
      <c r="EC359" s="29"/>
      <c r="ED359" s="29"/>
      <c r="EE359" s="29"/>
      <c r="EF359" s="29"/>
      <c r="EG359" s="29"/>
      <c r="EH359" s="29"/>
      <c r="EI359" s="29"/>
      <c r="EJ359" s="29"/>
      <c r="EK359" s="29"/>
      <c r="EL359" s="29"/>
      <c r="EM359" s="29"/>
      <c r="EN359" s="29"/>
      <c r="EO359" s="29"/>
      <c r="EP359" s="29"/>
      <c r="EQ359" s="29"/>
      <c r="ER359" s="29"/>
      <c r="ES359" s="29"/>
      <c r="ET359" s="29"/>
      <c r="EU359" s="29"/>
      <c r="EV359" s="29"/>
      <c r="EW359" s="29"/>
      <c r="EX359" s="29"/>
      <c r="EY359" s="29"/>
      <c r="EZ359" s="29"/>
      <c r="FA359" s="29"/>
      <c r="FB359" s="29"/>
      <c r="FC359" s="29"/>
      <c r="FD359" s="29"/>
      <c r="FE359" s="29"/>
      <c r="FF359" s="29"/>
      <c r="FG359" s="29"/>
      <c r="FH359" s="29"/>
      <c r="FI359" s="29"/>
      <c r="FJ359" s="29"/>
      <c r="FK359" s="29"/>
      <c r="FL359" s="29"/>
      <c r="FM359" s="29"/>
      <c r="FN359" s="29"/>
      <c r="FO359" s="29"/>
      <c r="FP359" s="29"/>
      <c r="FQ359" s="29"/>
      <c r="FR359" s="29"/>
      <c r="FS359" s="29"/>
      <c r="FT359" s="29"/>
      <c r="FU359" s="29"/>
      <c r="FV359" s="29"/>
      <c r="FW359" s="29"/>
      <c r="FX359" s="29"/>
    </row>
    <row r="360" spans="1:180">
      <c r="A360" s="5" t="s">
        <v>234</v>
      </c>
      <c r="B360" s="5" t="s">
        <v>36</v>
      </c>
      <c r="C360" s="35">
        <v>43367</v>
      </c>
      <c r="D360" s="63">
        <v>43373</v>
      </c>
      <c r="E360" s="64">
        <v>-0.2361454209999998</v>
      </c>
      <c r="F360" s="64">
        <v>0.26030231655751995</v>
      </c>
      <c r="G360" s="64">
        <v>0.21374525313475004</v>
      </c>
      <c r="H360" s="64">
        <v>0.84556804373925998</v>
      </c>
      <c r="I360" s="64">
        <v>0</v>
      </c>
      <c r="J360" s="64">
        <v>0</v>
      </c>
      <c r="K360" s="64">
        <v>7.0895494880000003E-3</v>
      </c>
      <c r="L360" s="64">
        <v>0</v>
      </c>
      <c r="M360" s="64">
        <v>0.14341402091233998</v>
      </c>
      <c r="N360" s="64">
        <v>0.31727089085948201</v>
      </c>
      <c r="O360" s="64">
        <v>2.0383180000000001E-2</v>
      </c>
      <c r="P360" s="64">
        <v>0.22762450633333337</v>
      </c>
      <c r="Q360" s="64">
        <v>4.2996470917819107E-2</v>
      </c>
      <c r="R360" s="64">
        <v>0.10934888666666751</v>
      </c>
      <c r="S360" s="64">
        <v>1.9515976976091722</v>
      </c>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29"/>
      <c r="BK360" s="29"/>
      <c r="BL360" s="29"/>
      <c r="BM360" s="29"/>
      <c r="BN360" s="29"/>
      <c r="BO360" s="29"/>
      <c r="BP360" s="29"/>
      <c r="BQ360" s="29"/>
      <c r="BR360" s="29"/>
      <c r="BS360" s="29"/>
      <c r="BT360" s="29"/>
      <c r="BU360" s="29"/>
      <c r="BV360" s="29"/>
      <c r="BW360" s="29"/>
      <c r="BX360" s="29"/>
      <c r="BY360" s="29"/>
      <c r="BZ360" s="29"/>
      <c r="CA360" s="29"/>
      <c r="CB360" s="29"/>
      <c r="CC360" s="29"/>
      <c r="CD360" s="29"/>
      <c r="CE360" s="29"/>
      <c r="CF360" s="29"/>
      <c r="CG360" s="29"/>
      <c r="CH360" s="29"/>
      <c r="CI360" s="29"/>
      <c r="CJ360" s="29"/>
      <c r="CK360" s="29"/>
      <c r="CL360" s="29"/>
      <c r="CM360" s="29"/>
      <c r="CN360" s="29"/>
      <c r="CO360" s="29"/>
      <c r="CP360" s="29"/>
      <c r="CQ360" s="29"/>
      <c r="CR360" s="29"/>
      <c r="CS360" s="29"/>
      <c r="CT360" s="29"/>
      <c r="CU360" s="29"/>
      <c r="CV360" s="29"/>
      <c r="CW360" s="29"/>
      <c r="CX360" s="29"/>
      <c r="CY360" s="29"/>
      <c r="CZ360" s="29"/>
      <c r="DA360" s="29"/>
      <c r="DB360" s="29"/>
      <c r="DC360" s="29"/>
      <c r="DD360" s="29"/>
      <c r="DE360" s="29"/>
      <c r="DF360" s="29"/>
      <c r="DG360" s="29"/>
      <c r="DH360" s="29"/>
      <c r="DI360" s="29"/>
      <c r="DJ360" s="29"/>
      <c r="DK360" s="29"/>
      <c r="DL360" s="29"/>
      <c r="DM360" s="29"/>
      <c r="DN360" s="29"/>
      <c r="DO360" s="29"/>
      <c r="DP360" s="29"/>
      <c r="DQ360" s="29"/>
      <c r="DR360" s="29"/>
      <c r="DS360" s="29"/>
      <c r="DT360" s="29"/>
      <c r="DU360" s="29"/>
      <c r="DV360" s="29"/>
      <c r="DW360" s="29"/>
      <c r="DX360" s="29"/>
      <c r="DY360" s="29"/>
      <c r="DZ360" s="29"/>
      <c r="EA360" s="29"/>
      <c r="EB360" s="29"/>
      <c r="EC360" s="29"/>
      <c r="ED360" s="29"/>
      <c r="EE360" s="29"/>
      <c r="EF360" s="29"/>
      <c r="EG360" s="29"/>
      <c r="EH360" s="29"/>
      <c r="EI360" s="29"/>
      <c r="EJ360" s="29"/>
      <c r="EK360" s="29"/>
      <c r="EL360" s="29"/>
      <c r="EM360" s="29"/>
      <c r="EN360" s="29"/>
      <c r="EO360" s="29"/>
      <c r="EP360" s="29"/>
      <c r="EQ360" s="29"/>
      <c r="ER360" s="29"/>
      <c r="ES360" s="29"/>
      <c r="ET360" s="29"/>
      <c r="EU360" s="29"/>
      <c r="EV360" s="29"/>
      <c r="EW360" s="29"/>
      <c r="EX360" s="29"/>
      <c r="EY360" s="29"/>
      <c r="EZ360" s="29"/>
      <c r="FA360" s="29"/>
      <c r="FB360" s="29"/>
      <c r="FC360" s="29"/>
      <c r="FD360" s="29"/>
      <c r="FE360" s="29"/>
      <c r="FF360" s="29"/>
      <c r="FG360" s="29"/>
      <c r="FH360" s="29"/>
      <c r="FI360" s="29"/>
      <c r="FJ360" s="29"/>
      <c r="FK360" s="29"/>
      <c r="FL360" s="29"/>
      <c r="FM360" s="29"/>
      <c r="FN360" s="29"/>
      <c r="FO360" s="29"/>
      <c r="FP360" s="29"/>
      <c r="FQ360" s="29"/>
      <c r="FR360" s="29"/>
      <c r="FS360" s="29"/>
      <c r="FT360" s="29"/>
      <c r="FU360" s="29"/>
      <c r="FV360" s="29"/>
      <c r="FW360" s="29"/>
      <c r="FX360" s="29"/>
    </row>
    <row r="361" spans="1:180">
      <c r="A361" s="5" t="s">
        <v>234</v>
      </c>
      <c r="B361" s="5" t="s">
        <v>36</v>
      </c>
      <c r="C361" s="35">
        <v>43368</v>
      </c>
      <c r="D361" s="63">
        <v>43373</v>
      </c>
      <c r="E361" s="64">
        <v>-0.22029111800000001</v>
      </c>
      <c r="F361" s="64">
        <v>0.30194180480492999</v>
      </c>
      <c r="G361" s="64">
        <v>0.17340009825791999</v>
      </c>
      <c r="H361" s="64">
        <v>5.2604369556973998</v>
      </c>
      <c r="I361" s="64">
        <v>0.36663153178400998</v>
      </c>
      <c r="J361" s="64">
        <v>0</v>
      </c>
      <c r="K361" s="64">
        <v>4.8313509487999992E-2</v>
      </c>
      <c r="L361" s="64">
        <v>1.8907754270999998E-3</v>
      </c>
      <c r="M361" s="64">
        <v>0.26779843917072005</v>
      </c>
      <c r="N361" s="64">
        <v>0.32114394997225959</v>
      </c>
      <c r="O361" s="64">
        <v>5.9454649999999998E-2</v>
      </c>
      <c r="P361" s="64">
        <v>0.18467732633333325</v>
      </c>
      <c r="Q361" s="64">
        <v>5.4918843932769065E-2</v>
      </c>
      <c r="R361" s="64">
        <v>0.11572034666666751</v>
      </c>
      <c r="S361" s="64">
        <v>6.9360371135351082</v>
      </c>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c r="CA361" s="29"/>
      <c r="CB361" s="29"/>
      <c r="CC361" s="29"/>
      <c r="CD361" s="29"/>
      <c r="CE361" s="29"/>
      <c r="CF361" s="29"/>
      <c r="CG361" s="29"/>
      <c r="CH361" s="29"/>
      <c r="CI361" s="29"/>
      <c r="CJ361" s="29"/>
      <c r="CK361" s="29"/>
      <c r="CL361" s="29"/>
      <c r="CM361" s="29"/>
      <c r="CN361" s="29"/>
      <c r="CO361" s="29"/>
      <c r="CP361" s="29"/>
      <c r="CQ361" s="29"/>
      <c r="CR361" s="29"/>
      <c r="CS361" s="29"/>
      <c r="CT361" s="29"/>
      <c r="CU361" s="29"/>
      <c r="CV361" s="29"/>
      <c r="CW361" s="29"/>
      <c r="CX361" s="29"/>
      <c r="CY361" s="29"/>
      <c r="CZ361" s="29"/>
      <c r="DA361" s="29"/>
      <c r="DB361" s="29"/>
      <c r="DC361" s="29"/>
      <c r="DD361" s="29"/>
      <c r="DE361" s="29"/>
      <c r="DF361" s="29"/>
      <c r="DG361" s="29"/>
      <c r="DH361" s="29"/>
      <c r="DI361" s="29"/>
      <c r="DJ361" s="29"/>
      <c r="DK361" s="29"/>
      <c r="DL361" s="29"/>
      <c r="DM361" s="29"/>
      <c r="DN361" s="29"/>
      <c r="DO361" s="29"/>
      <c r="DP361" s="29"/>
      <c r="DQ361" s="29"/>
      <c r="DR361" s="29"/>
      <c r="DS361" s="29"/>
      <c r="DT361" s="29"/>
      <c r="DU361" s="29"/>
      <c r="DV361" s="29"/>
      <c r="DW361" s="29"/>
      <c r="DX361" s="29"/>
      <c r="DY361" s="29"/>
      <c r="DZ361" s="29"/>
      <c r="EA361" s="29"/>
      <c r="EB361" s="29"/>
      <c r="EC361" s="29"/>
      <c r="ED361" s="29"/>
      <c r="EE361" s="29"/>
      <c r="EF361" s="29"/>
      <c r="EG361" s="29"/>
      <c r="EH361" s="29"/>
      <c r="EI361" s="29"/>
      <c r="EJ361" s="29"/>
      <c r="EK361" s="29"/>
      <c r="EL361" s="29"/>
      <c r="EM361" s="29"/>
      <c r="EN361" s="29"/>
      <c r="EO361" s="29"/>
      <c r="EP361" s="29"/>
      <c r="EQ361" s="29"/>
      <c r="ER361" s="29"/>
      <c r="ES361" s="29"/>
      <c r="ET361" s="29"/>
      <c r="EU361" s="29"/>
      <c r="EV361" s="29"/>
      <c r="EW361" s="29"/>
      <c r="EX361" s="29"/>
      <c r="EY361" s="29"/>
      <c r="EZ361" s="29"/>
      <c r="FA361" s="29"/>
      <c r="FB361" s="29"/>
      <c r="FC361" s="29"/>
      <c r="FD361" s="29"/>
      <c r="FE361" s="29"/>
      <c r="FF361" s="29"/>
      <c r="FG361" s="29"/>
      <c r="FH361" s="29"/>
      <c r="FI361" s="29"/>
      <c r="FJ361" s="29"/>
      <c r="FK361" s="29"/>
      <c r="FL361" s="29"/>
      <c r="FM361" s="29"/>
      <c r="FN361" s="29"/>
      <c r="FO361" s="29"/>
      <c r="FP361" s="29"/>
      <c r="FQ361" s="29"/>
      <c r="FR361" s="29"/>
      <c r="FS361" s="29"/>
      <c r="FT361" s="29"/>
      <c r="FU361" s="29"/>
      <c r="FV361" s="29"/>
      <c r="FW361" s="29"/>
      <c r="FX361" s="29"/>
    </row>
    <row r="362" spans="1:180">
      <c r="A362" s="5" t="s">
        <v>234</v>
      </c>
      <c r="B362" s="5" t="s">
        <v>36</v>
      </c>
      <c r="C362" s="35">
        <v>43369</v>
      </c>
      <c r="D362" s="63">
        <v>43373</v>
      </c>
      <c r="E362" s="64">
        <v>0.47736598699999977</v>
      </c>
      <c r="F362" s="64">
        <v>0.29123501423482995</v>
      </c>
      <c r="G362" s="64">
        <v>0.25417719354877999</v>
      </c>
      <c r="H362" s="64">
        <v>0.76701525369306001</v>
      </c>
      <c r="I362" s="64">
        <v>6.3461880485139801</v>
      </c>
      <c r="J362" s="64">
        <v>0</v>
      </c>
      <c r="K362" s="64">
        <v>2.6333149488000002E-2</v>
      </c>
      <c r="L362" s="64">
        <v>0</v>
      </c>
      <c r="M362" s="64">
        <v>0.35079056180205992</v>
      </c>
      <c r="N362" s="64">
        <v>0.65332885772452853</v>
      </c>
      <c r="O362" s="64">
        <v>2.1435219999999998E-2</v>
      </c>
      <c r="P362" s="64">
        <v>0.1621911663333333</v>
      </c>
      <c r="Q362" s="64">
        <v>-2.3479196202111013E-2</v>
      </c>
      <c r="R362" s="64">
        <v>0.1173970466666675</v>
      </c>
      <c r="S362" s="64">
        <v>9.4439783028031279</v>
      </c>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c r="CA362" s="29"/>
      <c r="CB362" s="29"/>
      <c r="CC362" s="29"/>
      <c r="CD362" s="29"/>
      <c r="CE362" s="29"/>
      <c r="CF362" s="29"/>
      <c r="CG362" s="29"/>
      <c r="CH362" s="29"/>
      <c r="CI362" s="29"/>
      <c r="CJ362" s="29"/>
      <c r="CK362" s="29"/>
      <c r="CL362" s="29"/>
      <c r="CM362" s="29"/>
      <c r="CN362" s="29"/>
      <c r="CO362" s="29"/>
      <c r="CP362" s="29"/>
      <c r="CQ362" s="29"/>
      <c r="CR362" s="29"/>
      <c r="CS362" s="29"/>
      <c r="CT362" s="29"/>
      <c r="CU362" s="29"/>
      <c r="CV362" s="29"/>
      <c r="CW362" s="29"/>
      <c r="CX362" s="29"/>
      <c r="CY362" s="29"/>
      <c r="CZ362" s="29"/>
      <c r="DA362" s="29"/>
      <c r="DB362" s="29"/>
      <c r="DC362" s="29"/>
      <c r="DD362" s="29"/>
      <c r="DE362" s="29"/>
      <c r="DF362" s="29"/>
      <c r="DG362" s="29"/>
      <c r="DH362" s="29"/>
      <c r="DI362" s="29"/>
      <c r="DJ362" s="29"/>
      <c r="DK362" s="29"/>
      <c r="DL362" s="29"/>
      <c r="DM362" s="29"/>
      <c r="DN362" s="29"/>
      <c r="DO362" s="29"/>
      <c r="DP362" s="29"/>
      <c r="DQ362" s="29"/>
      <c r="DR362" s="29"/>
      <c r="DS362" s="29"/>
      <c r="DT362" s="29"/>
      <c r="DU362" s="29"/>
      <c r="DV362" s="29"/>
      <c r="DW362" s="29"/>
      <c r="DX362" s="29"/>
      <c r="DY362" s="29"/>
      <c r="DZ362" s="29"/>
      <c r="EA362" s="29"/>
      <c r="EB362" s="29"/>
      <c r="EC362" s="29"/>
      <c r="ED362" s="29"/>
      <c r="EE362" s="29"/>
      <c r="EF362" s="29"/>
      <c r="EG362" s="29"/>
      <c r="EH362" s="29"/>
      <c r="EI362" s="29"/>
      <c r="EJ362" s="29"/>
      <c r="EK362" s="29"/>
      <c r="EL362" s="29"/>
      <c r="EM362" s="29"/>
      <c r="EN362" s="29"/>
      <c r="EO362" s="29"/>
      <c r="EP362" s="29"/>
      <c r="EQ362" s="29"/>
      <c r="ER362" s="29"/>
      <c r="ES362" s="29"/>
      <c r="ET362" s="29"/>
      <c r="EU362" s="29"/>
      <c r="EV362" s="29"/>
      <c r="EW362" s="29"/>
      <c r="EX362" s="29"/>
      <c r="EY362" s="29"/>
      <c r="EZ362" s="29"/>
      <c r="FA362" s="29"/>
      <c r="FB362" s="29"/>
      <c r="FC362" s="29"/>
      <c r="FD362" s="29"/>
      <c r="FE362" s="29"/>
      <c r="FF362" s="29"/>
      <c r="FG362" s="29"/>
      <c r="FH362" s="29"/>
      <c r="FI362" s="29"/>
      <c r="FJ362" s="29"/>
      <c r="FK362" s="29"/>
      <c r="FL362" s="29"/>
      <c r="FM362" s="29"/>
      <c r="FN362" s="29"/>
      <c r="FO362" s="29"/>
      <c r="FP362" s="29"/>
      <c r="FQ362" s="29"/>
      <c r="FR362" s="29"/>
      <c r="FS362" s="29"/>
      <c r="FT362" s="29"/>
      <c r="FU362" s="29"/>
      <c r="FV362" s="29"/>
      <c r="FW362" s="29"/>
      <c r="FX362" s="29"/>
    </row>
    <row r="363" spans="1:180">
      <c r="A363" s="5" t="s">
        <v>234</v>
      </c>
      <c r="B363" s="5" t="s">
        <v>36</v>
      </c>
      <c r="C363" s="35">
        <v>43370</v>
      </c>
      <c r="D363" s="63">
        <v>43373</v>
      </c>
      <c r="E363" s="64">
        <v>-0.25259158199999993</v>
      </c>
      <c r="F363" s="64">
        <v>0.14808909252133001</v>
      </c>
      <c r="G363" s="64">
        <v>0.23250357166683003</v>
      </c>
      <c r="H363" s="64">
        <v>0.71587193724462994</v>
      </c>
      <c r="I363" s="64">
        <v>4.3613060644712602</v>
      </c>
      <c r="J363" s="64">
        <v>0</v>
      </c>
      <c r="K363" s="64">
        <v>9.0109714487999995E-2</v>
      </c>
      <c r="L363" s="64">
        <v>0</v>
      </c>
      <c r="M363" s="64">
        <v>0.23692157875569</v>
      </c>
      <c r="N363" s="64">
        <v>0.31307681591158393</v>
      </c>
      <c r="O363" s="64">
        <v>2.8084520000000002E-2</v>
      </c>
      <c r="P363" s="64">
        <v>0.15330753633333333</v>
      </c>
      <c r="Q363" s="64">
        <v>1.3260126306170244E-2</v>
      </c>
      <c r="R363" s="64">
        <v>0.1173970466666675</v>
      </c>
      <c r="S363" s="64">
        <v>6.1573364223654963</v>
      </c>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c r="CA363" s="29"/>
      <c r="CB363" s="29"/>
      <c r="CC363" s="29"/>
      <c r="CD363" s="29"/>
      <c r="CE363" s="29"/>
      <c r="CF363" s="29"/>
      <c r="CG363" s="29"/>
      <c r="CH363" s="29"/>
      <c r="CI363" s="29"/>
      <c r="CJ363" s="29"/>
      <c r="CK363" s="29"/>
      <c r="CL363" s="29"/>
      <c r="CM363" s="29"/>
      <c r="CN363" s="29"/>
      <c r="CO363" s="29"/>
      <c r="CP363" s="29"/>
      <c r="CQ363" s="29"/>
      <c r="CR363" s="29"/>
      <c r="CS363" s="29"/>
      <c r="CT363" s="29"/>
      <c r="CU363" s="29"/>
      <c r="CV363" s="29"/>
      <c r="CW363" s="29"/>
      <c r="CX363" s="29"/>
      <c r="CY363" s="29"/>
      <c r="CZ363" s="29"/>
      <c r="DA363" s="29"/>
      <c r="DB363" s="29"/>
      <c r="DC363" s="29"/>
      <c r="DD363" s="29"/>
      <c r="DE363" s="29"/>
      <c r="DF363" s="29"/>
      <c r="DG363" s="29"/>
      <c r="DH363" s="29"/>
      <c r="DI363" s="29"/>
      <c r="DJ363" s="29"/>
      <c r="DK363" s="29"/>
      <c r="DL363" s="29"/>
      <c r="DM363" s="29"/>
      <c r="DN363" s="29"/>
      <c r="DO363" s="29"/>
      <c r="DP363" s="29"/>
      <c r="DQ363" s="29"/>
      <c r="DR363" s="29"/>
      <c r="DS363" s="29"/>
      <c r="DT363" s="29"/>
      <c r="DU363" s="29"/>
      <c r="DV363" s="29"/>
      <c r="DW363" s="29"/>
      <c r="DX363" s="29"/>
      <c r="DY363" s="29"/>
      <c r="DZ363" s="29"/>
      <c r="EA363" s="29"/>
      <c r="EB363" s="29"/>
      <c r="EC363" s="29"/>
      <c r="ED363" s="29"/>
      <c r="EE363" s="29"/>
      <c r="EF363" s="29"/>
      <c r="EG363" s="29"/>
      <c r="EH363" s="29"/>
      <c r="EI363" s="29"/>
      <c r="EJ363" s="29"/>
      <c r="EK363" s="29"/>
      <c r="EL363" s="29"/>
      <c r="EM363" s="29"/>
      <c r="EN363" s="29"/>
      <c r="EO363" s="29"/>
      <c r="EP363" s="29"/>
      <c r="EQ363" s="29"/>
      <c r="ER363" s="29"/>
      <c r="ES363" s="29"/>
      <c r="ET363" s="29"/>
      <c r="EU363" s="29"/>
      <c r="EV363" s="29"/>
      <c r="EW363" s="29"/>
      <c r="EX363" s="29"/>
      <c r="EY363" s="29"/>
      <c r="EZ363" s="29"/>
      <c r="FA363" s="29"/>
      <c r="FB363" s="29"/>
      <c r="FC363" s="29"/>
      <c r="FD363" s="29"/>
      <c r="FE363" s="29"/>
      <c r="FF363" s="29"/>
      <c r="FG363" s="29"/>
      <c r="FH363" s="29"/>
      <c r="FI363" s="29"/>
      <c r="FJ363" s="29"/>
      <c r="FK363" s="29"/>
      <c r="FL363" s="29"/>
      <c r="FM363" s="29"/>
      <c r="FN363" s="29"/>
      <c r="FO363" s="29"/>
      <c r="FP363" s="29"/>
      <c r="FQ363" s="29"/>
      <c r="FR363" s="29"/>
      <c r="FS363" s="29"/>
      <c r="FT363" s="29"/>
      <c r="FU363" s="29"/>
      <c r="FV363" s="29"/>
      <c r="FW363" s="29"/>
      <c r="FX363" s="29"/>
    </row>
    <row r="364" spans="1:180">
      <c r="A364" s="5" t="s">
        <v>234</v>
      </c>
      <c r="B364" s="5" t="s">
        <v>36</v>
      </c>
      <c r="C364" s="35">
        <v>43371</v>
      </c>
      <c r="D364" s="63">
        <v>43373</v>
      </c>
      <c r="E364" s="64">
        <v>-0.43269159799999996</v>
      </c>
      <c r="F364" s="64">
        <v>0.1111290925783</v>
      </c>
      <c r="G364" s="64">
        <v>0.21346406600000004</v>
      </c>
      <c r="H364" s="64">
        <v>0.94926806824281995</v>
      </c>
      <c r="I364" s="64">
        <v>0</v>
      </c>
      <c r="J364" s="64">
        <v>0</v>
      </c>
      <c r="K364" s="64">
        <v>7.5219329488000003E-2</v>
      </c>
      <c r="L364" s="64">
        <v>-1.8479999999999999E-5</v>
      </c>
      <c r="M364" s="64">
        <v>0.19005010438597003</v>
      </c>
      <c r="N364" s="64">
        <v>0.3009574830548668</v>
      </c>
      <c r="O364" s="64">
        <v>2.177202E-2</v>
      </c>
      <c r="P364" s="64">
        <v>0.19178664633333325</v>
      </c>
      <c r="Q364" s="64">
        <v>3.0150229150399218E-2</v>
      </c>
      <c r="R364" s="64">
        <v>0.1173970466666675</v>
      </c>
      <c r="S364" s="64">
        <v>1.7684840079003568</v>
      </c>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29"/>
      <c r="CA364" s="29"/>
      <c r="CB364" s="29"/>
      <c r="CC364" s="29"/>
      <c r="CD364" s="29"/>
      <c r="CE364" s="29"/>
      <c r="CF364" s="29"/>
      <c r="CG364" s="29"/>
      <c r="CH364" s="29"/>
      <c r="CI364" s="29"/>
      <c r="CJ364" s="29"/>
      <c r="CK364" s="29"/>
      <c r="CL364" s="29"/>
      <c r="CM364" s="29"/>
      <c r="CN364" s="29"/>
      <c r="CO364" s="29"/>
      <c r="CP364" s="29"/>
      <c r="CQ364" s="29"/>
      <c r="CR364" s="29"/>
      <c r="CS364" s="29"/>
      <c r="CT364" s="29"/>
      <c r="CU364" s="29"/>
      <c r="CV364" s="29"/>
      <c r="CW364" s="29"/>
      <c r="CX364" s="29"/>
      <c r="CY364" s="29"/>
      <c r="CZ364" s="29"/>
      <c r="DA364" s="29"/>
      <c r="DB364" s="29"/>
      <c r="DC364" s="29"/>
      <c r="DD364" s="29"/>
      <c r="DE364" s="29"/>
      <c r="DF364" s="29"/>
      <c r="DG364" s="29"/>
      <c r="DH364" s="29"/>
      <c r="DI364" s="29"/>
      <c r="DJ364" s="29"/>
      <c r="DK364" s="29"/>
      <c r="DL364" s="29"/>
      <c r="DM364" s="29"/>
      <c r="DN364" s="29"/>
      <c r="DO364" s="29"/>
      <c r="DP364" s="29"/>
      <c r="DQ364" s="29"/>
      <c r="DR364" s="29"/>
      <c r="DS364" s="29"/>
      <c r="DT364" s="29"/>
      <c r="DU364" s="29"/>
      <c r="DV364" s="29"/>
      <c r="DW364" s="29"/>
      <c r="DX364" s="29"/>
      <c r="DY364" s="29"/>
      <c r="DZ364" s="29"/>
      <c r="EA364" s="29"/>
      <c r="EB364" s="29"/>
      <c r="EC364" s="29"/>
      <c r="ED364" s="29"/>
      <c r="EE364" s="29"/>
      <c r="EF364" s="29"/>
      <c r="EG364" s="29"/>
      <c r="EH364" s="29"/>
      <c r="EI364" s="29"/>
      <c r="EJ364" s="29"/>
      <c r="EK364" s="29"/>
      <c r="EL364" s="29"/>
      <c r="EM364" s="29"/>
      <c r="EN364" s="29"/>
      <c r="EO364" s="29"/>
      <c r="EP364" s="29"/>
      <c r="EQ364" s="29"/>
      <c r="ER364" s="29"/>
      <c r="ES364" s="29"/>
      <c r="ET364" s="29"/>
      <c r="EU364" s="29"/>
      <c r="EV364" s="29"/>
      <c r="EW364" s="29"/>
      <c r="EX364" s="29"/>
      <c r="EY364" s="29"/>
      <c r="EZ364" s="29"/>
      <c r="FA364" s="29"/>
      <c r="FB364" s="29"/>
      <c r="FC364" s="29"/>
      <c r="FD364" s="29"/>
      <c r="FE364" s="29"/>
      <c r="FF364" s="29"/>
      <c r="FG364" s="29"/>
      <c r="FH364" s="29"/>
      <c r="FI364" s="29"/>
      <c r="FJ364" s="29"/>
      <c r="FK364" s="29"/>
      <c r="FL364" s="29"/>
      <c r="FM364" s="29"/>
      <c r="FN364" s="29"/>
      <c r="FO364" s="29"/>
      <c r="FP364" s="29"/>
      <c r="FQ364" s="29"/>
      <c r="FR364" s="29"/>
      <c r="FS364" s="29"/>
      <c r="FT364" s="29"/>
      <c r="FU364" s="29"/>
      <c r="FV364" s="29"/>
      <c r="FW364" s="29"/>
      <c r="FX364" s="29"/>
    </row>
    <row r="365" spans="1:180">
      <c r="A365" s="5" t="s">
        <v>234</v>
      </c>
      <c r="B365" s="5" t="s">
        <v>36</v>
      </c>
      <c r="C365" s="35">
        <v>43372</v>
      </c>
      <c r="D365" s="63">
        <v>43373</v>
      </c>
      <c r="E365" s="64">
        <v>-0.66451152099999966</v>
      </c>
      <c r="F365" s="64">
        <v>0.20778417001103999</v>
      </c>
      <c r="G365" s="64">
        <v>0.17029979491709005</v>
      </c>
      <c r="H365" s="64">
        <v>7.9506659906183303</v>
      </c>
      <c r="I365" s="64">
        <v>0</v>
      </c>
      <c r="J365" s="64">
        <v>0</v>
      </c>
      <c r="K365" s="64">
        <v>8.4319587487999989E-2</v>
      </c>
      <c r="L365" s="64">
        <v>4.6917238999999999E-2</v>
      </c>
      <c r="M365" s="64">
        <v>0.21120485805375</v>
      </c>
      <c r="N365" s="64">
        <v>0.36610815999628643</v>
      </c>
      <c r="O365" s="64">
        <v>4.139702E-2</v>
      </c>
      <c r="P365" s="64">
        <v>0.24967418633333335</v>
      </c>
      <c r="Q365" s="64">
        <v>-0.10123204703026015</v>
      </c>
      <c r="R365" s="64">
        <v>0.1173970466666675</v>
      </c>
      <c r="S365" s="64">
        <v>8.6800244850542381</v>
      </c>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29"/>
      <c r="CA365" s="29"/>
      <c r="CB365" s="29"/>
      <c r="CC365" s="29"/>
      <c r="CD365" s="29"/>
      <c r="CE365" s="29"/>
      <c r="CF365" s="29"/>
      <c r="CG365" s="29"/>
      <c r="CH365" s="29"/>
      <c r="CI365" s="29"/>
      <c r="CJ365" s="29"/>
      <c r="CK365" s="29"/>
      <c r="CL365" s="29"/>
      <c r="CM365" s="29"/>
      <c r="CN365" s="29"/>
      <c r="CO365" s="29"/>
      <c r="CP365" s="29"/>
      <c r="CQ365" s="29"/>
      <c r="CR365" s="29"/>
      <c r="CS365" s="29"/>
      <c r="CT365" s="29"/>
      <c r="CU365" s="29"/>
      <c r="CV365" s="29"/>
      <c r="CW365" s="29"/>
      <c r="CX365" s="29"/>
      <c r="CY365" s="29"/>
      <c r="CZ365" s="29"/>
      <c r="DA365" s="29"/>
      <c r="DB365" s="29"/>
      <c r="DC365" s="29"/>
      <c r="DD365" s="29"/>
      <c r="DE365" s="29"/>
      <c r="DF365" s="29"/>
      <c r="DG365" s="29"/>
      <c r="DH365" s="29"/>
      <c r="DI365" s="29"/>
      <c r="DJ365" s="29"/>
      <c r="DK365" s="29"/>
      <c r="DL365" s="29"/>
      <c r="DM365" s="29"/>
      <c r="DN365" s="29"/>
      <c r="DO365" s="29"/>
      <c r="DP365" s="29"/>
      <c r="DQ365" s="29"/>
      <c r="DR365" s="29"/>
      <c r="DS365" s="29"/>
      <c r="DT365" s="29"/>
      <c r="DU365" s="29"/>
      <c r="DV365" s="29"/>
      <c r="DW365" s="29"/>
      <c r="DX365" s="29"/>
      <c r="DY365" s="29"/>
      <c r="DZ365" s="29"/>
      <c r="EA365" s="29"/>
      <c r="EB365" s="29"/>
      <c r="EC365" s="29"/>
      <c r="ED365" s="29"/>
      <c r="EE365" s="29"/>
      <c r="EF365" s="29"/>
      <c r="EG365" s="29"/>
      <c r="EH365" s="29"/>
      <c r="EI365" s="29"/>
      <c r="EJ365" s="29"/>
      <c r="EK365" s="29"/>
      <c r="EL365" s="29"/>
      <c r="EM365" s="29"/>
      <c r="EN365" s="29"/>
      <c r="EO365" s="29"/>
      <c r="EP365" s="29"/>
      <c r="EQ365" s="29"/>
      <c r="ER365" s="29"/>
      <c r="ES365" s="29"/>
      <c r="ET365" s="29"/>
      <c r="EU365" s="29"/>
      <c r="EV365" s="29"/>
      <c r="EW365" s="29"/>
      <c r="EX365" s="29"/>
      <c r="EY365" s="29"/>
      <c r="EZ365" s="29"/>
      <c r="FA365" s="29"/>
      <c r="FB365" s="29"/>
      <c r="FC365" s="29"/>
      <c r="FD365" s="29"/>
      <c r="FE365" s="29"/>
      <c r="FF365" s="29"/>
      <c r="FG365" s="29"/>
      <c r="FH365" s="29"/>
      <c r="FI365" s="29"/>
      <c r="FJ365" s="29"/>
      <c r="FK365" s="29"/>
      <c r="FL365" s="29"/>
      <c r="FM365" s="29"/>
      <c r="FN365" s="29"/>
      <c r="FO365" s="29"/>
      <c r="FP365" s="29"/>
      <c r="FQ365" s="29"/>
      <c r="FR365" s="29"/>
      <c r="FS365" s="29"/>
      <c r="FT365" s="29"/>
      <c r="FU365" s="29"/>
      <c r="FV365" s="29"/>
      <c r="FW365" s="29"/>
      <c r="FX365" s="29"/>
    </row>
    <row r="366" spans="1:180">
      <c r="A366" s="5" t="s">
        <v>234</v>
      </c>
      <c r="B366" s="5" t="s">
        <v>36</v>
      </c>
      <c r="C366" s="35">
        <v>43373</v>
      </c>
      <c r="D366" s="63">
        <v>43373</v>
      </c>
      <c r="E366" s="64">
        <v>-5.9956657999999941E-2</v>
      </c>
      <c r="F366" s="64">
        <v>0.35082755126655002</v>
      </c>
      <c r="G366" s="64">
        <v>8.9364061600850017E-2</v>
      </c>
      <c r="H366" s="64">
        <v>8.8692188662364</v>
      </c>
      <c r="I366" s="64">
        <v>0</v>
      </c>
      <c r="J366" s="64">
        <v>0</v>
      </c>
      <c r="K366" s="64">
        <v>9.2016509487999998E-2</v>
      </c>
      <c r="L366" s="64">
        <v>5.0847836694600003E-3</v>
      </c>
      <c r="M366" s="64">
        <v>0.26844199286434001</v>
      </c>
      <c r="N366" s="64">
        <v>0.3933281459127218</v>
      </c>
      <c r="O366" s="64">
        <v>5.0020109999999993E-2</v>
      </c>
      <c r="P366" s="64">
        <v>0.28446105633333341</v>
      </c>
      <c r="Q366" s="64">
        <v>0.19564557658771026</v>
      </c>
      <c r="R366" s="64">
        <v>0.1173970466666675</v>
      </c>
      <c r="S366" s="64">
        <v>10.655849042626032</v>
      </c>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29"/>
      <c r="CA366" s="29"/>
      <c r="CB366" s="29"/>
      <c r="CC366" s="29"/>
      <c r="CD366" s="29"/>
      <c r="CE366" s="29"/>
      <c r="CF366" s="29"/>
      <c r="CG366" s="29"/>
      <c r="CH366" s="29"/>
      <c r="CI366" s="29"/>
      <c r="CJ366" s="29"/>
      <c r="CK366" s="29"/>
      <c r="CL366" s="29"/>
      <c r="CM366" s="29"/>
      <c r="CN366" s="29"/>
      <c r="CO366" s="29"/>
      <c r="CP366" s="29"/>
      <c r="CQ366" s="29"/>
      <c r="CR366" s="29"/>
      <c r="CS366" s="29"/>
      <c r="CT366" s="29"/>
      <c r="CU366" s="29"/>
      <c r="CV366" s="29"/>
      <c r="CW366" s="29"/>
      <c r="CX366" s="29"/>
      <c r="CY366" s="29"/>
      <c r="CZ366" s="29"/>
      <c r="DA366" s="29"/>
      <c r="DB366" s="29"/>
      <c r="DC366" s="29"/>
      <c r="DD366" s="29"/>
      <c r="DE366" s="29"/>
      <c r="DF366" s="29"/>
      <c r="DG366" s="29"/>
      <c r="DH366" s="29"/>
      <c r="DI366" s="29"/>
      <c r="DJ366" s="29"/>
      <c r="DK366" s="29"/>
      <c r="DL366" s="29"/>
      <c r="DM366" s="29"/>
      <c r="DN366" s="29"/>
      <c r="DO366" s="29"/>
      <c r="DP366" s="29"/>
      <c r="DQ366" s="29"/>
      <c r="DR366" s="29"/>
      <c r="DS366" s="29"/>
      <c r="DT366" s="29"/>
      <c r="DU366" s="29"/>
      <c r="DV366" s="29"/>
      <c r="DW366" s="29"/>
      <c r="DX366" s="29"/>
      <c r="DY366" s="29"/>
      <c r="DZ366" s="29"/>
      <c r="EA366" s="29"/>
      <c r="EB366" s="29"/>
      <c r="EC366" s="29"/>
      <c r="ED366" s="29"/>
      <c r="EE366" s="29"/>
      <c r="EF366" s="29"/>
      <c r="EG366" s="29"/>
      <c r="EH366" s="29"/>
      <c r="EI366" s="29"/>
      <c r="EJ366" s="29"/>
      <c r="EK366" s="29"/>
      <c r="EL366" s="29"/>
      <c r="EM366" s="29"/>
      <c r="EN366" s="29"/>
      <c r="EO366" s="29"/>
      <c r="EP366" s="29"/>
      <c r="EQ366" s="29"/>
      <c r="ER366" s="29"/>
      <c r="ES366" s="29"/>
      <c r="ET366" s="29"/>
      <c r="EU366" s="29"/>
      <c r="EV366" s="29"/>
      <c r="EW366" s="29"/>
      <c r="EX366" s="29"/>
      <c r="EY366" s="29"/>
      <c r="EZ366" s="29"/>
      <c r="FA366" s="29"/>
      <c r="FB366" s="29"/>
      <c r="FC366" s="29"/>
      <c r="FD366" s="29"/>
      <c r="FE366" s="29"/>
      <c r="FF366" s="29"/>
      <c r="FG366" s="29"/>
      <c r="FH366" s="29"/>
      <c r="FI366" s="29"/>
      <c r="FJ366" s="29"/>
      <c r="FK366" s="29"/>
      <c r="FL366" s="29"/>
      <c r="FM366" s="29"/>
      <c r="FN366" s="29"/>
      <c r="FO366" s="29"/>
      <c r="FP366" s="29"/>
      <c r="FQ366" s="29"/>
      <c r="FR366" s="29"/>
      <c r="FS366" s="29"/>
      <c r="FT366" s="29"/>
      <c r="FU366" s="29"/>
      <c r="FV366" s="29"/>
      <c r="FW366" s="29"/>
      <c r="FX366" s="29"/>
    </row>
    <row r="367" spans="1:180">
      <c r="A367" s="5" t="s">
        <v>235</v>
      </c>
      <c r="B367" s="5" t="s">
        <v>37</v>
      </c>
      <c r="C367" s="35">
        <v>43374</v>
      </c>
      <c r="D367" s="63">
        <v>43404</v>
      </c>
      <c r="E367" s="64">
        <v>0.19725933399999995</v>
      </c>
      <c r="F367" s="64">
        <v>0.17340299645384</v>
      </c>
      <c r="G367" s="64">
        <v>0.16751848149568999</v>
      </c>
      <c r="H367" s="64">
        <v>2.8992156004526199</v>
      </c>
      <c r="I367" s="64">
        <v>0</v>
      </c>
      <c r="J367" s="64">
        <v>9.9616845389630004E-2</v>
      </c>
      <c r="K367" s="64">
        <v>7.2240529488000013E-2</v>
      </c>
      <c r="L367" s="64">
        <v>3.4109758304109998E-2</v>
      </c>
      <c r="M367" s="64">
        <v>0.28573137418758998</v>
      </c>
      <c r="N367" s="64">
        <v>0.4095540917336718</v>
      </c>
      <c r="O367" s="64">
        <v>4.0508500000000003E-2</v>
      </c>
      <c r="P367" s="64">
        <v>0.23450259633333342</v>
      </c>
      <c r="Q367" s="64">
        <v>5.5283408467360476E-2</v>
      </c>
      <c r="R367" s="64">
        <v>0.11891855666666752</v>
      </c>
      <c r="S367" s="64">
        <v>4.787862072972513</v>
      </c>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c r="CA367" s="29"/>
      <c r="CB367" s="29"/>
      <c r="CC367" s="29"/>
      <c r="CD367" s="29"/>
      <c r="CE367" s="29"/>
      <c r="CF367" s="29"/>
      <c r="CG367" s="29"/>
      <c r="CH367" s="29"/>
      <c r="CI367" s="29"/>
      <c r="CJ367" s="29"/>
      <c r="CK367" s="29"/>
      <c r="CL367" s="29"/>
      <c r="CM367" s="29"/>
      <c r="CN367" s="29"/>
      <c r="CO367" s="29"/>
      <c r="CP367" s="29"/>
      <c r="CQ367" s="29"/>
      <c r="CR367" s="29"/>
      <c r="CS367" s="29"/>
      <c r="CT367" s="29"/>
      <c r="CU367" s="29"/>
      <c r="CV367" s="29"/>
      <c r="CW367" s="29"/>
      <c r="CX367" s="29"/>
      <c r="CY367" s="29"/>
      <c r="CZ367" s="29"/>
      <c r="DA367" s="29"/>
      <c r="DB367" s="29"/>
      <c r="DC367" s="29"/>
      <c r="DD367" s="29"/>
      <c r="DE367" s="29"/>
      <c r="DF367" s="29"/>
      <c r="DG367" s="29"/>
      <c r="DH367" s="29"/>
      <c r="DI367" s="29"/>
      <c r="DJ367" s="29"/>
      <c r="DK367" s="29"/>
      <c r="DL367" s="29"/>
      <c r="DM367" s="29"/>
      <c r="DN367" s="29"/>
      <c r="DO367" s="29"/>
      <c r="DP367" s="29"/>
      <c r="DQ367" s="29"/>
      <c r="DR367" s="29"/>
      <c r="DS367" s="29"/>
      <c r="DT367" s="29"/>
      <c r="DU367" s="29"/>
      <c r="DV367" s="29"/>
      <c r="DW367" s="29"/>
      <c r="DX367" s="29"/>
      <c r="DY367" s="29"/>
      <c r="DZ367" s="29"/>
      <c r="EA367" s="29"/>
      <c r="EB367" s="29"/>
      <c r="EC367" s="29"/>
      <c r="ED367" s="29"/>
      <c r="EE367" s="29"/>
      <c r="EF367" s="29"/>
      <c r="EG367" s="29"/>
      <c r="EH367" s="29"/>
      <c r="EI367" s="29"/>
      <c r="EJ367" s="29"/>
      <c r="EK367" s="29"/>
      <c r="EL367" s="29"/>
      <c r="EM367" s="29"/>
      <c r="EN367" s="29"/>
      <c r="EO367" s="29"/>
      <c r="EP367" s="29"/>
      <c r="EQ367" s="29"/>
      <c r="ER367" s="29"/>
      <c r="ES367" s="29"/>
      <c r="ET367" s="29"/>
      <c r="EU367" s="29"/>
      <c r="EV367" s="29"/>
      <c r="EW367" s="29"/>
      <c r="EX367" s="29"/>
      <c r="EY367" s="29"/>
      <c r="EZ367" s="29"/>
      <c r="FA367" s="29"/>
      <c r="FB367" s="29"/>
      <c r="FC367" s="29"/>
      <c r="FD367" s="29"/>
      <c r="FE367" s="29"/>
      <c r="FF367" s="29"/>
      <c r="FG367" s="29"/>
      <c r="FH367" s="29"/>
      <c r="FI367" s="29"/>
      <c r="FJ367" s="29"/>
      <c r="FK367" s="29"/>
      <c r="FL367" s="29"/>
      <c r="FM367" s="29"/>
      <c r="FN367" s="29"/>
      <c r="FO367" s="29"/>
      <c r="FP367" s="29"/>
      <c r="FQ367" s="29"/>
      <c r="FR367" s="29"/>
      <c r="FS367" s="29"/>
      <c r="FT367" s="29"/>
      <c r="FU367" s="29"/>
      <c r="FV367" s="29"/>
      <c r="FW367" s="29"/>
      <c r="FX367" s="29"/>
    </row>
    <row r="368" spans="1:180">
      <c r="A368" s="5" t="s">
        <v>235</v>
      </c>
      <c r="B368" s="5" t="s">
        <v>37</v>
      </c>
      <c r="C368" s="35">
        <v>43375</v>
      </c>
      <c r="D368" s="63">
        <v>43404</v>
      </c>
      <c r="E368" s="64">
        <v>1.3536149280000007</v>
      </c>
      <c r="F368" s="64">
        <v>0.24625224769661996</v>
      </c>
      <c r="G368" s="64">
        <v>0.15359365521168003</v>
      </c>
      <c r="H368" s="64">
        <v>9.3510765029988292</v>
      </c>
      <c r="I368" s="64">
        <v>0</v>
      </c>
      <c r="J368" s="64">
        <v>0.16187375137273999</v>
      </c>
      <c r="K368" s="64">
        <v>1.9703749488000001E-2</v>
      </c>
      <c r="L368" s="64">
        <v>9.7890589999999993E-3</v>
      </c>
      <c r="M368" s="64">
        <v>0.29578845587503</v>
      </c>
      <c r="N368" s="64">
        <v>0.40175258208189185</v>
      </c>
      <c r="O368" s="64">
        <v>2.9843250000000002E-2</v>
      </c>
      <c r="P368" s="64">
        <v>0.18046120633333332</v>
      </c>
      <c r="Q368" s="64">
        <v>-0.6796499017522567</v>
      </c>
      <c r="R368" s="64">
        <v>0.11948648666666752</v>
      </c>
      <c r="S368" s="64">
        <v>11.643585972972538</v>
      </c>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29"/>
      <c r="CA368" s="29"/>
      <c r="CB368" s="29"/>
      <c r="CC368" s="29"/>
      <c r="CD368" s="29"/>
      <c r="CE368" s="29"/>
      <c r="CF368" s="29"/>
      <c r="CG368" s="29"/>
      <c r="CH368" s="29"/>
      <c r="CI368" s="29"/>
      <c r="CJ368" s="29"/>
      <c r="CK368" s="29"/>
      <c r="CL368" s="29"/>
      <c r="CM368" s="29"/>
      <c r="CN368" s="29"/>
      <c r="CO368" s="29"/>
      <c r="CP368" s="29"/>
      <c r="CQ368" s="29"/>
      <c r="CR368" s="29"/>
      <c r="CS368" s="29"/>
      <c r="CT368" s="29"/>
      <c r="CU368" s="29"/>
      <c r="CV368" s="29"/>
      <c r="CW368" s="29"/>
      <c r="CX368" s="29"/>
      <c r="CY368" s="29"/>
      <c r="CZ368" s="29"/>
      <c r="DA368" s="29"/>
      <c r="DB368" s="29"/>
      <c r="DC368" s="29"/>
      <c r="DD368" s="29"/>
      <c r="DE368" s="29"/>
      <c r="DF368" s="29"/>
      <c r="DG368" s="29"/>
      <c r="DH368" s="29"/>
      <c r="DI368" s="29"/>
      <c r="DJ368" s="29"/>
      <c r="DK368" s="29"/>
      <c r="DL368" s="29"/>
      <c r="DM368" s="29"/>
      <c r="DN368" s="29"/>
      <c r="DO368" s="29"/>
      <c r="DP368" s="29"/>
      <c r="DQ368" s="29"/>
      <c r="DR368" s="29"/>
      <c r="DS368" s="29"/>
      <c r="DT368" s="29"/>
      <c r="DU368" s="29"/>
      <c r="DV368" s="29"/>
      <c r="DW368" s="29"/>
      <c r="DX368" s="29"/>
      <c r="DY368" s="29"/>
      <c r="DZ368" s="29"/>
      <c r="EA368" s="29"/>
      <c r="EB368" s="29"/>
      <c r="EC368" s="29"/>
      <c r="ED368" s="29"/>
      <c r="EE368" s="29"/>
      <c r="EF368" s="29"/>
      <c r="EG368" s="29"/>
      <c r="EH368" s="29"/>
      <c r="EI368" s="29"/>
      <c r="EJ368" s="29"/>
      <c r="EK368" s="29"/>
      <c r="EL368" s="29"/>
      <c r="EM368" s="29"/>
      <c r="EN368" s="29"/>
      <c r="EO368" s="29"/>
      <c r="EP368" s="29"/>
      <c r="EQ368" s="29"/>
      <c r="ER368" s="29"/>
      <c r="ES368" s="29"/>
      <c r="ET368" s="29"/>
      <c r="EU368" s="29"/>
      <c r="EV368" s="29"/>
      <c r="EW368" s="29"/>
      <c r="EX368" s="29"/>
      <c r="EY368" s="29"/>
      <c r="EZ368" s="29"/>
      <c r="FA368" s="29"/>
      <c r="FB368" s="29"/>
      <c r="FC368" s="29"/>
      <c r="FD368" s="29"/>
      <c r="FE368" s="29"/>
      <c r="FF368" s="29"/>
      <c r="FG368" s="29"/>
      <c r="FH368" s="29"/>
      <c r="FI368" s="29"/>
      <c r="FJ368" s="29"/>
      <c r="FK368" s="29"/>
      <c r="FL368" s="29"/>
      <c r="FM368" s="29"/>
      <c r="FN368" s="29"/>
      <c r="FO368" s="29"/>
      <c r="FP368" s="29"/>
      <c r="FQ368" s="29"/>
      <c r="FR368" s="29"/>
      <c r="FS368" s="29"/>
      <c r="FT368" s="29"/>
      <c r="FU368" s="29"/>
      <c r="FV368" s="29"/>
      <c r="FW368" s="29"/>
      <c r="FX368" s="29"/>
    </row>
    <row r="369" spans="1:180">
      <c r="A369" s="5" t="s">
        <v>235</v>
      </c>
      <c r="B369" s="5" t="s">
        <v>37</v>
      </c>
      <c r="C369" s="35">
        <v>43376</v>
      </c>
      <c r="D369" s="63">
        <v>43404</v>
      </c>
      <c r="E369" s="64">
        <v>0.51035172399999995</v>
      </c>
      <c r="F369" s="64">
        <v>0.21866958050107002</v>
      </c>
      <c r="G369" s="64">
        <v>0.16756763000000002</v>
      </c>
      <c r="H369" s="64">
        <v>1.8055475519377602</v>
      </c>
      <c r="I369" s="64">
        <v>0</v>
      </c>
      <c r="J369" s="64">
        <v>0</v>
      </c>
      <c r="K369" s="64">
        <v>5.7510834879999995E-3</v>
      </c>
      <c r="L369" s="64">
        <v>8.5421400000000001E-3</v>
      </c>
      <c r="M369" s="64">
        <v>0.35013524201522001</v>
      </c>
      <c r="N369" s="64">
        <v>0.30596908919999177</v>
      </c>
      <c r="O369" s="64">
        <v>8.5625000000000007E-3</v>
      </c>
      <c r="P369" s="64">
        <v>0.20350038633333337</v>
      </c>
      <c r="Q369" s="64">
        <v>1.8292552830479442E-2</v>
      </c>
      <c r="R369" s="64">
        <v>0.11948648666666752</v>
      </c>
      <c r="S369" s="64">
        <v>3.722375966972522</v>
      </c>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9"/>
      <c r="BL369" s="29"/>
      <c r="BM369" s="29"/>
      <c r="BN369" s="29"/>
      <c r="BO369" s="29"/>
      <c r="BP369" s="29"/>
      <c r="BQ369" s="29"/>
      <c r="BR369" s="29"/>
      <c r="BS369" s="29"/>
      <c r="BT369" s="29"/>
      <c r="BU369" s="29"/>
      <c r="BV369" s="29"/>
      <c r="BW369" s="29"/>
      <c r="BX369" s="29"/>
      <c r="BY369" s="29"/>
      <c r="BZ369" s="29"/>
      <c r="CA369" s="29"/>
      <c r="CB369" s="29"/>
      <c r="CC369" s="29"/>
      <c r="CD369" s="29"/>
      <c r="CE369" s="29"/>
      <c r="CF369" s="29"/>
      <c r="CG369" s="29"/>
      <c r="CH369" s="29"/>
      <c r="CI369" s="29"/>
      <c r="CJ369" s="29"/>
      <c r="CK369" s="29"/>
      <c r="CL369" s="29"/>
      <c r="CM369" s="29"/>
      <c r="CN369" s="29"/>
      <c r="CO369" s="29"/>
      <c r="CP369" s="29"/>
      <c r="CQ369" s="29"/>
      <c r="CR369" s="29"/>
      <c r="CS369" s="29"/>
      <c r="CT369" s="29"/>
      <c r="CU369" s="29"/>
      <c r="CV369" s="29"/>
      <c r="CW369" s="29"/>
      <c r="CX369" s="29"/>
      <c r="CY369" s="29"/>
      <c r="CZ369" s="29"/>
      <c r="DA369" s="29"/>
      <c r="DB369" s="29"/>
      <c r="DC369" s="29"/>
      <c r="DD369" s="29"/>
      <c r="DE369" s="29"/>
      <c r="DF369" s="29"/>
      <c r="DG369" s="29"/>
      <c r="DH369" s="29"/>
      <c r="DI369" s="29"/>
      <c r="DJ369" s="29"/>
      <c r="DK369" s="29"/>
      <c r="DL369" s="29"/>
      <c r="DM369" s="29"/>
      <c r="DN369" s="29"/>
      <c r="DO369" s="29"/>
      <c r="DP369" s="29"/>
      <c r="DQ369" s="29"/>
      <c r="DR369" s="29"/>
      <c r="DS369" s="29"/>
      <c r="DT369" s="29"/>
      <c r="DU369" s="29"/>
      <c r="DV369" s="29"/>
      <c r="DW369" s="29"/>
      <c r="DX369" s="29"/>
      <c r="DY369" s="29"/>
      <c r="DZ369" s="29"/>
      <c r="EA369" s="29"/>
      <c r="EB369" s="29"/>
      <c r="EC369" s="29"/>
      <c r="ED369" s="29"/>
      <c r="EE369" s="29"/>
      <c r="EF369" s="29"/>
      <c r="EG369" s="29"/>
      <c r="EH369" s="29"/>
      <c r="EI369" s="29"/>
      <c r="EJ369" s="29"/>
      <c r="EK369" s="29"/>
      <c r="EL369" s="29"/>
      <c r="EM369" s="29"/>
      <c r="EN369" s="29"/>
      <c r="EO369" s="29"/>
      <c r="EP369" s="29"/>
      <c r="EQ369" s="29"/>
      <c r="ER369" s="29"/>
      <c r="ES369" s="29"/>
      <c r="ET369" s="29"/>
      <c r="EU369" s="29"/>
      <c r="EV369" s="29"/>
      <c r="EW369" s="29"/>
      <c r="EX369" s="29"/>
      <c r="EY369" s="29"/>
      <c r="EZ369" s="29"/>
      <c r="FA369" s="29"/>
      <c r="FB369" s="29"/>
      <c r="FC369" s="29"/>
      <c r="FD369" s="29"/>
      <c r="FE369" s="29"/>
      <c r="FF369" s="29"/>
      <c r="FG369" s="29"/>
      <c r="FH369" s="29"/>
      <c r="FI369" s="29"/>
      <c r="FJ369" s="29"/>
      <c r="FK369" s="29"/>
      <c r="FL369" s="29"/>
      <c r="FM369" s="29"/>
      <c r="FN369" s="29"/>
      <c r="FO369" s="29"/>
      <c r="FP369" s="29"/>
      <c r="FQ369" s="29"/>
      <c r="FR369" s="29"/>
      <c r="FS369" s="29"/>
      <c r="FT369" s="29"/>
      <c r="FU369" s="29"/>
      <c r="FV369" s="29"/>
      <c r="FW369" s="29"/>
      <c r="FX369" s="29"/>
    </row>
    <row r="370" spans="1:180">
      <c r="A370" s="5" t="s">
        <v>235</v>
      </c>
      <c r="B370" s="5" t="s">
        <v>37</v>
      </c>
      <c r="C370" s="35">
        <v>43377</v>
      </c>
      <c r="D370" s="63">
        <v>43404</v>
      </c>
      <c r="E370" s="64">
        <v>-9.2258934999999681E-2</v>
      </c>
      <c r="F370" s="64">
        <v>0.12430580760127001</v>
      </c>
      <c r="G370" s="64">
        <v>0.15618393692056004</v>
      </c>
      <c r="H370" s="64">
        <v>4.2090243057489101</v>
      </c>
      <c r="I370" s="64">
        <v>0</v>
      </c>
      <c r="J370" s="64">
        <v>0</v>
      </c>
      <c r="K370" s="64">
        <v>1.3788333488000001E-2</v>
      </c>
      <c r="L370" s="64">
        <v>7.3410379999999994E-3</v>
      </c>
      <c r="M370" s="64">
        <v>0.28064103752380004</v>
      </c>
      <c r="N370" s="64">
        <v>0.30140691489372179</v>
      </c>
      <c r="O370" s="64">
        <v>2.9084519999999999E-2</v>
      </c>
      <c r="P370" s="64">
        <v>0.2160977263333333</v>
      </c>
      <c r="Q370" s="64">
        <v>-8.6382052037308338E-3</v>
      </c>
      <c r="R370" s="64">
        <v>0.11948648666666752</v>
      </c>
      <c r="S370" s="64">
        <v>5.356462966972531</v>
      </c>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29"/>
      <c r="CA370" s="29"/>
      <c r="CB370" s="29"/>
      <c r="CC370" s="29"/>
      <c r="CD370" s="29"/>
      <c r="CE370" s="29"/>
      <c r="CF370" s="29"/>
      <c r="CG370" s="29"/>
      <c r="CH370" s="29"/>
      <c r="CI370" s="29"/>
      <c r="CJ370" s="29"/>
      <c r="CK370" s="29"/>
      <c r="CL370" s="29"/>
      <c r="CM370" s="29"/>
      <c r="CN370" s="29"/>
      <c r="CO370" s="29"/>
      <c r="CP370" s="29"/>
      <c r="CQ370" s="29"/>
      <c r="CR370" s="29"/>
      <c r="CS370" s="29"/>
      <c r="CT370" s="29"/>
      <c r="CU370" s="29"/>
      <c r="CV370" s="29"/>
      <c r="CW370" s="29"/>
      <c r="CX370" s="29"/>
      <c r="CY370" s="29"/>
      <c r="CZ370" s="29"/>
      <c r="DA370" s="29"/>
      <c r="DB370" s="29"/>
      <c r="DC370" s="29"/>
      <c r="DD370" s="29"/>
      <c r="DE370" s="29"/>
      <c r="DF370" s="29"/>
      <c r="DG370" s="29"/>
      <c r="DH370" s="29"/>
      <c r="DI370" s="29"/>
      <c r="DJ370" s="29"/>
      <c r="DK370" s="29"/>
      <c r="DL370" s="29"/>
      <c r="DM370" s="29"/>
      <c r="DN370" s="29"/>
      <c r="DO370" s="29"/>
      <c r="DP370" s="29"/>
      <c r="DQ370" s="29"/>
      <c r="DR370" s="29"/>
      <c r="DS370" s="29"/>
      <c r="DT370" s="29"/>
      <c r="DU370" s="29"/>
      <c r="DV370" s="29"/>
      <c r="DW370" s="29"/>
      <c r="DX370" s="29"/>
      <c r="DY370" s="29"/>
      <c r="DZ370" s="29"/>
      <c r="EA370" s="29"/>
      <c r="EB370" s="29"/>
      <c r="EC370" s="29"/>
      <c r="ED370" s="29"/>
      <c r="EE370" s="29"/>
      <c r="EF370" s="29"/>
      <c r="EG370" s="29"/>
      <c r="EH370" s="29"/>
      <c r="EI370" s="29"/>
      <c r="EJ370" s="29"/>
      <c r="EK370" s="29"/>
      <c r="EL370" s="29"/>
      <c r="EM370" s="29"/>
      <c r="EN370" s="29"/>
      <c r="EO370" s="29"/>
      <c r="EP370" s="29"/>
      <c r="EQ370" s="29"/>
      <c r="ER370" s="29"/>
      <c r="ES370" s="29"/>
      <c r="ET370" s="29"/>
      <c r="EU370" s="29"/>
      <c r="EV370" s="29"/>
      <c r="EW370" s="29"/>
      <c r="EX370" s="29"/>
      <c r="EY370" s="29"/>
      <c r="EZ370" s="29"/>
      <c r="FA370" s="29"/>
      <c r="FB370" s="29"/>
      <c r="FC370" s="29"/>
      <c r="FD370" s="29"/>
      <c r="FE370" s="29"/>
      <c r="FF370" s="29"/>
      <c r="FG370" s="29"/>
      <c r="FH370" s="29"/>
      <c r="FI370" s="29"/>
      <c r="FJ370" s="29"/>
      <c r="FK370" s="29"/>
      <c r="FL370" s="29"/>
      <c r="FM370" s="29"/>
      <c r="FN370" s="29"/>
      <c r="FO370" s="29"/>
      <c r="FP370" s="29"/>
      <c r="FQ370" s="29"/>
      <c r="FR370" s="29"/>
      <c r="FS370" s="29"/>
      <c r="FT370" s="29"/>
      <c r="FU370" s="29"/>
      <c r="FV370" s="29"/>
      <c r="FW370" s="29"/>
      <c r="FX370" s="29"/>
    </row>
    <row r="371" spans="1:180">
      <c r="A371" s="5" t="s">
        <v>235</v>
      </c>
      <c r="B371" s="5" t="s">
        <v>37</v>
      </c>
      <c r="C371" s="35">
        <v>43378</v>
      </c>
      <c r="D371" s="63">
        <v>43404</v>
      </c>
      <c r="E371" s="64">
        <v>0.10229156300000009</v>
      </c>
      <c r="F371" s="64">
        <v>0.24039885025463001</v>
      </c>
      <c r="G371" s="64">
        <v>0.19289766432111002</v>
      </c>
      <c r="H371" s="64">
        <v>0.39690712692019003</v>
      </c>
      <c r="I371" s="64">
        <v>0</v>
      </c>
      <c r="J371" s="64">
        <v>0</v>
      </c>
      <c r="K371" s="64">
        <v>1.8482087488000003E-2</v>
      </c>
      <c r="L371" s="64">
        <v>1.7193733498E-4</v>
      </c>
      <c r="M371" s="64">
        <v>0.30483423289591</v>
      </c>
      <c r="N371" s="64">
        <v>0.27844221459085128</v>
      </c>
      <c r="O371" s="64">
        <v>1.8761679999999999E-2</v>
      </c>
      <c r="P371" s="64">
        <v>0.24101353633333331</v>
      </c>
      <c r="Q371" s="64">
        <v>4.853519116684904E-2</v>
      </c>
      <c r="R371" s="64">
        <v>0.11948648666666752</v>
      </c>
      <c r="S371" s="64">
        <v>1.962222570972521</v>
      </c>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29"/>
      <c r="BK371" s="29"/>
      <c r="BL371" s="29"/>
      <c r="BM371" s="29"/>
      <c r="BN371" s="29"/>
      <c r="BO371" s="29"/>
      <c r="BP371" s="29"/>
      <c r="BQ371" s="29"/>
      <c r="BR371" s="29"/>
      <c r="BS371" s="29"/>
      <c r="BT371" s="29"/>
      <c r="BU371" s="29"/>
      <c r="BV371" s="29"/>
      <c r="BW371" s="29"/>
      <c r="BX371" s="29"/>
      <c r="BY371" s="29"/>
      <c r="BZ371" s="29"/>
      <c r="CA371" s="29"/>
      <c r="CB371" s="29"/>
      <c r="CC371" s="29"/>
      <c r="CD371" s="29"/>
      <c r="CE371" s="29"/>
      <c r="CF371" s="29"/>
      <c r="CG371" s="29"/>
      <c r="CH371" s="29"/>
      <c r="CI371" s="29"/>
      <c r="CJ371" s="29"/>
      <c r="CK371" s="29"/>
      <c r="CL371" s="29"/>
      <c r="CM371" s="29"/>
      <c r="CN371" s="29"/>
      <c r="CO371" s="29"/>
      <c r="CP371" s="29"/>
      <c r="CQ371" s="29"/>
      <c r="CR371" s="29"/>
      <c r="CS371" s="29"/>
      <c r="CT371" s="29"/>
      <c r="CU371" s="29"/>
      <c r="CV371" s="29"/>
      <c r="CW371" s="29"/>
      <c r="CX371" s="29"/>
      <c r="CY371" s="29"/>
      <c r="CZ371" s="29"/>
      <c r="DA371" s="29"/>
      <c r="DB371" s="29"/>
      <c r="DC371" s="29"/>
      <c r="DD371" s="29"/>
      <c r="DE371" s="29"/>
      <c r="DF371" s="29"/>
      <c r="DG371" s="29"/>
      <c r="DH371" s="29"/>
      <c r="DI371" s="29"/>
      <c r="DJ371" s="29"/>
      <c r="DK371" s="29"/>
      <c r="DL371" s="29"/>
      <c r="DM371" s="29"/>
      <c r="DN371" s="29"/>
      <c r="DO371" s="29"/>
      <c r="DP371" s="29"/>
      <c r="DQ371" s="29"/>
      <c r="DR371" s="29"/>
      <c r="DS371" s="29"/>
      <c r="DT371" s="29"/>
      <c r="DU371" s="29"/>
      <c r="DV371" s="29"/>
      <c r="DW371" s="29"/>
      <c r="DX371" s="29"/>
      <c r="DY371" s="29"/>
      <c r="DZ371" s="29"/>
      <c r="EA371" s="29"/>
      <c r="EB371" s="29"/>
      <c r="EC371" s="29"/>
      <c r="ED371" s="29"/>
      <c r="EE371" s="29"/>
      <c r="EF371" s="29"/>
      <c r="EG371" s="29"/>
      <c r="EH371" s="29"/>
      <c r="EI371" s="29"/>
      <c r="EJ371" s="29"/>
      <c r="EK371" s="29"/>
      <c r="EL371" s="29"/>
      <c r="EM371" s="29"/>
      <c r="EN371" s="29"/>
      <c r="EO371" s="29"/>
      <c r="EP371" s="29"/>
      <c r="EQ371" s="29"/>
      <c r="ER371" s="29"/>
      <c r="ES371" s="29"/>
      <c r="ET371" s="29"/>
      <c r="EU371" s="29"/>
      <c r="EV371" s="29"/>
      <c r="EW371" s="29"/>
      <c r="EX371" s="29"/>
      <c r="EY371" s="29"/>
      <c r="EZ371" s="29"/>
      <c r="FA371" s="29"/>
      <c r="FB371" s="29"/>
      <c r="FC371" s="29"/>
      <c r="FD371" s="29"/>
      <c r="FE371" s="29"/>
      <c r="FF371" s="29"/>
      <c r="FG371" s="29"/>
      <c r="FH371" s="29"/>
      <c r="FI371" s="29"/>
      <c r="FJ371" s="29"/>
      <c r="FK371" s="29"/>
      <c r="FL371" s="29"/>
      <c r="FM371" s="29"/>
      <c r="FN371" s="29"/>
      <c r="FO371" s="29"/>
      <c r="FP371" s="29"/>
      <c r="FQ371" s="29"/>
      <c r="FR371" s="29"/>
      <c r="FS371" s="29"/>
      <c r="FT371" s="29"/>
      <c r="FU371" s="29"/>
      <c r="FV371" s="29"/>
      <c r="FW371" s="29"/>
      <c r="FX371" s="29"/>
    </row>
    <row r="372" spans="1:180">
      <c r="A372" s="5" t="s">
        <v>235</v>
      </c>
      <c r="B372" s="5" t="s">
        <v>37</v>
      </c>
      <c r="C372" s="35">
        <v>43379</v>
      </c>
      <c r="D372" s="63">
        <v>43404</v>
      </c>
      <c r="E372" s="64">
        <v>-5.2898875000000123E-2</v>
      </c>
      <c r="F372" s="64">
        <v>0.11527467011266</v>
      </c>
      <c r="G372" s="64">
        <v>0.16021043447889999</v>
      </c>
      <c r="H372" s="64">
        <v>0.40368302270640999</v>
      </c>
      <c r="I372" s="64">
        <v>0</v>
      </c>
      <c r="J372" s="64">
        <v>9.8270336630000002E-4</v>
      </c>
      <c r="K372" s="64">
        <v>4.2722294879999996E-3</v>
      </c>
      <c r="L372" s="64">
        <v>3.4949839946000001E-3</v>
      </c>
      <c r="M372" s="64">
        <v>0.23019664705082002</v>
      </c>
      <c r="N372" s="64">
        <v>0.25635425405550177</v>
      </c>
      <c r="O372" s="64">
        <v>6.6874999999999999E-3</v>
      </c>
      <c r="P372" s="64">
        <v>0.2430016563333334</v>
      </c>
      <c r="Q372" s="64">
        <v>7.8157314719339011E-2</v>
      </c>
      <c r="R372" s="64">
        <v>0.11948648666666752</v>
      </c>
      <c r="S372" s="64">
        <v>1.5689030279725318</v>
      </c>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9"/>
      <c r="BL372" s="29"/>
      <c r="BM372" s="29"/>
      <c r="BN372" s="29"/>
      <c r="BO372" s="29"/>
      <c r="BP372" s="29"/>
      <c r="BQ372" s="29"/>
      <c r="BR372" s="29"/>
      <c r="BS372" s="29"/>
      <c r="BT372" s="29"/>
      <c r="BU372" s="29"/>
      <c r="BV372" s="29"/>
      <c r="BW372" s="29"/>
      <c r="BX372" s="29"/>
      <c r="BY372" s="29"/>
      <c r="BZ372" s="29"/>
      <c r="CA372" s="29"/>
      <c r="CB372" s="29"/>
      <c r="CC372" s="29"/>
      <c r="CD372" s="29"/>
      <c r="CE372" s="29"/>
      <c r="CF372" s="29"/>
      <c r="CG372" s="29"/>
      <c r="CH372" s="29"/>
      <c r="CI372" s="29"/>
      <c r="CJ372" s="29"/>
      <c r="CK372" s="29"/>
      <c r="CL372" s="29"/>
      <c r="CM372" s="29"/>
      <c r="CN372" s="29"/>
      <c r="CO372" s="29"/>
      <c r="CP372" s="29"/>
      <c r="CQ372" s="29"/>
      <c r="CR372" s="29"/>
      <c r="CS372" s="29"/>
      <c r="CT372" s="29"/>
      <c r="CU372" s="29"/>
      <c r="CV372" s="29"/>
      <c r="CW372" s="29"/>
      <c r="CX372" s="29"/>
      <c r="CY372" s="29"/>
      <c r="CZ372" s="29"/>
      <c r="DA372" s="29"/>
      <c r="DB372" s="29"/>
      <c r="DC372" s="29"/>
      <c r="DD372" s="29"/>
      <c r="DE372" s="29"/>
      <c r="DF372" s="29"/>
      <c r="DG372" s="29"/>
      <c r="DH372" s="29"/>
      <c r="DI372" s="29"/>
      <c r="DJ372" s="29"/>
      <c r="DK372" s="29"/>
      <c r="DL372" s="29"/>
      <c r="DM372" s="29"/>
      <c r="DN372" s="29"/>
      <c r="DO372" s="29"/>
      <c r="DP372" s="29"/>
      <c r="DQ372" s="29"/>
      <c r="DR372" s="29"/>
      <c r="DS372" s="29"/>
      <c r="DT372" s="29"/>
      <c r="DU372" s="29"/>
      <c r="DV372" s="29"/>
      <c r="DW372" s="29"/>
      <c r="DX372" s="29"/>
      <c r="DY372" s="29"/>
      <c r="DZ372" s="29"/>
      <c r="EA372" s="29"/>
      <c r="EB372" s="29"/>
      <c r="EC372" s="29"/>
      <c r="ED372" s="29"/>
      <c r="EE372" s="29"/>
      <c r="EF372" s="29"/>
      <c r="EG372" s="29"/>
      <c r="EH372" s="29"/>
      <c r="EI372" s="29"/>
      <c r="EJ372" s="29"/>
      <c r="EK372" s="29"/>
      <c r="EL372" s="29"/>
      <c r="EM372" s="29"/>
      <c r="EN372" s="29"/>
      <c r="EO372" s="29"/>
      <c r="EP372" s="29"/>
      <c r="EQ372" s="29"/>
      <c r="ER372" s="29"/>
      <c r="ES372" s="29"/>
      <c r="ET372" s="29"/>
      <c r="EU372" s="29"/>
      <c r="EV372" s="29"/>
      <c r="EW372" s="29"/>
      <c r="EX372" s="29"/>
      <c r="EY372" s="29"/>
      <c r="EZ372" s="29"/>
      <c r="FA372" s="29"/>
      <c r="FB372" s="29"/>
      <c r="FC372" s="29"/>
      <c r="FD372" s="29"/>
      <c r="FE372" s="29"/>
      <c r="FF372" s="29"/>
      <c r="FG372" s="29"/>
      <c r="FH372" s="29"/>
      <c r="FI372" s="29"/>
      <c r="FJ372" s="29"/>
      <c r="FK372" s="29"/>
      <c r="FL372" s="29"/>
      <c r="FM372" s="29"/>
      <c r="FN372" s="29"/>
      <c r="FO372" s="29"/>
      <c r="FP372" s="29"/>
      <c r="FQ372" s="29"/>
      <c r="FR372" s="29"/>
      <c r="FS372" s="29"/>
      <c r="FT372" s="29"/>
      <c r="FU372" s="29"/>
      <c r="FV372" s="29"/>
      <c r="FW372" s="29"/>
      <c r="FX372" s="29"/>
    </row>
    <row r="373" spans="1:180">
      <c r="A373" s="5" t="s">
        <v>235</v>
      </c>
      <c r="B373" s="5" t="s">
        <v>37</v>
      </c>
      <c r="C373" s="35">
        <v>43380</v>
      </c>
      <c r="D373" s="63">
        <v>43404</v>
      </c>
      <c r="E373" s="64">
        <v>0.17668873699999921</v>
      </c>
      <c r="F373" s="64">
        <v>0.37763747547936999</v>
      </c>
      <c r="G373" s="64">
        <v>0.10280848000000002</v>
      </c>
      <c r="H373" s="64">
        <v>8.5186075201657196</v>
      </c>
      <c r="I373" s="64">
        <v>0.35939303977053999</v>
      </c>
      <c r="J373" s="64">
        <v>8.0485331247110006E-2</v>
      </c>
      <c r="K373" s="64">
        <v>1.5363634487999999E-2</v>
      </c>
      <c r="L373" s="64">
        <v>2.873904E-2</v>
      </c>
      <c r="M373" s="64">
        <v>0.21076486592412999</v>
      </c>
      <c r="N373" s="64">
        <v>0.36756773879118532</v>
      </c>
      <c r="O373" s="64">
        <v>2.589702E-2</v>
      </c>
      <c r="P373" s="64">
        <v>0.22515812633333321</v>
      </c>
      <c r="Q373" s="64">
        <v>-9.2712292893520926E-2</v>
      </c>
      <c r="R373" s="64">
        <v>0.11948648666666752</v>
      </c>
      <c r="S373" s="64">
        <v>10.515885202972534</v>
      </c>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29"/>
      <c r="BK373" s="29"/>
      <c r="BL373" s="29"/>
      <c r="BM373" s="29"/>
      <c r="BN373" s="29"/>
      <c r="BO373" s="29"/>
      <c r="BP373" s="29"/>
      <c r="BQ373" s="29"/>
      <c r="BR373" s="29"/>
      <c r="BS373" s="29"/>
      <c r="BT373" s="29"/>
      <c r="BU373" s="29"/>
      <c r="BV373" s="29"/>
      <c r="BW373" s="29"/>
      <c r="BX373" s="29"/>
      <c r="BY373" s="29"/>
      <c r="BZ373" s="29"/>
      <c r="CA373" s="29"/>
      <c r="CB373" s="29"/>
      <c r="CC373" s="29"/>
      <c r="CD373" s="29"/>
      <c r="CE373" s="29"/>
      <c r="CF373" s="29"/>
      <c r="CG373" s="29"/>
      <c r="CH373" s="29"/>
      <c r="CI373" s="29"/>
      <c r="CJ373" s="29"/>
      <c r="CK373" s="29"/>
      <c r="CL373" s="29"/>
      <c r="CM373" s="29"/>
      <c r="CN373" s="29"/>
      <c r="CO373" s="29"/>
      <c r="CP373" s="29"/>
      <c r="CQ373" s="29"/>
      <c r="CR373" s="29"/>
      <c r="CS373" s="29"/>
      <c r="CT373" s="29"/>
      <c r="CU373" s="29"/>
      <c r="CV373" s="29"/>
      <c r="CW373" s="29"/>
      <c r="CX373" s="29"/>
      <c r="CY373" s="29"/>
      <c r="CZ373" s="29"/>
      <c r="DA373" s="29"/>
      <c r="DB373" s="29"/>
      <c r="DC373" s="29"/>
      <c r="DD373" s="29"/>
      <c r="DE373" s="29"/>
      <c r="DF373" s="29"/>
      <c r="DG373" s="29"/>
      <c r="DH373" s="29"/>
      <c r="DI373" s="29"/>
      <c r="DJ373" s="29"/>
      <c r="DK373" s="29"/>
      <c r="DL373" s="29"/>
      <c r="DM373" s="29"/>
      <c r="DN373" s="29"/>
      <c r="DO373" s="29"/>
      <c r="DP373" s="29"/>
      <c r="DQ373" s="29"/>
      <c r="DR373" s="29"/>
      <c r="DS373" s="29"/>
      <c r="DT373" s="29"/>
      <c r="DU373" s="29"/>
      <c r="DV373" s="29"/>
      <c r="DW373" s="29"/>
      <c r="DX373" s="29"/>
      <c r="DY373" s="29"/>
      <c r="DZ373" s="29"/>
      <c r="EA373" s="29"/>
      <c r="EB373" s="29"/>
      <c r="EC373" s="29"/>
      <c r="ED373" s="29"/>
      <c r="EE373" s="29"/>
      <c r="EF373" s="29"/>
      <c r="EG373" s="29"/>
      <c r="EH373" s="29"/>
      <c r="EI373" s="29"/>
      <c r="EJ373" s="29"/>
      <c r="EK373" s="29"/>
      <c r="EL373" s="29"/>
      <c r="EM373" s="29"/>
      <c r="EN373" s="29"/>
      <c r="EO373" s="29"/>
      <c r="EP373" s="29"/>
      <c r="EQ373" s="29"/>
      <c r="ER373" s="29"/>
      <c r="ES373" s="29"/>
      <c r="ET373" s="29"/>
      <c r="EU373" s="29"/>
      <c r="EV373" s="29"/>
      <c r="EW373" s="29"/>
      <c r="EX373" s="29"/>
      <c r="EY373" s="29"/>
      <c r="EZ373" s="29"/>
      <c r="FA373" s="29"/>
      <c r="FB373" s="29"/>
      <c r="FC373" s="29"/>
      <c r="FD373" s="29"/>
      <c r="FE373" s="29"/>
      <c r="FF373" s="29"/>
      <c r="FG373" s="29"/>
      <c r="FH373" s="29"/>
      <c r="FI373" s="29"/>
      <c r="FJ373" s="29"/>
      <c r="FK373" s="29"/>
      <c r="FL373" s="29"/>
      <c r="FM373" s="29"/>
      <c r="FN373" s="29"/>
      <c r="FO373" s="29"/>
      <c r="FP373" s="29"/>
      <c r="FQ373" s="29"/>
      <c r="FR373" s="29"/>
      <c r="FS373" s="29"/>
      <c r="FT373" s="29"/>
      <c r="FU373" s="29"/>
      <c r="FV373" s="29"/>
      <c r="FW373" s="29"/>
      <c r="FX373" s="29"/>
    </row>
    <row r="374" spans="1:180">
      <c r="A374" s="5" t="s">
        <v>236</v>
      </c>
      <c r="B374" s="5" t="s">
        <v>37</v>
      </c>
      <c r="C374" s="35">
        <v>43381</v>
      </c>
      <c r="D374" s="63">
        <v>43404</v>
      </c>
      <c r="E374" s="64">
        <v>-0.23493318999999957</v>
      </c>
      <c r="F374" s="64">
        <v>0.38964217161827996</v>
      </c>
      <c r="G374" s="64">
        <v>8.8557573000000001E-2</v>
      </c>
      <c r="H374" s="64">
        <v>10.656769614791639</v>
      </c>
      <c r="I374" s="64">
        <v>0.26373089384456</v>
      </c>
      <c r="J374" s="64">
        <v>0.77564904158381998</v>
      </c>
      <c r="K374" s="64">
        <v>0</v>
      </c>
      <c r="L374" s="64">
        <v>2.9104710087799997E-3</v>
      </c>
      <c r="M374" s="64">
        <v>0.20790695876210449</v>
      </c>
      <c r="N374" s="64">
        <v>0.28439543781265414</v>
      </c>
      <c r="O374" s="64">
        <v>4.6572968064516128E-2</v>
      </c>
      <c r="P374" s="64">
        <v>0.19562227119212158</v>
      </c>
      <c r="Q374" s="64">
        <v>-0.13479801821673648</v>
      </c>
      <c r="R374" s="64">
        <v>0.12328767123287675</v>
      </c>
      <c r="S374" s="64">
        <v>12.665313864694616</v>
      </c>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9"/>
      <c r="BL374" s="29"/>
      <c r="BM374" s="29"/>
      <c r="BN374" s="29"/>
      <c r="BO374" s="29"/>
      <c r="BP374" s="29"/>
      <c r="BQ374" s="29"/>
      <c r="BR374" s="29"/>
      <c r="BS374" s="29"/>
      <c r="BT374" s="29"/>
      <c r="BU374" s="29"/>
      <c r="BV374" s="29"/>
      <c r="BW374" s="29"/>
      <c r="BX374" s="29"/>
      <c r="BY374" s="29"/>
      <c r="BZ374" s="29"/>
      <c r="CA374" s="29"/>
      <c r="CB374" s="29"/>
      <c r="CC374" s="29"/>
      <c r="CD374" s="29"/>
      <c r="CE374" s="29"/>
      <c r="CF374" s="29"/>
      <c r="CG374" s="29"/>
      <c r="CH374" s="29"/>
      <c r="CI374" s="29"/>
      <c r="CJ374" s="29"/>
      <c r="CK374" s="29"/>
      <c r="CL374" s="29"/>
      <c r="CM374" s="29"/>
      <c r="CN374" s="29"/>
      <c r="CO374" s="29"/>
      <c r="CP374" s="29"/>
      <c r="CQ374" s="29"/>
      <c r="CR374" s="29"/>
      <c r="CS374" s="29"/>
      <c r="CT374" s="29"/>
      <c r="CU374" s="29"/>
      <c r="CV374" s="29"/>
      <c r="CW374" s="29"/>
      <c r="CX374" s="29"/>
      <c r="CY374" s="29"/>
      <c r="CZ374" s="29"/>
      <c r="DA374" s="29"/>
      <c r="DB374" s="29"/>
      <c r="DC374" s="29"/>
      <c r="DD374" s="29"/>
      <c r="DE374" s="29"/>
      <c r="DF374" s="29"/>
      <c r="DG374" s="29"/>
      <c r="DH374" s="29"/>
      <c r="DI374" s="29"/>
      <c r="DJ374" s="29"/>
      <c r="DK374" s="29"/>
      <c r="DL374" s="29"/>
      <c r="DM374" s="29"/>
      <c r="DN374" s="29"/>
      <c r="DO374" s="29"/>
      <c r="DP374" s="29"/>
      <c r="DQ374" s="29"/>
      <c r="DR374" s="29"/>
      <c r="DS374" s="29"/>
      <c r="DT374" s="29"/>
      <c r="DU374" s="29"/>
      <c r="DV374" s="29"/>
      <c r="DW374" s="29"/>
      <c r="DX374" s="29"/>
      <c r="DY374" s="29"/>
      <c r="DZ374" s="29"/>
      <c r="EA374" s="29"/>
      <c r="EB374" s="29"/>
      <c r="EC374" s="29"/>
      <c r="ED374" s="29"/>
      <c r="EE374" s="29"/>
      <c r="EF374" s="29"/>
      <c r="EG374" s="29"/>
      <c r="EH374" s="29"/>
      <c r="EI374" s="29"/>
      <c r="EJ374" s="29"/>
      <c r="EK374" s="29"/>
      <c r="EL374" s="29"/>
      <c r="EM374" s="29"/>
      <c r="EN374" s="29"/>
      <c r="EO374" s="29"/>
      <c r="EP374" s="29"/>
      <c r="EQ374" s="29"/>
      <c r="ER374" s="29"/>
      <c r="ES374" s="29"/>
      <c r="ET374" s="29"/>
      <c r="EU374" s="29"/>
      <c r="EV374" s="29"/>
      <c r="EW374" s="29"/>
      <c r="EX374" s="29"/>
      <c r="EY374" s="29"/>
      <c r="EZ374" s="29"/>
      <c r="FA374" s="29"/>
      <c r="FB374" s="29"/>
      <c r="FC374" s="29"/>
      <c r="FD374" s="29"/>
      <c r="FE374" s="29"/>
      <c r="FF374" s="29"/>
      <c r="FG374" s="29"/>
      <c r="FH374" s="29"/>
      <c r="FI374" s="29"/>
      <c r="FJ374" s="29"/>
      <c r="FK374" s="29"/>
      <c r="FL374" s="29"/>
      <c r="FM374" s="29"/>
      <c r="FN374" s="29"/>
      <c r="FO374" s="29"/>
      <c r="FP374" s="29"/>
      <c r="FQ374" s="29"/>
      <c r="FR374" s="29"/>
      <c r="FS374" s="29"/>
      <c r="FT374" s="29"/>
      <c r="FU374" s="29"/>
      <c r="FV374" s="29"/>
      <c r="FW374" s="29"/>
      <c r="FX374" s="29"/>
    </row>
    <row r="375" spans="1:180">
      <c r="A375" s="5" t="s">
        <v>236</v>
      </c>
      <c r="B375" s="5" t="s">
        <v>37</v>
      </c>
      <c r="C375" s="35">
        <v>43382</v>
      </c>
      <c r="D375" s="63">
        <v>43404</v>
      </c>
      <c r="E375" s="64">
        <v>-0.1606115200000009</v>
      </c>
      <c r="F375" s="64">
        <v>0.44632823043304998</v>
      </c>
      <c r="G375" s="64">
        <v>0.21830449727051002</v>
      </c>
      <c r="H375" s="64">
        <v>10.991891985933171</v>
      </c>
      <c r="I375" s="64">
        <v>0.33920350487144002</v>
      </c>
      <c r="J375" s="64">
        <v>3.6059948300949995E-2</v>
      </c>
      <c r="K375" s="64">
        <v>0</v>
      </c>
      <c r="L375" s="64">
        <v>6.3414562828099999E-3</v>
      </c>
      <c r="M375" s="64">
        <v>0.25384619909810452</v>
      </c>
      <c r="N375" s="64">
        <v>0.25102528875279806</v>
      </c>
      <c r="O375" s="64">
        <v>4.737528806451613E-2</v>
      </c>
      <c r="P375" s="64">
        <v>0.19562227119212158</v>
      </c>
      <c r="Q375" s="64">
        <v>-0.108541077013992</v>
      </c>
      <c r="R375" s="64">
        <v>0.12328767123287675</v>
      </c>
      <c r="S375" s="64">
        <v>12.640133744418355</v>
      </c>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29"/>
      <c r="BK375" s="29"/>
      <c r="BL375" s="29"/>
      <c r="BM375" s="29"/>
      <c r="BN375" s="29"/>
      <c r="BO375" s="29"/>
      <c r="BP375" s="29"/>
      <c r="BQ375" s="29"/>
      <c r="BR375" s="29"/>
      <c r="BS375" s="29"/>
      <c r="BT375" s="29"/>
      <c r="BU375" s="29"/>
      <c r="BV375" s="29"/>
      <c r="BW375" s="29"/>
      <c r="BX375" s="29"/>
      <c r="BY375" s="29"/>
      <c r="BZ375" s="29"/>
      <c r="CA375" s="29"/>
      <c r="CB375" s="29"/>
      <c r="CC375" s="29"/>
      <c r="CD375" s="29"/>
      <c r="CE375" s="29"/>
      <c r="CF375" s="29"/>
      <c r="CG375" s="29"/>
      <c r="CH375" s="29"/>
      <c r="CI375" s="29"/>
      <c r="CJ375" s="29"/>
      <c r="CK375" s="29"/>
      <c r="CL375" s="29"/>
      <c r="CM375" s="29"/>
      <c r="CN375" s="29"/>
      <c r="CO375" s="29"/>
      <c r="CP375" s="29"/>
      <c r="CQ375" s="29"/>
      <c r="CR375" s="29"/>
      <c r="CS375" s="29"/>
      <c r="CT375" s="29"/>
      <c r="CU375" s="29"/>
      <c r="CV375" s="29"/>
      <c r="CW375" s="29"/>
      <c r="CX375" s="29"/>
      <c r="CY375" s="29"/>
      <c r="CZ375" s="29"/>
      <c r="DA375" s="29"/>
      <c r="DB375" s="29"/>
      <c r="DC375" s="29"/>
      <c r="DD375" s="29"/>
      <c r="DE375" s="29"/>
      <c r="DF375" s="29"/>
      <c r="DG375" s="29"/>
      <c r="DH375" s="29"/>
      <c r="DI375" s="29"/>
      <c r="DJ375" s="29"/>
      <c r="DK375" s="29"/>
      <c r="DL375" s="29"/>
      <c r="DM375" s="29"/>
      <c r="DN375" s="29"/>
      <c r="DO375" s="29"/>
      <c r="DP375" s="29"/>
      <c r="DQ375" s="29"/>
      <c r="DR375" s="29"/>
      <c r="DS375" s="29"/>
      <c r="DT375" s="29"/>
      <c r="DU375" s="29"/>
      <c r="DV375" s="29"/>
      <c r="DW375" s="29"/>
      <c r="DX375" s="29"/>
      <c r="DY375" s="29"/>
      <c r="DZ375" s="29"/>
      <c r="EA375" s="29"/>
      <c r="EB375" s="29"/>
      <c r="EC375" s="29"/>
      <c r="ED375" s="29"/>
      <c r="EE375" s="29"/>
      <c r="EF375" s="29"/>
      <c r="EG375" s="29"/>
      <c r="EH375" s="29"/>
      <c r="EI375" s="29"/>
      <c r="EJ375" s="29"/>
      <c r="EK375" s="29"/>
      <c r="EL375" s="29"/>
      <c r="EM375" s="29"/>
      <c r="EN375" s="29"/>
      <c r="EO375" s="29"/>
      <c r="EP375" s="29"/>
      <c r="EQ375" s="29"/>
      <c r="ER375" s="29"/>
      <c r="ES375" s="29"/>
      <c r="ET375" s="29"/>
      <c r="EU375" s="29"/>
      <c r="EV375" s="29"/>
      <c r="EW375" s="29"/>
      <c r="EX375" s="29"/>
      <c r="EY375" s="29"/>
      <c r="EZ375" s="29"/>
      <c r="FA375" s="29"/>
      <c r="FB375" s="29"/>
      <c r="FC375" s="29"/>
      <c r="FD375" s="29"/>
      <c r="FE375" s="29"/>
      <c r="FF375" s="29"/>
      <c r="FG375" s="29"/>
      <c r="FH375" s="29"/>
      <c r="FI375" s="29"/>
      <c r="FJ375" s="29"/>
      <c r="FK375" s="29"/>
      <c r="FL375" s="29"/>
      <c r="FM375" s="29"/>
      <c r="FN375" s="29"/>
      <c r="FO375" s="29"/>
      <c r="FP375" s="29"/>
      <c r="FQ375" s="29"/>
      <c r="FR375" s="29"/>
      <c r="FS375" s="29"/>
      <c r="FT375" s="29"/>
      <c r="FU375" s="29"/>
      <c r="FV375" s="29"/>
      <c r="FW375" s="29"/>
      <c r="FX375" s="29"/>
    </row>
    <row r="376" spans="1:180">
      <c r="A376" s="5" t="s">
        <v>236</v>
      </c>
      <c r="B376" s="5" t="s">
        <v>37</v>
      </c>
      <c r="C376" s="35">
        <v>43383</v>
      </c>
      <c r="D376" s="63">
        <v>43404</v>
      </c>
      <c r="E376" s="64">
        <v>0.34115037700000017</v>
      </c>
      <c r="F376" s="64">
        <v>0.30901449056577002</v>
      </c>
      <c r="G376" s="64">
        <v>0.14392047374148997</v>
      </c>
      <c r="H376" s="64">
        <v>2.3160038605267301</v>
      </c>
      <c r="I376" s="64">
        <v>0</v>
      </c>
      <c r="J376" s="64">
        <v>0.35137178169109001</v>
      </c>
      <c r="K376" s="64">
        <v>0</v>
      </c>
      <c r="L376" s="64">
        <v>5.0891020592699994E-3</v>
      </c>
      <c r="M376" s="64">
        <v>0.12147572621189452</v>
      </c>
      <c r="N376" s="64">
        <v>0.24982320593536578</v>
      </c>
      <c r="O376" s="64">
        <v>6.2785258064516125E-2</v>
      </c>
      <c r="P376" s="64">
        <v>0.19562227119212158</v>
      </c>
      <c r="Q376" s="64">
        <v>3.7065004387494306E-2</v>
      </c>
      <c r="R376" s="64">
        <v>0.12328767123287675</v>
      </c>
      <c r="S376" s="64">
        <v>4.2566092226086187</v>
      </c>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29"/>
      <c r="CA376" s="29"/>
      <c r="CB376" s="29"/>
      <c r="CC376" s="29"/>
      <c r="CD376" s="29"/>
      <c r="CE376" s="29"/>
      <c r="CF376" s="29"/>
      <c r="CG376" s="29"/>
      <c r="CH376" s="29"/>
      <c r="CI376" s="29"/>
      <c r="CJ376" s="29"/>
      <c r="CK376" s="29"/>
      <c r="CL376" s="29"/>
      <c r="CM376" s="29"/>
      <c r="CN376" s="29"/>
      <c r="CO376" s="29"/>
      <c r="CP376" s="29"/>
      <c r="CQ376" s="29"/>
      <c r="CR376" s="29"/>
      <c r="CS376" s="29"/>
      <c r="CT376" s="29"/>
      <c r="CU376" s="29"/>
      <c r="CV376" s="29"/>
      <c r="CW376" s="29"/>
      <c r="CX376" s="29"/>
      <c r="CY376" s="29"/>
      <c r="CZ376" s="29"/>
      <c r="DA376" s="29"/>
      <c r="DB376" s="29"/>
      <c r="DC376" s="29"/>
      <c r="DD376" s="29"/>
      <c r="DE376" s="29"/>
      <c r="DF376" s="29"/>
      <c r="DG376" s="29"/>
      <c r="DH376" s="29"/>
      <c r="DI376" s="29"/>
      <c r="DJ376" s="29"/>
      <c r="DK376" s="29"/>
      <c r="DL376" s="29"/>
      <c r="DM376" s="29"/>
      <c r="DN376" s="29"/>
      <c r="DO376" s="29"/>
      <c r="DP376" s="29"/>
      <c r="DQ376" s="29"/>
      <c r="DR376" s="29"/>
      <c r="DS376" s="29"/>
      <c r="DT376" s="29"/>
      <c r="DU376" s="29"/>
      <c r="DV376" s="29"/>
      <c r="DW376" s="29"/>
      <c r="DX376" s="29"/>
      <c r="DY376" s="29"/>
      <c r="DZ376" s="29"/>
      <c r="EA376" s="29"/>
      <c r="EB376" s="29"/>
      <c r="EC376" s="29"/>
      <c r="ED376" s="29"/>
      <c r="EE376" s="29"/>
      <c r="EF376" s="29"/>
      <c r="EG376" s="29"/>
      <c r="EH376" s="29"/>
      <c r="EI376" s="29"/>
      <c r="EJ376" s="29"/>
      <c r="EK376" s="29"/>
      <c r="EL376" s="29"/>
      <c r="EM376" s="29"/>
      <c r="EN376" s="29"/>
      <c r="EO376" s="29"/>
      <c r="EP376" s="29"/>
      <c r="EQ376" s="29"/>
      <c r="ER376" s="29"/>
      <c r="ES376" s="29"/>
      <c r="ET376" s="29"/>
      <c r="EU376" s="29"/>
      <c r="EV376" s="29"/>
      <c r="EW376" s="29"/>
      <c r="EX376" s="29"/>
      <c r="EY376" s="29"/>
      <c r="EZ376" s="29"/>
      <c r="FA376" s="29"/>
      <c r="FB376" s="29"/>
      <c r="FC376" s="29"/>
      <c r="FD376" s="29"/>
      <c r="FE376" s="29"/>
      <c r="FF376" s="29"/>
      <c r="FG376" s="29"/>
      <c r="FH376" s="29"/>
      <c r="FI376" s="29"/>
      <c r="FJ376" s="29"/>
      <c r="FK376" s="29"/>
      <c r="FL376" s="29"/>
      <c r="FM376" s="29"/>
      <c r="FN376" s="29"/>
      <c r="FO376" s="29"/>
      <c r="FP376" s="29"/>
      <c r="FQ376" s="29"/>
      <c r="FR376" s="29"/>
      <c r="FS376" s="29"/>
      <c r="FT376" s="29"/>
      <c r="FU376" s="29"/>
      <c r="FV376" s="29"/>
      <c r="FW376" s="29"/>
      <c r="FX376" s="29"/>
    </row>
    <row r="377" spans="1:180">
      <c r="A377" s="5" t="s">
        <v>236</v>
      </c>
      <c r="B377" s="5" t="s">
        <v>37</v>
      </c>
      <c r="C377" s="35">
        <v>43384</v>
      </c>
      <c r="D377" s="63">
        <v>43404</v>
      </c>
      <c r="E377" s="64">
        <v>0.47787003200000006</v>
      </c>
      <c r="F377" s="64">
        <v>0.21496732830020998</v>
      </c>
      <c r="G377" s="64">
        <v>0.17187525660022998</v>
      </c>
      <c r="H377" s="64">
        <v>2.5042982509944101</v>
      </c>
      <c r="I377" s="64">
        <v>0</v>
      </c>
      <c r="J377" s="64">
        <v>0.38098634148503002</v>
      </c>
      <c r="K377" s="64">
        <v>0</v>
      </c>
      <c r="L377" s="64">
        <v>1.0876358435999999E-4</v>
      </c>
      <c r="M377" s="64">
        <v>0.21244331400534452</v>
      </c>
      <c r="N377" s="64">
        <v>0.32284698039785709</v>
      </c>
      <c r="O377" s="64">
        <v>4.833974806451613E-2</v>
      </c>
      <c r="P377" s="64">
        <v>0.19562227119212158</v>
      </c>
      <c r="Q377" s="64">
        <v>5.2455634498898146E-2</v>
      </c>
      <c r="R377" s="64">
        <v>0.12328767123287675</v>
      </c>
      <c r="S377" s="64">
        <v>4.7051015923558541</v>
      </c>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29"/>
      <c r="CA377" s="29"/>
      <c r="CB377" s="29"/>
      <c r="CC377" s="29"/>
      <c r="CD377" s="29"/>
      <c r="CE377" s="29"/>
      <c r="CF377" s="29"/>
      <c r="CG377" s="29"/>
      <c r="CH377" s="29"/>
      <c r="CI377" s="29"/>
      <c r="CJ377" s="29"/>
      <c r="CK377" s="29"/>
      <c r="CL377" s="29"/>
      <c r="CM377" s="29"/>
      <c r="CN377" s="29"/>
      <c r="CO377" s="29"/>
      <c r="CP377" s="29"/>
      <c r="CQ377" s="29"/>
      <c r="CR377" s="29"/>
      <c r="CS377" s="29"/>
      <c r="CT377" s="29"/>
      <c r="CU377" s="29"/>
      <c r="CV377" s="29"/>
      <c r="CW377" s="29"/>
      <c r="CX377" s="29"/>
      <c r="CY377" s="29"/>
      <c r="CZ377" s="29"/>
      <c r="DA377" s="29"/>
      <c r="DB377" s="29"/>
      <c r="DC377" s="29"/>
      <c r="DD377" s="29"/>
      <c r="DE377" s="29"/>
      <c r="DF377" s="29"/>
      <c r="DG377" s="29"/>
      <c r="DH377" s="29"/>
      <c r="DI377" s="29"/>
      <c r="DJ377" s="29"/>
      <c r="DK377" s="29"/>
      <c r="DL377" s="29"/>
      <c r="DM377" s="29"/>
      <c r="DN377" s="29"/>
      <c r="DO377" s="29"/>
      <c r="DP377" s="29"/>
      <c r="DQ377" s="29"/>
      <c r="DR377" s="29"/>
      <c r="DS377" s="29"/>
      <c r="DT377" s="29"/>
      <c r="DU377" s="29"/>
      <c r="DV377" s="29"/>
      <c r="DW377" s="29"/>
      <c r="DX377" s="29"/>
      <c r="DY377" s="29"/>
      <c r="DZ377" s="29"/>
      <c r="EA377" s="29"/>
      <c r="EB377" s="29"/>
      <c r="EC377" s="29"/>
      <c r="ED377" s="29"/>
      <c r="EE377" s="29"/>
      <c r="EF377" s="29"/>
      <c r="EG377" s="29"/>
      <c r="EH377" s="29"/>
      <c r="EI377" s="29"/>
      <c r="EJ377" s="29"/>
      <c r="EK377" s="29"/>
      <c r="EL377" s="29"/>
      <c r="EM377" s="29"/>
      <c r="EN377" s="29"/>
      <c r="EO377" s="29"/>
      <c r="EP377" s="29"/>
      <c r="EQ377" s="29"/>
      <c r="ER377" s="29"/>
      <c r="ES377" s="29"/>
      <c r="ET377" s="29"/>
      <c r="EU377" s="29"/>
      <c r="EV377" s="29"/>
      <c r="EW377" s="29"/>
      <c r="EX377" s="29"/>
      <c r="EY377" s="29"/>
      <c r="EZ377" s="29"/>
      <c r="FA377" s="29"/>
      <c r="FB377" s="29"/>
      <c r="FC377" s="29"/>
      <c r="FD377" s="29"/>
      <c r="FE377" s="29"/>
      <c r="FF377" s="29"/>
      <c r="FG377" s="29"/>
      <c r="FH377" s="29"/>
      <c r="FI377" s="29"/>
      <c r="FJ377" s="29"/>
      <c r="FK377" s="29"/>
      <c r="FL377" s="29"/>
      <c r="FM377" s="29"/>
      <c r="FN377" s="29"/>
      <c r="FO377" s="29"/>
      <c r="FP377" s="29"/>
      <c r="FQ377" s="29"/>
      <c r="FR377" s="29"/>
      <c r="FS377" s="29"/>
      <c r="FT377" s="29"/>
      <c r="FU377" s="29"/>
      <c r="FV377" s="29"/>
      <c r="FW377" s="29"/>
      <c r="FX377" s="29"/>
    </row>
    <row r="378" spans="1:180">
      <c r="A378" s="5" t="s">
        <v>236</v>
      </c>
      <c r="B378" s="5" t="s">
        <v>37</v>
      </c>
      <c r="C378" s="35">
        <v>43385</v>
      </c>
      <c r="D378" s="63">
        <v>43404</v>
      </c>
      <c r="E378" s="64">
        <v>0.350656356</v>
      </c>
      <c r="F378" s="64">
        <v>0.24295957917884997</v>
      </c>
      <c r="G378" s="64">
        <v>0.27700470503844993</v>
      </c>
      <c r="H378" s="64">
        <v>1.31873769654301</v>
      </c>
      <c r="I378" s="64">
        <v>2.0748689528830999</v>
      </c>
      <c r="J378" s="64">
        <v>3.9508760618434202</v>
      </c>
      <c r="K378" s="64">
        <v>0</v>
      </c>
      <c r="L378" s="64">
        <v>3.4360923970950003E-2</v>
      </c>
      <c r="M378" s="64">
        <v>0.23869100569794455</v>
      </c>
      <c r="N378" s="64">
        <v>0.37203527729913916</v>
      </c>
      <c r="O378" s="64">
        <v>6.180649806451613E-2</v>
      </c>
      <c r="P378" s="64">
        <v>0.19562227119212158</v>
      </c>
      <c r="Q378" s="64">
        <v>0.40502174177241901</v>
      </c>
      <c r="R378" s="64">
        <v>0.12328767123287675</v>
      </c>
      <c r="S378" s="64">
        <v>9.6459287407167977</v>
      </c>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c r="CA378" s="29"/>
      <c r="CB378" s="29"/>
      <c r="CC378" s="29"/>
      <c r="CD378" s="29"/>
      <c r="CE378" s="29"/>
      <c r="CF378" s="29"/>
      <c r="CG378" s="29"/>
      <c r="CH378" s="29"/>
      <c r="CI378" s="29"/>
      <c r="CJ378" s="29"/>
      <c r="CK378" s="29"/>
      <c r="CL378" s="29"/>
      <c r="CM378" s="29"/>
      <c r="CN378" s="29"/>
      <c r="CO378" s="29"/>
      <c r="CP378" s="29"/>
      <c r="CQ378" s="29"/>
      <c r="CR378" s="29"/>
      <c r="CS378" s="29"/>
      <c r="CT378" s="29"/>
      <c r="CU378" s="29"/>
      <c r="CV378" s="29"/>
      <c r="CW378" s="29"/>
      <c r="CX378" s="29"/>
      <c r="CY378" s="29"/>
      <c r="CZ378" s="29"/>
      <c r="DA378" s="29"/>
      <c r="DB378" s="29"/>
      <c r="DC378" s="29"/>
      <c r="DD378" s="29"/>
      <c r="DE378" s="29"/>
      <c r="DF378" s="29"/>
      <c r="DG378" s="29"/>
      <c r="DH378" s="29"/>
      <c r="DI378" s="29"/>
      <c r="DJ378" s="29"/>
      <c r="DK378" s="29"/>
      <c r="DL378" s="29"/>
      <c r="DM378" s="29"/>
      <c r="DN378" s="29"/>
      <c r="DO378" s="29"/>
      <c r="DP378" s="29"/>
      <c r="DQ378" s="29"/>
      <c r="DR378" s="29"/>
      <c r="DS378" s="29"/>
      <c r="DT378" s="29"/>
      <c r="DU378" s="29"/>
      <c r="DV378" s="29"/>
      <c r="DW378" s="29"/>
      <c r="DX378" s="29"/>
      <c r="DY378" s="29"/>
      <c r="DZ378" s="29"/>
      <c r="EA378" s="29"/>
      <c r="EB378" s="29"/>
      <c r="EC378" s="29"/>
      <c r="ED378" s="29"/>
      <c r="EE378" s="29"/>
      <c r="EF378" s="29"/>
      <c r="EG378" s="29"/>
      <c r="EH378" s="29"/>
      <c r="EI378" s="29"/>
      <c r="EJ378" s="29"/>
      <c r="EK378" s="29"/>
      <c r="EL378" s="29"/>
      <c r="EM378" s="29"/>
      <c r="EN378" s="29"/>
      <c r="EO378" s="29"/>
      <c r="EP378" s="29"/>
      <c r="EQ378" s="29"/>
      <c r="ER378" s="29"/>
      <c r="ES378" s="29"/>
      <c r="ET378" s="29"/>
      <c r="EU378" s="29"/>
      <c r="EV378" s="29"/>
      <c r="EW378" s="29"/>
      <c r="EX378" s="29"/>
      <c r="EY378" s="29"/>
      <c r="EZ378" s="29"/>
      <c r="FA378" s="29"/>
      <c r="FB378" s="29"/>
      <c r="FC378" s="29"/>
      <c r="FD378" s="29"/>
      <c r="FE378" s="29"/>
      <c r="FF378" s="29"/>
      <c r="FG378" s="29"/>
      <c r="FH378" s="29"/>
      <c r="FI378" s="29"/>
      <c r="FJ378" s="29"/>
      <c r="FK378" s="29"/>
      <c r="FL378" s="29"/>
      <c r="FM378" s="29"/>
      <c r="FN378" s="29"/>
      <c r="FO378" s="29"/>
      <c r="FP378" s="29"/>
      <c r="FQ378" s="29"/>
      <c r="FR378" s="29"/>
      <c r="FS378" s="29"/>
      <c r="FT378" s="29"/>
      <c r="FU378" s="29"/>
      <c r="FV378" s="29"/>
      <c r="FW378" s="29"/>
      <c r="FX378" s="29"/>
    </row>
    <row r="379" spans="1:180">
      <c r="A379" s="5" t="s">
        <v>236</v>
      </c>
      <c r="B379" s="5" t="s">
        <v>37</v>
      </c>
      <c r="C379" s="35">
        <v>43386</v>
      </c>
      <c r="D379" s="63">
        <v>43404</v>
      </c>
      <c r="E379" s="64">
        <v>-0.2031094469999998</v>
      </c>
      <c r="F379" s="64">
        <v>0.44672622240175996</v>
      </c>
      <c r="G379" s="64">
        <v>0.15510531721402998</v>
      </c>
      <c r="H379" s="64">
        <v>1.1274497849823302</v>
      </c>
      <c r="I379" s="64">
        <v>0.274819068</v>
      </c>
      <c r="J379" s="64">
        <v>0.44498457687175996</v>
      </c>
      <c r="K379" s="64">
        <v>0</v>
      </c>
      <c r="L379" s="64">
        <v>3.70424E-4</v>
      </c>
      <c r="M379" s="64">
        <v>0.19197623237105452</v>
      </c>
      <c r="N379" s="64">
        <v>0.33306673181659452</v>
      </c>
      <c r="O379" s="64">
        <v>4.603814806451613E-2</v>
      </c>
      <c r="P379" s="64">
        <v>0.19562227119212158</v>
      </c>
      <c r="Q379" s="64">
        <v>0.24892141514485733</v>
      </c>
      <c r="R379" s="64">
        <v>0.12328767123287675</v>
      </c>
      <c r="S379" s="64">
        <v>3.3852584162919008</v>
      </c>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29"/>
      <c r="CA379" s="29"/>
      <c r="CB379" s="29"/>
      <c r="CC379" s="29"/>
      <c r="CD379" s="29"/>
      <c r="CE379" s="29"/>
      <c r="CF379" s="29"/>
      <c r="CG379" s="29"/>
      <c r="CH379" s="29"/>
      <c r="CI379" s="29"/>
      <c r="CJ379" s="29"/>
      <c r="CK379" s="29"/>
      <c r="CL379" s="29"/>
      <c r="CM379" s="29"/>
      <c r="CN379" s="29"/>
      <c r="CO379" s="29"/>
      <c r="CP379" s="29"/>
      <c r="CQ379" s="29"/>
      <c r="CR379" s="29"/>
      <c r="CS379" s="29"/>
      <c r="CT379" s="29"/>
      <c r="CU379" s="29"/>
      <c r="CV379" s="29"/>
      <c r="CW379" s="29"/>
      <c r="CX379" s="29"/>
      <c r="CY379" s="29"/>
      <c r="CZ379" s="29"/>
      <c r="DA379" s="29"/>
      <c r="DB379" s="29"/>
      <c r="DC379" s="29"/>
      <c r="DD379" s="29"/>
      <c r="DE379" s="29"/>
      <c r="DF379" s="29"/>
      <c r="DG379" s="29"/>
      <c r="DH379" s="29"/>
      <c r="DI379" s="29"/>
      <c r="DJ379" s="29"/>
      <c r="DK379" s="29"/>
      <c r="DL379" s="29"/>
      <c r="DM379" s="29"/>
      <c r="DN379" s="29"/>
      <c r="DO379" s="29"/>
      <c r="DP379" s="29"/>
      <c r="DQ379" s="29"/>
      <c r="DR379" s="29"/>
      <c r="DS379" s="29"/>
      <c r="DT379" s="29"/>
      <c r="DU379" s="29"/>
      <c r="DV379" s="29"/>
      <c r="DW379" s="29"/>
      <c r="DX379" s="29"/>
      <c r="DY379" s="29"/>
      <c r="DZ379" s="29"/>
      <c r="EA379" s="29"/>
      <c r="EB379" s="29"/>
      <c r="EC379" s="29"/>
      <c r="ED379" s="29"/>
      <c r="EE379" s="29"/>
      <c r="EF379" s="29"/>
      <c r="EG379" s="29"/>
      <c r="EH379" s="29"/>
      <c r="EI379" s="29"/>
      <c r="EJ379" s="29"/>
      <c r="EK379" s="29"/>
      <c r="EL379" s="29"/>
      <c r="EM379" s="29"/>
      <c r="EN379" s="29"/>
      <c r="EO379" s="29"/>
      <c r="EP379" s="29"/>
      <c r="EQ379" s="29"/>
      <c r="ER379" s="29"/>
      <c r="ES379" s="29"/>
      <c r="ET379" s="29"/>
      <c r="EU379" s="29"/>
      <c r="EV379" s="29"/>
      <c r="EW379" s="29"/>
      <c r="EX379" s="29"/>
      <c r="EY379" s="29"/>
      <c r="EZ379" s="29"/>
      <c r="FA379" s="29"/>
      <c r="FB379" s="29"/>
      <c r="FC379" s="29"/>
      <c r="FD379" s="29"/>
      <c r="FE379" s="29"/>
      <c r="FF379" s="29"/>
      <c r="FG379" s="29"/>
      <c r="FH379" s="29"/>
      <c r="FI379" s="29"/>
      <c r="FJ379" s="29"/>
      <c r="FK379" s="29"/>
      <c r="FL379" s="29"/>
      <c r="FM379" s="29"/>
      <c r="FN379" s="29"/>
      <c r="FO379" s="29"/>
      <c r="FP379" s="29"/>
      <c r="FQ379" s="29"/>
      <c r="FR379" s="29"/>
      <c r="FS379" s="29"/>
      <c r="FT379" s="29"/>
      <c r="FU379" s="29"/>
      <c r="FV379" s="29"/>
      <c r="FW379" s="29"/>
      <c r="FX379" s="29"/>
    </row>
    <row r="380" spans="1:180">
      <c r="A380" s="5" t="s">
        <v>236</v>
      </c>
      <c r="B380" s="5" t="s">
        <v>37</v>
      </c>
      <c r="C380" s="35">
        <v>43387</v>
      </c>
      <c r="D380" s="63">
        <v>43404</v>
      </c>
      <c r="E380" s="64">
        <v>9.7028716000000112E-2</v>
      </c>
      <c r="F380" s="64">
        <v>0.23677196176170998</v>
      </c>
      <c r="G380" s="64">
        <v>0.24393025849081998</v>
      </c>
      <c r="H380" s="64">
        <v>0.86202978395143004</v>
      </c>
      <c r="I380" s="64">
        <v>0</v>
      </c>
      <c r="J380" s="64">
        <v>1.047739110731E-2</v>
      </c>
      <c r="K380" s="64">
        <v>0</v>
      </c>
      <c r="L380" s="64">
        <v>7.6140895577900001E-3</v>
      </c>
      <c r="M380" s="64">
        <v>0.22600031297231454</v>
      </c>
      <c r="N380" s="64">
        <v>0.26292301314207733</v>
      </c>
      <c r="O380" s="64">
        <v>4.825094806451613E-2</v>
      </c>
      <c r="P380" s="64">
        <v>0.19562227119212158</v>
      </c>
      <c r="Q380" s="64">
        <v>0.12750262426097903</v>
      </c>
      <c r="R380" s="64">
        <v>0.12328767123287675</v>
      </c>
      <c r="S380" s="64">
        <v>2.4414390417339455</v>
      </c>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c r="CA380" s="29"/>
      <c r="CB380" s="29"/>
      <c r="CC380" s="29"/>
      <c r="CD380" s="29"/>
      <c r="CE380" s="29"/>
      <c r="CF380" s="29"/>
      <c r="CG380" s="29"/>
      <c r="CH380" s="29"/>
      <c r="CI380" s="29"/>
      <c r="CJ380" s="29"/>
      <c r="CK380" s="29"/>
      <c r="CL380" s="29"/>
      <c r="CM380" s="29"/>
      <c r="CN380" s="29"/>
      <c r="CO380" s="29"/>
      <c r="CP380" s="29"/>
      <c r="CQ380" s="29"/>
      <c r="CR380" s="29"/>
      <c r="CS380" s="29"/>
      <c r="CT380" s="29"/>
      <c r="CU380" s="29"/>
      <c r="CV380" s="29"/>
      <c r="CW380" s="29"/>
      <c r="CX380" s="29"/>
      <c r="CY380" s="29"/>
      <c r="CZ380" s="29"/>
      <c r="DA380" s="29"/>
      <c r="DB380" s="29"/>
      <c r="DC380" s="29"/>
      <c r="DD380" s="29"/>
      <c r="DE380" s="29"/>
      <c r="DF380" s="29"/>
      <c r="DG380" s="29"/>
      <c r="DH380" s="29"/>
      <c r="DI380" s="29"/>
      <c r="DJ380" s="29"/>
      <c r="DK380" s="29"/>
      <c r="DL380" s="29"/>
      <c r="DM380" s="29"/>
      <c r="DN380" s="29"/>
      <c r="DO380" s="29"/>
      <c r="DP380" s="29"/>
      <c r="DQ380" s="29"/>
      <c r="DR380" s="29"/>
      <c r="DS380" s="29"/>
      <c r="DT380" s="29"/>
      <c r="DU380" s="29"/>
      <c r="DV380" s="29"/>
      <c r="DW380" s="29"/>
      <c r="DX380" s="29"/>
      <c r="DY380" s="29"/>
      <c r="DZ380" s="29"/>
      <c r="EA380" s="29"/>
      <c r="EB380" s="29"/>
      <c r="EC380" s="29"/>
      <c r="ED380" s="29"/>
      <c r="EE380" s="29"/>
      <c r="EF380" s="29"/>
      <c r="EG380" s="29"/>
      <c r="EH380" s="29"/>
      <c r="EI380" s="29"/>
      <c r="EJ380" s="29"/>
      <c r="EK380" s="29"/>
      <c r="EL380" s="29"/>
      <c r="EM380" s="29"/>
      <c r="EN380" s="29"/>
      <c r="EO380" s="29"/>
      <c r="EP380" s="29"/>
      <c r="EQ380" s="29"/>
      <c r="ER380" s="29"/>
      <c r="ES380" s="29"/>
      <c r="ET380" s="29"/>
      <c r="EU380" s="29"/>
      <c r="EV380" s="29"/>
      <c r="EW380" s="29"/>
      <c r="EX380" s="29"/>
      <c r="EY380" s="29"/>
      <c r="EZ380" s="29"/>
      <c r="FA380" s="29"/>
      <c r="FB380" s="29"/>
      <c r="FC380" s="29"/>
      <c r="FD380" s="29"/>
      <c r="FE380" s="29"/>
      <c r="FF380" s="29"/>
      <c r="FG380" s="29"/>
      <c r="FH380" s="29"/>
      <c r="FI380" s="29"/>
      <c r="FJ380" s="29"/>
      <c r="FK380" s="29"/>
      <c r="FL380" s="29"/>
      <c r="FM380" s="29"/>
      <c r="FN380" s="29"/>
      <c r="FO380" s="29"/>
      <c r="FP380" s="29"/>
      <c r="FQ380" s="29"/>
      <c r="FR380" s="29"/>
      <c r="FS380" s="29"/>
      <c r="FT380" s="29"/>
      <c r="FU380" s="29"/>
      <c r="FV380" s="29"/>
      <c r="FW380" s="29"/>
      <c r="FX380" s="29"/>
    </row>
    <row r="381" spans="1:180">
      <c r="A381" s="5" t="s">
        <v>237</v>
      </c>
      <c r="B381" s="5" t="s">
        <v>37</v>
      </c>
      <c r="C381" s="35">
        <v>43388</v>
      </c>
      <c r="D381" s="63">
        <v>43404</v>
      </c>
      <c r="E381" s="64">
        <v>-8.7300699999989795E-4</v>
      </c>
      <c r="F381" s="64">
        <v>0.31517005801711995</v>
      </c>
      <c r="G381" s="64">
        <v>0.18382292741899003</v>
      </c>
      <c r="H381" s="64">
        <v>0.53467739110804002</v>
      </c>
      <c r="I381" s="64">
        <v>0</v>
      </c>
      <c r="J381" s="64">
        <v>0</v>
      </c>
      <c r="K381" s="64">
        <v>0</v>
      </c>
      <c r="L381" s="64">
        <v>2.1262500000000001E-3</v>
      </c>
      <c r="M381" s="64">
        <v>0.26110059612694458</v>
      </c>
      <c r="N381" s="64">
        <v>0.24587203593242163</v>
      </c>
      <c r="O381" s="64">
        <v>4.4034938064516124E-2</v>
      </c>
      <c r="P381" s="64">
        <v>0.19562227119212158</v>
      </c>
      <c r="Q381" s="64">
        <v>0.10155794905311306</v>
      </c>
      <c r="R381" s="64">
        <v>0.12328767123287675</v>
      </c>
      <c r="S381" s="64">
        <v>2.0063990811461441</v>
      </c>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29"/>
      <c r="CA381" s="29"/>
      <c r="CB381" s="29"/>
      <c r="CC381" s="29"/>
      <c r="CD381" s="29"/>
      <c r="CE381" s="29"/>
      <c r="CF381" s="29"/>
      <c r="CG381" s="29"/>
      <c r="CH381" s="29"/>
      <c r="CI381" s="29"/>
      <c r="CJ381" s="29"/>
      <c r="CK381" s="29"/>
      <c r="CL381" s="29"/>
      <c r="CM381" s="29"/>
      <c r="CN381" s="29"/>
      <c r="CO381" s="29"/>
      <c r="CP381" s="29"/>
      <c r="CQ381" s="29"/>
      <c r="CR381" s="29"/>
      <c r="CS381" s="29"/>
      <c r="CT381" s="29"/>
      <c r="CU381" s="29"/>
      <c r="CV381" s="29"/>
      <c r="CW381" s="29"/>
      <c r="CX381" s="29"/>
      <c r="CY381" s="29"/>
      <c r="CZ381" s="29"/>
      <c r="DA381" s="29"/>
      <c r="DB381" s="29"/>
      <c r="DC381" s="29"/>
      <c r="DD381" s="29"/>
      <c r="DE381" s="29"/>
      <c r="DF381" s="29"/>
      <c r="DG381" s="29"/>
      <c r="DH381" s="29"/>
      <c r="DI381" s="29"/>
      <c r="DJ381" s="29"/>
      <c r="DK381" s="29"/>
      <c r="DL381" s="29"/>
      <c r="DM381" s="29"/>
      <c r="DN381" s="29"/>
      <c r="DO381" s="29"/>
      <c r="DP381" s="29"/>
      <c r="DQ381" s="29"/>
      <c r="DR381" s="29"/>
      <c r="DS381" s="29"/>
      <c r="DT381" s="29"/>
      <c r="DU381" s="29"/>
      <c r="DV381" s="29"/>
      <c r="DW381" s="29"/>
      <c r="DX381" s="29"/>
      <c r="DY381" s="29"/>
      <c r="DZ381" s="29"/>
      <c r="EA381" s="29"/>
      <c r="EB381" s="29"/>
      <c r="EC381" s="29"/>
      <c r="ED381" s="29"/>
      <c r="EE381" s="29"/>
      <c r="EF381" s="29"/>
      <c r="EG381" s="29"/>
      <c r="EH381" s="29"/>
      <c r="EI381" s="29"/>
      <c r="EJ381" s="29"/>
      <c r="EK381" s="29"/>
      <c r="EL381" s="29"/>
      <c r="EM381" s="29"/>
      <c r="EN381" s="29"/>
      <c r="EO381" s="29"/>
      <c r="EP381" s="29"/>
      <c r="EQ381" s="29"/>
      <c r="ER381" s="29"/>
      <c r="ES381" s="29"/>
      <c r="ET381" s="29"/>
      <c r="EU381" s="29"/>
      <c r="EV381" s="29"/>
      <c r="EW381" s="29"/>
      <c r="EX381" s="29"/>
      <c r="EY381" s="29"/>
      <c r="EZ381" s="29"/>
      <c r="FA381" s="29"/>
      <c r="FB381" s="29"/>
      <c r="FC381" s="29"/>
      <c r="FD381" s="29"/>
      <c r="FE381" s="29"/>
      <c r="FF381" s="29"/>
      <c r="FG381" s="29"/>
      <c r="FH381" s="29"/>
      <c r="FI381" s="29"/>
      <c r="FJ381" s="29"/>
      <c r="FK381" s="29"/>
      <c r="FL381" s="29"/>
      <c r="FM381" s="29"/>
      <c r="FN381" s="29"/>
      <c r="FO381" s="29"/>
      <c r="FP381" s="29"/>
      <c r="FQ381" s="29"/>
      <c r="FR381" s="29"/>
      <c r="FS381" s="29"/>
      <c r="FT381" s="29"/>
      <c r="FU381" s="29"/>
      <c r="FV381" s="29"/>
      <c r="FW381" s="29"/>
      <c r="FX381" s="29"/>
    </row>
    <row r="382" spans="1:180">
      <c r="A382" s="5" t="s">
        <v>237</v>
      </c>
      <c r="B382" s="5" t="s">
        <v>37</v>
      </c>
      <c r="C382" s="35">
        <v>43389</v>
      </c>
      <c r="D382" s="63">
        <v>43404</v>
      </c>
      <c r="E382" s="64">
        <v>-9.7814179999999862E-3</v>
      </c>
      <c r="F382" s="64">
        <v>7.8921004685980012E-2</v>
      </c>
      <c r="G382" s="64">
        <v>0.30160969008146998</v>
      </c>
      <c r="H382" s="64">
        <v>0.34256411772292</v>
      </c>
      <c r="I382" s="64">
        <v>1.2903075220434499</v>
      </c>
      <c r="J382" s="64">
        <v>0</v>
      </c>
      <c r="K382" s="64">
        <v>0</v>
      </c>
      <c r="L382" s="64">
        <v>0</v>
      </c>
      <c r="M382" s="64">
        <v>0.2654335836270445</v>
      </c>
      <c r="N382" s="64">
        <v>0.22723685293690354</v>
      </c>
      <c r="O382" s="64">
        <v>3.2734148064516126E-2</v>
      </c>
      <c r="P382" s="64">
        <v>0.19562227119212158</v>
      </c>
      <c r="Q382" s="64">
        <v>5.9562882665238112E-2</v>
      </c>
      <c r="R382" s="64">
        <v>0.12328767123287675</v>
      </c>
      <c r="S382" s="64">
        <v>2.9074983262525205</v>
      </c>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c r="CA382" s="29"/>
      <c r="CB382" s="29"/>
      <c r="CC382" s="29"/>
      <c r="CD382" s="29"/>
      <c r="CE382" s="29"/>
      <c r="CF382" s="29"/>
      <c r="CG382" s="29"/>
      <c r="CH382" s="29"/>
      <c r="CI382" s="29"/>
      <c r="CJ382" s="29"/>
      <c r="CK382" s="29"/>
      <c r="CL382" s="29"/>
      <c r="CM382" s="29"/>
      <c r="CN382" s="29"/>
      <c r="CO382" s="29"/>
      <c r="CP382" s="29"/>
      <c r="CQ382" s="29"/>
      <c r="CR382" s="29"/>
      <c r="CS382" s="29"/>
      <c r="CT382" s="29"/>
      <c r="CU382" s="29"/>
      <c r="CV382" s="29"/>
      <c r="CW382" s="29"/>
      <c r="CX382" s="29"/>
      <c r="CY382" s="29"/>
      <c r="CZ382" s="29"/>
      <c r="DA382" s="29"/>
      <c r="DB382" s="29"/>
      <c r="DC382" s="29"/>
      <c r="DD382" s="29"/>
      <c r="DE382" s="29"/>
      <c r="DF382" s="29"/>
      <c r="DG382" s="29"/>
      <c r="DH382" s="29"/>
      <c r="DI382" s="29"/>
      <c r="DJ382" s="29"/>
      <c r="DK382" s="29"/>
      <c r="DL382" s="29"/>
      <c r="DM382" s="29"/>
      <c r="DN382" s="29"/>
      <c r="DO382" s="29"/>
      <c r="DP382" s="29"/>
      <c r="DQ382" s="29"/>
      <c r="DR382" s="29"/>
      <c r="DS382" s="29"/>
      <c r="DT382" s="29"/>
      <c r="DU382" s="29"/>
      <c r="DV382" s="29"/>
      <c r="DW382" s="29"/>
      <c r="DX382" s="29"/>
      <c r="DY382" s="29"/>
      <c r="DZ382" s="29"/>
      <c r="EA382" s="29"/>
      <c r="EB382" s="29"/>
      <c r="EC382" s="29"/>
      <c r="ED382" s="29"/>
      <c r="EE382" s="29"/>
      <c r="EF382" s="29"/>
      <c r="EG382" s="29"/>
      <c r="EH382" s="29"/>
      <c r="EI382" s="29"/>
      <c r="EJ382" s="29"/>
      <c r="EK382" s="29"/>
      <c r="EL382" s="29"/>
      <c r="EM382" s="29"/>
      <c r="EN382" s="29"/>
      <c r="EO382" s="29"/>
      <c r="EP382" s="29"/>
      <c r="EQ382" s="29"/>
      <c r="ER382" s="29"/>
      <c r="ES382" s="29"/>
      <c r="ET382" s="29"/>
      <c r="EU382" s="29"/>
      <c r="EV382" s="29"/>
      <c r="EW382" s="29"/>
      <c r="EX382" s="29"/>
      <c r="EY382" s="29"/>
      <c r="EZ382" s="29"/>
      <c r="FA382" s="29"/>
      <c r="FB382" s="29"/>
      <c r="FC382" s="29"/>
      <c r="FD382" s="29"/>
      <c r="FE382" s="29"/>
      <c r="FF382" s="29"/>
      <c r="FG382" s="29"/>
      <c r="FH382" s="29"/>
      <c r="FI382" s="29"/>
      <c r="FJ382" s="29"/>
      <c r="FK382" s="29"/>
      <c r="FL382" s="29"/>
      <c r="FM382" s="29"/>
      <c r="FN382" s="29"/>
      <c r="FO382" s="29"/>
      <c r="FP382" s="29"/>
      <c r="FQ382" s="29"/>
      <c r="FR382" s="29"/>
      <c r="FS382" s="29"/>
      <c r="FT382" s="29"/>
      <c r="FU382" s="29"/>
      <c r="FV382" s="29"/>
      <c r="FW382" s="29"/>
      <c r="FX382" s="29"/>
    </row>
    <row r="383" spans="1:180">
      <c r="A383" s="5" t="s">
        <v>237</v>
      </c>
      <c r="B383" s="5" t="s">
        <v>37</v>
      </c>
      <c r="C383" s="35">
        <v>43390</v>
      </c>
      <c r="D383" s="63">
        <v>43404</v>
      </c>
      <c r="E383" s="64">
        <v>-0.71966559699999988</v>
      </c>
      <c r="F383" s="64">
        <v>8.7412959873389998E-2</v>
      </c>
      <c r="G383" s="64">
        <v>0.26504264084121004</v>
      </c>
      <c r="H383" s="64">
        <v>0.28296245446273</v>
      </c>
      <c r="I383" s="64">
        <v>0</v>
      </c>
      <c r="J383" s="64">
        <v>0</v>
      </c>
      <c r="K383" s="64">
        <v>0</v>
      </c>
      <c r="L383" s="64">
        <v>9.2465319881999996E-4</v>
      </c>
      <c r="M383" s="64">
        <v>0.19115320197136454</v>
      </c>
      <c r="N383" s="64">
        <v>0.2687401484988699</v>
      </c>
      <c r="O383" s="64">
        <v>2.2644138064516126E-2</v>
      </c>
      <c r="P383" s="64">
        <v>0.19562227119212158</v>
      </c>
      <c r="Q383" s="64">
        <v>0.11092318551511855</v>
      </c>
      <c r="R383" s="64">
        <v>0.12328767123287675</v>
      </c>
      <c r="S383" s="64">
        <v>0.82904772785101777</v>
      </c>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29"/>
      <c r="CA383" s="29"/>
      <c r="CB383" s="29"/>
      <c r="CC383" s="29"/>
      <c r="CD383" s="29"/>
      <c r="CE383" s="29"/>
      <c r="CF383" s="29"/>
      <c r="CG383" s="29"/>
      <c r="CH383" s="29"/>
      <c r="CI383" s="29"/>
      <c r="CJ383" s="29"/>
      <c r="CK383" s="29"/>
      <c r="CL383" s="29"/>
      <c r="CM383" s="29"/>
      <c r="CN383" s="29"/>
      <c r="CO383" s="29"/>
      <c r="CP383" s="29"/>
      <c r="CQ383" s="29"/>
      <c r="CR383" s="29"/>
      <c r="CS383" s="29"/>
      <c r="CT383" s="29"/>
      <c r="CU383" s="29"/>
      <c r="CV383" s="29"/>
      <c r="CW383" s="29"/>
      <c r="CX383" s="29"/>
      <c r="CY383" s="29"/>
      <c r="CZ383" s="29"/>
      <c r="DA383" s="29"/>
      <c r="DB383" s="29"/>
      <c r="DC383" s="29"/>
      <c r="DD383" s="29"/>
      <c r="DE383" s="29"/>
      <c r="DF383" s="29"/>
      <c r="DG383" s="29"/>
      <c r="DH383" s="29"/>
      <c r="DI383" s="29"/>
      <c r="DJ383" s="29"/>
      <c r="DK383" s="29"/>
      <c r="DL383" s="29"/>
      <c r="DM383" s="29"/>
      <c r="DN383" s="29"/>
      <c r="DO383" s="29"/>
      <c r="DP383" s="29"/>
      <c r="DQ383" s="29"/>
      <c r="DR383" s="29"/>
      <c r="DS383" s="29"/>
      <c r="DT383" s="29"/>
      <c r="DU383" s="29"/>
      <c r="DV383" s="29"/>
      <c r="DW383" s="29"/>
      <c r="DX383" s="29"/>
      <c r="DY383" s="29"/>
      <c r="DZ383" s="29"/>
      <c r="EA383" s="29"/>
      <c r="EB383" s="29"/>
      <c r="EC383" s="29"/>
      <c r="ED383" s="29"/>
      <c r="EE383" s="29"/>
      <c r="EF383" s="29"/>
      <c r="EG383" s="29"/>
      <c r="EH383" s="29"/>
      <c r="EI383" s="29"/>
      <c r="EJ383" s="29"/>
      <c r="EK383" s="29"/>
      <c r="EL383" s="29"/>
      <c r="EM383" s="29"/>
      <c r="EN383" s="29"/>
      <c r="EO383" s="29"/>
      <c r="EP383" s="29"/>
      <c r="EQ383" s="29"/>
      <c r="ER383" s="29"/>
      <c r="ES383" s="29"/>
      <c r="ET383" s="29"/>
      <c r="EU383" s="29"/>
      <c r="EV383" s="29"/>
      <c r="EW383" s="29"/>
      <c r="EX383" s="29"/>
      <c r="EY383" s="29"/>
      <c r="EZ383" s="29"/>
      <c r="FA383" s="29"/>
      <c r="FB383" s="29"/>
      <c r="FC383" s="29"/>
      <c r="FD383" s="29"/>
      <c r="FE383" s="29"/>
      <c r="FF383" s="29"/>
      <c r="FG383" s="29"/>
      <c r="FH383" s="29"/>
      <c r="FI383" s="29"/>
      <c r="FJ383" s="29"/>
      <c r="FK383" s="29"/>
      <c r="FL383" s="29"/>
      <c r="FM383" s="29"/>
      <c r="FN383" s="29"/>
      <c r="FO383" s="29"/>
      <c r="FP383" s="29"/>
      <c r="FQ383" s="29"/>
      <c r="FR383" s="29"/>
      <c r="FS383" s="29"/>
      <c r="FT383" s="29"/>
      <c r="FU383" s="29"/>
      <c r="FV383" s="29"/>
      <c r="FW383" s="29"/>
      <c r="FX383" s="29"/>
    </row>
    <row r="384" spans="1:180">
      <c r="A384" s="5" t="s">
        <v>237</v>
      </c>
      <c r="B384" s="5" t="s">
        <v>37</v>
      </c>
      <c r="C384" s="35">
        <v>43391</v>
      </c>
      <c r="D384" s="63">
        <v>43404</v>
      </c>
      <c r="E384" s="64">
        <v>-0.65158503200000017</v>
      </c>
      <c r="F384" s="64">
        <v>0.18331941807701002</v>
      </c>
      <c r="G384" s="64">
        <v>0.22387965450632999</v>
      </c>
      <c r="H384" s="64">
        <v>0.31788727951511997</v>
      </c>
      <c r="I384" s="64">
        <v>0</v>
      </c>
      <c r="J384" s="64">
        <v>0</v>
      </c>
      <c r="K384" s="64">
        <v>0</v>
      </c>
      <c r="L384" s="64">
        <v>3.9821140000000001E-3</v>
      </c>
      <c r="M384" s="64">
        <v>0.27739010482429449</v>
      </c>
      <c r="N384" s="64">
        <v>0.24696858229154919</v>
      </c>
      <c r="O384" s="64">
        <v>0.24076678806451612</v>
      </c>
      <c r="P384" s="64">
        <v>0.19562227119212158</v>
      </c>
      <c r="Q384" s="64">
        <v>9.459907034742962E-2</v>
      </c>
      <c r="R384" s="64">
        <v>0.12328767123287675</v>
      </c>
      <c r="S384" s="64">
        <v>1.2561179220512475</v>
      </c>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c r="BJ384" s="29"/>
      <c r="BK384" s="29"/>
      <c r="BL384" s="29"/>
      <c r="BM384" s="29"/>
      <c r="BN384" s="29"/>
      <c r="BO384" s="29"/>
      <c r="BP384" s="29"/>
      <c r="BQ384" s="29"/>
      <c r="BR384" s="29"/>
      <c r="BS384" s="29"/>
      <c r="BT384" s="29"/>
      <c r="BU384" s="29"/>
      <c r="BV384" s="29"/>
      <c r="BW384" s="29"/>
      <c r="BX384" s="29"/>
      <c r="BY384" s="29"/>
      <c r="BZ384" s="29"/>
      <c r="CA384" s="29"/>
      <c r="CB384" s="29"/>
      <c r="CC384" s="29"/>
      <c r="CD384" s="29"/>
      <c r="CE384" s="29"/>
      <c r="CF384" s="29"/>
      <c r="CG384" s="29"/>
      <c r="CH384" s="29"/>
      <c r="CI384" s="29"/>
      <c r="CJ384" s="29"/>
      <c r="CK384" s="29"/>
      <c r="CL384" s="29"/>
      <c r="CM384" s="29"/>
      <c r="CN384" s="29"/>
      <c r="CO384" s="29"/>
      <c r="CP384" s="29"/>
      <c r="CQ384" s="29"/>
      <c r="CR384" s="29"/>
      <c r="CS384" s="29"/>
      <c r="CT384" s="29"/>
      <c r="CU384" s="29"/>
      <c r="CV384" s="29"/>
      <c r="CW384" s="29"/>
      <c r="CX384" s="29"/>
      <c r="CY384" s="29"/>
      <c r="CZ384" s="29"/>
      <c r="DA384" s="29"/>
      <c r="DB384" s="29"/>
      <c r="DC384" s="29"/>
      <c r="DD384" s="29"/>
      <c r="DE384" s="29"/>
      <c r="DF384" s="29"/>
      <c r="DG384" s="29"/>
      <c r="DH384" s="29"/>
      <c r="DI384" s="29"/>
      <c r="DJ384" s="29"/>
      <c r="DK384" s="29"/>
      <c r="DL384" s="29"/>
      <c r="DM384" s="29"/>
      <c r="DN384" s="29"/>
      <c r="DO384" s="29"/>
      <c r="DP384" s="29"/>
      <c r="DQ384" s="29"/>
      <c r="DR384" s="29"/>
      <c r="DS384" s="29"/>
      <c r="DT384" s="29"/>
      <c r="DU384" s="29"/>
      <c r="DV384" s="29"/>
      <c r="DW384" s="29"/>
      <c r="DX384" s="29"/>
      <c r="DY384" s="29"/>
      <c r="DZ384" s="29"/>
      <c r="EA384" s="29"/>
      <c r="EB384" s="29"/>
      <c r="EC384" s="29"/>
      <c r="ED384" s="29"/>
      <c r="EE384" s="29"/>
      <c r="EF384" s="29"/>
      <c r="EG384" s="29"/>
      <c r="EH384" s="29"/>
      <c r="EI384" s="29"/>
      <c r="EJ384" s="29"/>
      <c r="EK384" s="29"/>
      <c r="EL384" s="29"/>
      <c r="EM384" s="29"/>
      <c r="EN384" s="29"/>
      <c r="EO384" s="29"/>
      <c r="EP384" s="29"/>
      <c r="EQ384" s="29"/>
      <c r="ER384" s="29"/>
      <c r="ES384" s="29"/>
      <c r="ET384" s="29"/>
      <c r="EU384" s="29"/>
      <c r="EV384" s="29"/>
      <c r="EW384" s="29"/>
      <c r="EX384" s="29"/>
      <c r="EY384" s="29"/>
      <c r="EZ384" s="29"/>
      <c r="FA384" s="29"/>
      <c r="FB384" s="29"/>
      <c r="FC384" s="29"/>
      <c r="FD384" s="29"/>
      <c r="FE384" s="29"/>
      <c r="FF384" s="29"/>
      <c r="FG384" s="29"/>
      <c r="FH384" s="29"/>
      <c r="FI384" s="29"/>
      <c r="FJ384" s="29"/>
      <c r="FK384" s="29"/>
      <c r="FL384" s="29"/>
      <c r="FM384" s="29"/>
      <c r="FN384" s="29"/>
      <c r="FO384" s="29"/>
      <c r="FP384" s="29"/>
      <c r="FQ384" s="29"/>
      <c r="FR384" s="29"/>
      <c r="FS384" s="29"/>
      <c r="FT384" s="29"/>
      <c r="FU384" s="29"/>
      <c r="FV384" s="29"/>
      <c r="FW384" s="29"/>
      <c r="FX384" s="29"/>
    </row>
    <row r="385" spans="1:180">
      <c r="A385" s="5" t="s">
        <v>237</v>
      </c>
      <c r="B385" s="5" t="s">
        <v>37</v>
      </c>
      <c r="C385" s="35">
        <v>43392</v>
      </c>
      <c r="D385" s="63">
        <v>43404</v>
      </c>
      <c r="E385" s="64">
        <v>-4.6787096774193543E-2</v>
      </c>
      <c r="F385" s="64">
        <v>0.15688315206063042</v>
      </c>
      <c r="G385" s="64">
        <v>0.20085123635627569</v>
      </c>
      <c r="H385" s="64">
        <v>0.646474415147265</v>
      </c>
      <c r="I385" s="64">
        <v>0.35634122580645167</v>
      </c>
      <c r="J385" s="64">
        <v>8.6461677419354843E-2</v>
      </c>
      <c r="K385" s="64">
        <v>0</v>
      </c>
      <c r="L385" s="64">
        <v>1.6473873706969743E-2</v>
      </c>
      <c r="M385" s="64">
        <v>0.2444316200697037</v>
      </c>
      <c r="N385" s="64">
        <v>0.37898328491038519</v>
      </c>
      <c r="O385" s="64">
        <v>7.7994208064516124E-2</v>
      </c>
      <c r="P385" s="64">
        <v>0.19562227119212158</v>
      </c>
      <c r="Q385" s="64">
        <v>1.0882449431698405E-2</v>
      </c>
      <c r="R385" s="64">
        <v>0.12328767123287675</v>
      </c>
      <c r="S385" s="64">
        <v>2.4478999886240556</v>
      </c>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c r="BJ385" s="29"/>
      <c r="BK385" s="29"/>
      <c r="BL385" s="29"/>
      <c r="BM385" s="29"/>
      <c r="BN385" s="29"/>
      <c r="BO385" s="29"/>
      <c r="BP385" s="29"/>
      <c r="BQ385" s="29"/>
      <c r="BR385" s="29"/>
      <c r="BS385" s="29"/>
      <c r="BT385" s="29"/>
      <c r="BU385" s="29"/>
      <c r="BV385" s="29"/>
      <c r="BW385" s="29"/>
      <c r="BX385" s="29"/>
      <c r="BY385" s="29"/>
      <c r="BZ385" s="29"/>
      <c r="CA385" s="29"/>
      <c r="CB385" s="29"/>
      <c r="CC385" s="29"/>
      <c r="CD385" s="29"/>
      <c r="CE385" s="29"/>
      <c r="CF385" s="29"/>
      <c r="CG385" s="29"/>
      <c r="CH385" s="29"/>
      <c r="CI385" s="29"/>
      <c r="CJ385" s="29"/>
      <c r="CK385" s="29"/>
      <c r="CL385" s="29"/>
      <c r="CM385" s="29"/>
      <c r="CN385" s="29"/>
      <c r="CO385" s="29"/>
      <c r="CP385" s="29"/>
      <c r="CQ385" s="29"/>
      <c r="CR385" s="29"/>
      <c r="CS385" s="29"/>
      <c r="CT385" s="29"/>
      <c r="CU385" s="29"/>
      <c r="CV385" s="29"/>
      <c r="CW385" s="29"/>
      <c r="CX385" s="29"/>
      <c r="CY385" s="29"/>
      <c r="CZ385" s="29"/>
      <c r="DA385" s="29"/>
      <c r="DB385" s="29"/>
      <c r="DC385" s="29"/>
      <c r="DD385" s="29"/>
      <c r="DE385" s="29"/>
      <c r="DF385" s="29"/>
      <c r="DG385" s="29"/>
      <c r="DH385" s="29"/>
      <c r="DI385" s="29"/>
      <c r="DJ385" s="29"/>
      <c r="DK385" s="29"/>
      <c r="DL385" s="29"/>
      <c r="DM385" s="29"/>
      <c r="DN385" s="29"/>
      <c r="DO385" s="29"/>
      <c r="DP385" s="29"/>
      <c r="DQ385" s="29"/>
      <c r="DR385" s="29"/>
      <c r="DS385" s="29"/>
      <c r="DT385" s="29"/>
      <c r="DU385" s="29"/>
      <c r="DV385" s="29"/>
      <c r="DW385" s="29"/>
      <c r="DX385" s="29"/>
      <c r="DY385" s="29"/>
      <c r="DZ385" s="29"/>
      <c r="EA385" s="29"/>
      <c r="EB385" s="29"/>
      <c r="EC385" s="29"/>
      <c r="ED385" s="29"/>
      <c r="EE385" s="29"/>
      <c r="EF385" s="29"/>
      <c r="EG385" s="29"/>
      <c r="EH385" s="29"/>
      <c r="EI385" s="29"/>
      <c r="EJ385" s="29"/>
      <c r="EK385" s="29"/>
      <c r="EL385" s="29"/>
      <c r="EM385" s="29"/>
      <c r="EN385" s="29"/>
      <c r="EO385" s="29"/>
      <c r="EP385" s="29"/>
      <c r="EQ385" s="29"/>
      <c r="ER385" s="29"/>
      <c r="ES385" s="29"/>
      <c r="ET385" s="29"/>
      <c r="EU385" s="29"/>
      <c r="EV385" s="29"/>
      <c r="EW385" s="29"/>
      <c r="EX385" s="29"/>
      <c r="EY385" s="29"/>
      <c r="EZ385" s="29"/>
      <c r="FA385" s="29"/>
      <c r="FB385" s="29"/>
      <c r="FC385" s="29"/>
      <c r="FD385" s="29"/>
      <c r="FE385" s="29"/>
      <c r="FF385" s="29"/>
      <c r="FG385" s="29"/>
      <c r="FH385" s="29"/>
      <c r="FI385" s="29"/>
      <c r="FJ385" s="29"/>
      <c r="FK385" s="29"/>
      <c r="FL385" s="29"/>
      <c r="FM385" s="29"/>
      <c r="FN385" s="29"/>
      <c r="FO385" s="29"/>
      <c r="FP385" s="29"/>
      <c r="FQ385" s="29"/>
      <c r="FR385" s="29"/>
      <c r="FS385" s="29"/>
      <c r="FT385" s="29"/>
      <c r="FU385" s="29"/>
      <c r="FV385" s="29"/>
      <c r="FW385" s="29"/>
      <c r="FX385" s="29"/>
    </row>
    <row r="386" spans="1:180">
      <c r="A386" s="5" t="s">
        <v>237</v>
      </c>
      <c r="B386" s="5" t="s">
        <v>37</v>
      </c>
      <c r="C386" s="35">
        <v>43393</v>
      </c>
      <c r="D386" s="63">
        <v>43404</v>
      </c>
      <c r="E386" s="64">
        <v>-4.6787096774193543E-2</v>
      </c>
      <c r="F386" s="64">
        <v>0.18831795206063046</v>
      </c>
      <c r="G386" s="64">
        <v>0.20085123635627569</v>
      </c>
      <c r="H386" s="64">
        <v>0.646474415147265</v>
      </c>
      <c r="I386" s="64">
        <v>0.35634122580645167</v>
      </c>
      <c r="J386" s="64">
        <v>8.6461677419354843E-2</v>
      </c>
      <c r="K386" s="64">
        <v>0</v>
      </c>
      <c r="L386" s="64">
        <v>1.6473873706969743E-2</v>
      </c>
      <c r="M386" s="64">
        <v>0.2444316200697037</v>
      </c>
      <c r="N386" s="64">
        <v>0.37898328491038524</v>
      </c>
      <c r="O386" s="64">
        <v>4.6567138064516136E-2</v>
      </c>
      <c r="P386" s="64">
        <v>0.19562227119212158</v>
      </c>
      <c r="Q386" s="64">
        <v>1.0874719431698394E-2</v>
      </c>
      <c r="R386" s="64">
        <v>0.12328767123287675</v>
      </c>
      <c r="S386" s="64">
        <v>2.447899988624056</v>
      </c>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c r="BJ386" s="29"/>
      <c r="BK386" s="29"/>
      <c r="BL386" s="29"/>
      <c r="BM386" s="29"/>
      <c r="BN386" s="29"/>
      <c r="BO386" s="29"/>
      <c r="BP386" s="29"/>
      <c r="BQ386" s="29"/>
      <c r="BR386" s="29"/>
      <c r="BS386" s="29"/>
      <c r="BT386" s="29"/>
      <c r="BU386" s="29"/>
      <c r="BV386" s="29"/>
      <c r="BW386" s="29"/>
      <c r="BX386" s="29"/>
      <c r="BY386" s="29"/>
      <c r="BZ386" s="29"/>
      <c r="CA386" s="29"/>
      <c r="CB386" s="29"/>
      <c r="CC386" s="29"/>
      <c r="CD386" s="29"/>
      <c r="CE386" s="29"/>
      <c r="CF386" s="29"/>
      <c r="CG386" s="29"/>
      <c r="CH386" s="29"/>
      <c r="CI386" s="29"/>
      <c r="CJ386" s="29"/>
      <c r="CK386" s="29"/>
      <c r="CL386" s="29"/>
      <c r="CM386" s="29"/>
      <c r="CN386" s="29"/>
      <c r="CO386" s="29"/>
      <c r="CP386" s="29"/>
      <c r="CQ386" s="29"/>
      <c r="CR386" s="29"/>
      <c r="CS386" s="29"/>
      <c r="CT386" s="29"/>
      <c r="CU386" s="29"/>
      <c r="CV386" s="29"/>
      <c r="CW386" s="29"/>
      <c r="CX386" s="29"/>
      <c r="CY386" s="29"/>
      <c r="CZ386" s="29"/>
      <c r="DA386" s="29"/>
      <c r="DB386" s="29"/>
      <c r="DC386" s="29"/>
      <c r="DD386" s="29"/>
      <c r="DE386" s="29"/>
      <c r="DF386" s="29"/>
      <c r="DG386" s="29"/>
      <c r="DH386" s="29"/>
      <c r="DI386" s="29"/>
      <c r="DJ386" s="29"/>
      <c r="DK386" s="29"/>
      <c r="DL386" s="29"/>
      <c r="DM386" s="29"/>
      <c r="DN386" s="29"/>
      <c r="DO386" s="29"/>
      <c r="DP386" s="29"/>
      <c r="DQ386" s="29"/>
      <c r="DR386" s="29"/>
      <c r="DS386" s="29"/>
      <c r="DT386" s="29"/>
      <c r="DU386" s="29"/>
      <c r="DV386" s="29"/>
      <c r="DW386" s="29"/>
      <c r="DX386" s="29"/>
      <c r="DY386" s="29"/>
      <c r="DZ386" s="29"/>
      <c r="EA386" s="29"/>
      <c r="EB386" s="29"/>
      <c r="EC386" s="29"/>
      <c r="ED386" s="29"/>
      <c r="EE386" s="29"/>
      <c r="EF386" s="29"/>
      <c r="EG386" s="29"/>
      <c r="EH386" s="29"/>
      <c r="EI386" s="29"/>
      <c r="EJ386" s="29"/>
      <c r="EK386" s="29"/>
      <c r="EL386" s="29"/>
      <c r="EM386" s="29"/>
      <c r="EN386" s="29"/>
      <c r="EO386" s="29"/>
      <c r="EP386" s="29"/>
      <c r="EQ386" s="29"/>
      <c r="ER386" s="29"/>
      <c r="ES386" s="29"/>
      <c r="ET386" s="29"/>
      <c r="EU386" s="29"/>
      <c r="EV386" s="29"/>
      <c r="EW386" s="29"/>
      <c r="EX386" s="29"/>
      <c r="EY386" s="29"/>
      <c r="EZ386" s="29"/>
      <c r="FA386" s="29"/>
      <c r="FB386" s="29"/>
      <c r="FC386" s="29"/>
      <c r="FD386" s="29"/>
      <c r="FE386" s="29"/>
      <c r="FF386" s="29"/>
      <c r="FG386" s="29"/>
      <c r="FH386" s="29"/>
      <c r="FI386" s="29"/>
      <c r="FJ386" s="29"/>
      <c r="FK386" s="29"/>
      <c r="FL386" s="29"/>
      <c r="FM386" s="29"/>
      <c r="FN386" s="29"/>
      <c r="FO386" s="29"/>
      <c r="FP386" s="29"/>
      <c r="FQ386" s="29"/>
      <c r="FR386" s="29"/>
      <c r="FS386" s="29"/>
      <c r="FT386" s="29"/>
      <c r="FU386" s="29"/>
      <c r="FV386" s="29"/>
      <c r="FW386" s="29"/>
      <c r="FX386" s="29"/>
    </row>
    <row r="387" spans="1:180">
      <c r="A387" s="5" t="s">
        <v>237</v>
      </c>
      <c r="B387" s="5" t="s">
        <v>37</v>
      </c>
      <c r="C387" s="35">
        <v>43394</v>
      </c>
      <c r="D387" s="63">
        <v>43404</v>
      </c>
      <c r="E387" s="64">
        <v>-4.6787096774193543E-2</v>
      </c>
      <c r="F387" s="64">
        <v>0.18831795206063046</v>
      </c>
      <c r="G387" s="64">
        <v>0.20085123635627569</v>
      </c>
      <c r="H387" s="64">
        <v>0.646474415147265</v>
      </c>
      <c r="I387" s="64">
        <v>0.35634122580645167</v>
      </c>
      <c r="J387" s="64">
        <v>8.6461677419354843E-2</v>
      </c>
      <c r="K387" s="64">
        <v>0</v>
      </c>
      <c r="L387" s="64">
        <v>1.6473873706969743E-2</v>
      </c>
      <c r="M387" s="64">
        <v>0.2444316200697037</v>
      </c>
      <c r="N387" s="64">
        <v>0.37898328491038519</v>
      </c>
      <c r="O387" s="64">
        <v>4.6041408064516134E-2</v>
      </c>
      <c r="P387" s="64">
        <v>0.19562227119212158</v>
      </c>
      <c r="Q387" s="64">
        <v>1.1400449431698396E-2</v>
      </c>
      <c r="R387" s="64">
        <v>0.12328767123287675</v>
      </c>
      <c r="S387" s="64">
        <v>2.447899988624056</v>
      </c>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c r="BJ387" s="29"/>
      <c r="BK387" s="29"/>
      <c r="BL387" s="29"/>
      <c r="BM387" s="29"/>
      <c r="BN387" s="29"/>
      <c r="BO387" s="29"/>
      <c r="BP387" s="29"/>
      <c r="BQ387" s="29"/>
      <c r="BR387" s="29"/>
      <c r="BS387" s="29"/>
      <c r="BT387" s="29"/>
      <c r="BU387" s="29"/>
      <c r="BV387" s="29"/>
      <c r="BW387" s="29"/>
      <c r="BX387" s="29"/>
      <c r="BY387" s="29"/>
      <c r="BZ387" s="29"/>
      <c r="CA387" s="29"/>
      <c r="CB387" s="29"/>
      <c r="CC387" s="29"/>
      <c r="CD387" s="29"/>
      <c r="CE387" s="29"/>
      <c r="CF387" s="29"/>
      <c r="CG387" s="29"/>
      <c r="CH387" s="29"/>
      <c r="CI387" s="29"/>
      <c r="CJ387" s="29"/>
      <c r="CK387" s="29"/>
      <c r="CL387" s="29"/>
      <c r="CM387" s="29"/>
      <c r="CN387" s="29"/>
      <c r="CO387" s="29"/>
      <c r="CP387" s="29"/>
      <c r="CQ387" s="29"/>
      <c r="CR387" s="29"/>
      <c r="CS387" s="29"/>
      <c r="CT387" s="29"/>
      <c r="CU387" s="29"/>
      <c r="CV387" s="29"/>
      <c r="CW387" s="29"/>
      <c r="CX387" s="29"/>
      <c r="CY387" s="29"/>
      <c r="CZ387" s="29"/>
      <c r="DA387" s="29"/>
      <c r="DB387" s="29"/>
      <c r="DC387" s="29"/>
      <c r="DD387" s="29"/>
      <c r="DE387" s="29"/>
      <c r="DF387" s="29"/>
      <c r="DG387" s="29"/>
      <c r="DH387" s="29"/>
      <c r="DI387" s="29"/>
      <c r="DJ387" s="29"/>
      <c r="DK387" s="29"/>
      <c r="DL387" s="29"/>
      <c r="DM387" s="29"/>
      <c r="DN387" s="29"/>
      <c r="DO387" s="29"/>
      <c r="DP387" s="29"/>
      <c r="DQ387" s="29"/>
      <c r="DR387" s="29"/>
      <c r="DS387" s="29"/>
      <c r="DT387" s="29"/>
      <c r="DU387" s="29"/>
      <c r="DV387" s="29"/>
      <c r="DW387" s="29"/>
      <c r="DX387" s="29"/>
      <c r="DY387" s="29"/>
      <c r="DZ387" s="29"/>
      <c r="EA387" s="29"/>
      <c r="EB387" s="29"/>
      <c r="EC387" s="29"/>
      <c r="ED387" s="29"/>
      <c r="EE387" s="29"/>
      <c r="EF387" s="29"/>
      <c r="EG387" s="29"/>
      <c r="EH387" s="29"/>
      <c r="EI387" s="29"/>
      <c r="EJ387" s="29"/>
      <c r="EK387" s="29"/>
      <c r="EL387" s="29"/>
      <c r="EM387" s="29"/>
      <c r="EN387" s="29"/>
      <c r="EO387" s="29"/>
      <c r="EP387" s="29"/>
      <c r="EQ387" s="29"/>
      <c r="ER387" s="29"/>
      <c r="ES387" s="29"/>
      <c r="ET387" s="29"/>
      <c r="EU387" s="29"/>
      <c r="EV387" s="29"/>
      <c r="EW387" s="29"/>
      <c r="EX387" s="29"/>
      <c r="EY387" s="29"/>
      <c r="EZ387" s="29"/>
      <c r="FA387" s="29"/>
      <c r="FB387" s="29"/>
      <c r="FC387" s="29"/>
      <c r="FD387" s="29"/>
      <c r="FE387" s="29"/>
      <c r="FF387" s="29"/>
      <c r="FG387" s="29"/>
      <c r="FH387" s="29"/>
      <c r="FI387" s="29"/>
      <c r="FJ387" s="29"/>
      <c r="FK387" s="29"/>
      <c r="FL387" s="29"/>
      <c r="FM387" s="29"/>
      <c r="FN387" s="29"/>
      <c r="FO387" s="29"/>
      <c r="FP387" s="29"/>
      <c r="FQ387" s="29"/>
      <c r="FR387" s="29"/>
      <c r="FS387" s="29"/>
      <c r="FT387" s="29"/>
      <c r="FU387" s="29"/>
      <c r="FV387" s="29"/>
      <c r="FW387" s="29"/>
      <c r="FX387" s="29"/>
    </row>
    <row r="388" spans="1:180">
      <c r="A388" s="5" t="s">
        <v>238</v>
      </c>
      <c r="B388" s="5" t="s">
        <v>37</v>
      </c>
      <c r="C388" s="35">
        <v>43395</v>
      </c>
      <c r="D388" s="63">
        <v>43404</v>
      </c>
      <c r="E388" s="64">
        <v>-4.6787096774193543E-2</v>
      </c>
      <c r="F388" s="64">
        <v>0.18831795206063046</v>
      </c>
      <c r="G388" s="64">
        <v>0.20085123635627569</v>
      </c>
      <c r="H388" s="64">
        <v>0.646474415147265</v>
      </c>
      <c r="I388" s="64">
        <v>0.35634122580645167</v>
      </c>
      <c r="J388" s="64">
        <v>8.6461677419354843E-2</v>
      </c>
      <c r="K388" s="64">
        <v>0</v>
      </c>
      <c r="L388" s="64">
        <v>1.6473873706969743E-2</v>
      </c>
      <c r="M388" s="64">
        <v>0.2444316200697037</v>
      </c>
      <c r="N388" s="64">
        <v>0.37898328491038519</v>
      </c>
      <c r="O388" s="64">
        <v>4.3949648064516129E-2</v>
      </c>
      <c r="P388" s="64">
        <v>0.19562227119212158</v>
      </c>
      <c r="Q388" s="64">
        <v>1.3492209431698408E-2</v>
      </c>
      <c r="R388" s="64">
        <v>0.12328767123287675</v>
      </c>
      <c r="S388" s="64">
        <v>2.447899988624056</v>
      </c>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c r="CA388" s="29"/>
      <c r="CB388" s="29"/>
      <c r="CC388" s="29"/>
      <c r="CD388" s="29"/>
      <c r="CE388" s="29"/>
      <c r="CF388" s="29"/>
      <c r="CG388" s="29"/>
      <c r="CH388" s="29"/>
      <c r="CI388" s="29"/>
      <c r="CJ388" s="29"/>
      <c r="CK388" s="29"/>
      <c r="CL388" s="29"/>
      <c r="CM388" s="29"/>
      <c r="CN388" s="29"/>
      <c r="CO388" s="29"/>
      <c r="CP388" s="29"/>
      <c r="CQ388" s="29"/>
      <c r="CR388" s="29"/>
      <c r="CS388" s="29"/>
      <c r="CT388" s="29"/>
      <c r="CU388" s="29"/>
      <c r="CV388" s="29"/>
      <c r="CW388" s="29"/>
      <c r="CX388" s="29"/>
      <c r="CY388" s="29"/>
      <c r="CZ388" s="29"/>
      <c r="DA388" s="29"/>
      <c r="DB388" s="29"/>
      <c r="DC388" s="29"/>
      <c r="DD388" s="29"/>
      <c r="DE388" s="29"/>
      <c r="DF388" s="29"/>
      <c r="DG388" s="29"/>
      <c r="DH388" s="29"/>
      <c r="DI388" s="29"/>
      <c r="DJ388" s="29"/>
      <c r="DK388" s="29"/>
      <c r="DL388" s="29"/>
      <c r="DM388" s="29"/>
      <c r="DN388" s="29"/>
      <c r="DO388" s="29"/>
      <c r="DP388" s="29"/>
      <c r="DQ388" s="29"/>
      <c r="DR388" s="29"/>
      <c r="DS388" s="29"/>
      <c r="DT388" s="29"/>
      <c r="DU388" s="29"/>
      <c r="DV388" s="29"/>
      <c r="DW388" s="29"/>
      <c r="DX388" s="29"/>
      <c r="DY388" s="29"/>
      <c r="DZ388" s="29"/>
      <c r="EA388" s="29"/>
      <c r="EB388" s="29"/>
      <c r="EC388" s="29"/>
      <c r="ED388" s="29"/>
      <c r="EE388" s="29"/>
      <c r="EF388" s="29"/>
      <c r="EG388" s="29"/>
      <c r="EH388" s="29"/>
      <c r="EI388" s="29"/>
      <c r="EJ388" s="29"/>
      <c r="EK388" s="29"/>
      <c r="EL388" s="29"/>
      <c r="EM388" s="29"/>
      <c r="EN388" s="29"/>
      <c r="EO388" s="29"/>
      <c r="EP388" s="29"/>
      <c r="EQ388" s="29"/>
      <c r="ER388" s="29"/>
      <c r="ES388" s="29"/>
      <c r="ET388" s="29"/>
      <c r="EU388" s="29"/>
      <c r="EV388" s="29"/>
      <c r="EW388" s="29"/>
      <c r="EX388" s="29"/>
      <c r="EY388" s="29"/>
      <c r="EZ388" s="29"/>
      <c r="FA388" s="29"/>
      <c r="FB388" s="29"/>
      <c r="FC388" s="29"/>
      <c r="FD388" s="29"/>
      <c r="FE388" s="29"/>
      <c r="FF388" s="29"/>
      <c r="FG388" s="29"/>
      <c r="FH388" s="29"/>
      <c r="FI388" s="29"/>
      <c r="FJ388" s="29"/>
      <c r="FK388" s="29"/>
      <c r="FL388" s="29"/>
      <c r="FM388" s="29"/>
      <c r="FN388" s="29"/>
      <c r="FO388" s="29"/>
      <c r="FP388" s="29"/>
      <c r="FQ388" s="29"/>
      <c r="FR388" s="29"/>
      <c r="FS388" s="29"/>
      <c r="FT388" s="29"/>
      <c r="FU388" s="29"/>
      <c r="FV388" s="29"/>
      <c r="FW388" s="29"/>
      <c r="FX388" s="29"/>
    </row>
    <row r="389" spans="1:180">
      <c r="A389" s="5" t="s">
        <v>238</v>
      </c>
      <c r="B389" s="5" t="s">
        <v>37</v>
      </c>
      <c r="C389" s="35">
        <v>43396</v>
      </c>
      <c r="D389" s="63">
        <v>43404</v>
      </c>
      <c r="E389" s="64">
        <v>-4.6787096774193543E-2</v>
      </c>
      <c r="F389" s="64">
        <v>0.18831795206063046</v>
      </c>
      <c r="G389" s="64">
        <v>0.20085123635627569</v>
      </c>
      <c r="H389" s="64">
        <v>0.646474415147265</v>
      </c>
      <c r="I389" s="64">
        <v>0.35634122580645167</v>
      </c>
      <c r="J389" s="64">
        <v>8.6461677419354843E-2</v>
      </c>
      <c r="K389" s="64">
        <v>0</v>
      </c>
      <c r="L389" s="64">
        <v>1.6473873706969743E-2</v>
      </c>
      <c r="M389" s="64">
        <v>0.2444316200697037</v>
      </c>
      <c r="N389" s="64">
        <v>0.37898328491038519</v>
      </c>
      <c r="O389" s="64">
        <v>3.4900468064516132E-2</v>
      </c>
      <c r="P389" s="64">
        <v>0.19562227119212158</v>
      </c>
      <c r="Q389" s="64">
        <v>2.2541389431698398E-2</v>
      </c>
      <c r="R389" s="64">
        <v>0.12328767123287675</v>
      </c>
      <c r="S389" s="64">
        <v>2.4478999886240556</v>
      </c>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c r="CA389" s="29"/>
      <c r="CB389" s="29"/>
      <c r="CC389" s="29"/>
      <c r="CD389" s="29"/>
      <c r="CE389" s="29"/>
      <c r="CF389" s="29"/>
      <c r="CG389" s="29"/>
      <c r="CH389" s="29"/>
      <c r="CI389" s="29"/>
      <c r="CJ389" s="29"/>
      <c r="CK389" s="29"/>
      <c r="CL389" s="29"/>
      <c r="CM389" s="29"/>
      <c r="CN389" s="29"/>
      <c r="CO389" s="29"/>
      <c r="CP389" s="29"/>
      <c r="CQ389" s="29"/>
      <c r="CR389" s="29"/>
      <c r="CS389" s="29"/>
      <c r="CT389" s="29"/>
      <c r="CU389" s="29"/>
      <c r="CV389" s="29"/>
      <c r="CW389" s="29"/>
      <c r="CX389" s="29"/>
      <c r="CY389" s="29"/>
      <c r="CZ389" s="29"/>
      <c r="DA389" s="29"/>
      <c r="DB389" s="29"/>
      <c r="DC389" s="29"/>
      <c r="DD389" s="29"/>
      <c r="DE389" s="29"/>
      <c r="DF389" s="29"/>
      <c r="DG389" s="29"/>
      <c r="DH389" s="29"/>
      <c r="DI389" s="29"/>
      <c r="DJ389" s="29"/>
      <c r="DK389" s="29"/>
      <c r="DL389" s="29"/>
      <c r="DM389" s="29"/>
      <c r="DN389" s="29"/>
      <c r="DO389" s="29"/>
      <c r="DP389" s="29"/>
      <c r="DQ389" s="29"/>
      <c r="DR389" s="29"/>
      <c r="DS389" s="29"/>
      <c r="DT389" s="29"/>
      <c r="DU389" s="29"/>
      <c r="DV389" s="29"/>
      <c r="DW389" s="29"/>
      <c r="DX389" s="29"/>
      <c r="DY389" s="29"/>
      <c r="DZ389" s="29"/>
      <c r="EA389" s="29"/>
      <c r="EB389" s="29"/>
      <c r="EC389" s="29"/>
      <c r="ED389" s="29"/>
      <c r="EE389" s="29"/>
      <c r="EF389" s="29"/>
      <c r="EG389" s="29"/>
      <c r="EH389" s="29"/>
      <c r="EI389" s="29"/>
      <c r="EJ389" s="29"/>
      <c r="EK389" s="29"/>
      <c r="EL389" s="29"/>
      <c r="EM389" s="29"/>
      <c r="EN389" s="29"/>
      <c r="EO389" s="29"/>
      <c r="EP389" s="29"/>
      <c r="EQ389" s="29"/>
      <c r="ER389" s="29"/>
      <c r="ES389" s="29"/>
      <c r="ET389" s="29"/>
      <c r="EU389" s="29"/>
      <c r="EV389" s="29"/>
      <c r="EW389" s="29"/>
      <c r="EX389" s="29"/>
      <c r="EY389" s="29"/>
      <c r="EZ389" s="29"/>
      <c r="FA389" s="29"/>
      <c r="FB389" s="29"/>
      <c r="FC389" s="29"/>
      <c r="FD389" s="29"/>
      <c r="FE389" s="29"/>
      <c r="FF389" s="29"/>
      <c r="FG389" s="29"/>
      <c r="FH389" s="29"/>
      <c r="FI389" s="29"/>
      <c r="FJ389" s="29"/>
      <c r="FK389" s="29"/>
      <c r="FL389" s="29"/>
      <c r="FM389" s="29"/>
      <c r="FN389" s="29"/>
      <c r="FO389" s="29"/>
      <c r="FP389" s="29"/>
      <c r="FQ389" s="29"/>
      <c r="FR389" s="29"/>
      <c r="FS389" s="29"/>
      <c r="FT389" s="29"/>
      <c r="FU389" s="29"/>
      <c r="FV389" s="29"/>
      <c r="FW389" s="29"/>
      <c r="FX389" s="29"/>
    </row>
    <row r="390" spans="1:180">
      <c r="A390" s="5" t="s">
        <v>238</v>
      </c>
      <c r="B390" s="5" t="s">
        <v>37</v>
      </c>
      <c r="C390" s="35">
        <v>43397</v>
      </c>
      <c r="D390" s="63">
        <v>43404</v>
      </c>
      <c r="E390" s="64">
        <v>-4.6787096774193543E-2</v>
      </c>
      <c r="F390" s="64">
        <v>0.18831795206063046</v>
      </c>
      <c r="G390" s="64">
        <v>0.20085123635627569</v>
      </c>
      <c r="H390" s="64">
        <v>0.646474415147265</v>
      </c>
      <c r="I390" s="64">
        <v>0.35634122580645167</v>
      </c>
      <c r="J390" s="64">
        <v>8.6461677419354843E-2</v>
      </c>
      <c r="K390" s="64">
        <v>0</v>
      </c>
      <c r="L390" s="64">
        <v>1.6473873706969743E-2</v>
      </c>
      <c r="M390" s="64">
        <v>0.2444316200697037</v>
      </c>
      <c r="N390" s="64">
        <v>0.37898328491038519</v>
      </c>
      <c r="O390" s="64">
        <v>3.1961888064516129E-2</v>
      </c>
      <c r="P390" s="64">
        <v>0.19562227119212158</v>
      </c>
      <c r="Q390" s="64">
        <v>2.5479969431698401E-2</v>
      </c>
      <c r="R390" s="64">
        <v>0.12328767123287675</v>
      </c>
      <c r="S390" s="64">
        <v>2.4478999886240556</v>
      </c>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c r="CA390" s="29"/>
      <c r="CB390" s="29"/>
      <c r="CC390" s="29"/>
      <c r="CD390" s="29"/>
      <c r="CE390" s="29"/>
      <c r="CF390" s="29"/>
      <c r="CG390" s="29"/>
      <c r="CH390" s="29"/>
      <c r="CI390" s="29"/>
      <c r="CJ390" s="29"/>
      <c r="CK390" s="29"/>
      <c r="CL390" s="29"/>
      <c r="CM390" s="29"/>
      <c r="CN390" s="29"/>
      <c r="CO390" s="29"/>
      <c r="CP390" s="29"/>
      <c r="CQ390" s="29"/>
      <c r="CR390" s="29"/>
      <c r="CS390" s="29"/>
      <c r="CT390" s="29"/>
      <c r="CU390" s="29"/>
      <c r="CV390" s="29"/>
      <c r="CW390" s="29"/>
      <c r="CX390" s="29"/>
      <c r="CY390" s="29"/>
      <c r="CZ390" s="29"/>
      <c r="DA390" s="29"/>
      <c r="DB390" s="29"/>
      <c r="DC390" s="29"/>
      <c r="DD390" s="29"/>
      <c r="DE390" s="29"/>
      <c r="DF390" s="29"/>
      <c r="DG390" s="29"/>
      <c r="DH390" s="29"/>
      <c r="DI390" s="29"/>
      <c r="DJ390" s="29"/>
      <c r="DK390" s="29"/>
      <c r="DL390" s="29"/>
      <c r="DM390" s="29"/>
      <c r="DN390" s="29"/>
      <c r="DO390" s="29"/>
      <c r="DP390" s="29"/>
      <c r="DQ390" s="29"/>
      <c r="DR390" s="29"/>
      <c r="DS390" s="29"/>
      <c r="DT390" s="29"/>
      <c r="DU390" s="29"/>
      <c r="DV390" s="29"/>
      <c r="DW390" s="29"/>
      <c r="DX390" s="29"/>
      <c r="DY390" s="29"/>
      <c r="DZ390" s="29"/>
      <c r="EA390" s="29"/>
      <c r="EB390" s="29"/>
      <c r="EC390" s="29"/>
      <c r="ED390" s="29"/>
      <c r="EE390" s="29"/>
      <c r="EF390" s="29"/>
      <c r="EG390" s="29"/>
      <c r="EH390" s="29"/>
      <c r="EI390" s="29"/>
      <c r="EJ390" s="29"/>
      <c r="EK390" s="29"/>
      <c r="EL390" s="29"/>
      <c r="EM390" s="29"/>
      <c r="EN390" s="29"/>
      <c r="EO390" s="29"/>
      <c r="EP390" s="29"/>
      <c r="EQ390" s="29"/>
      <c r="ER390" s="29"/>
      <c r="ES390" s="29"/>
      <c r="ET390" s="29"/>
      <c r="EU390" s="29"/>
      <c r="EV390" s="29"/>
      <c r="EW390" s="29"/>
      <c r="EX390" s="29"/>
      <c r="EY390" s="29"/>
      <c r="EZ390" s="29"/>
      <c r="FA390" s="29"/>
      <c r="FB390" s="29"/>
      <c r="FC390" s="29"/>
      <c r="FD390" s="29"/>
      <c r="FE390" s="29"/>
      <c r="FF390" s="29"/>
      <c r="FG390" s="29"/>
      <c r="FH390" s="29"/>
      <c r="FI390" s="29"/>
      <c r="FJ390" s="29"/>
      <c r="FK390" s="29"/>
      <c r="FL390" s="29"/>
      <c r="FM390" s="29"/>
      <c r="FN390" s="29"/>
      <c r="FO390" s="29"/>
      <c r="FP390" s="29"/>
      <c r="FQ390" s="29"/>
      <c r="FR390" s="29"/>
      <c r="FS390" s="29"/>
      <c r="FT390" s="29"/>
      <c r="FU390" s="29"/>
      <c r="FV390" s="29"/>
      <c r="FW390" s="29"/>
      <c r="FX390" s="29"/>
    </row>
    <row r="391" spans="1:180">
      <c r="A391" s="5" t="s">
        <v>238</v>
      </c>
      <c r="B391" s="5" t="s">
        <v>37</v>
      </c>
      <c r="C391" s="35">
        <v>43398</v>
      </c>
      <c r="D391" s="63">
        <v>43404</v>
      </c>
      <c r="E391" s="64">
        <v>-4.6787096774193543E-2</v>
      </c>
      <c r="F391" s="64">
        <v>0.17685962206063044</v>
      </c>
      <c r="G391" s="64">
        <v>0.20085123635627569</v>
      </c>
      <c r="H391" s="64">
        <v>0.646474415147265</v>
      </c>
      <c r="I391" s="64">
        <v>0.35634122580645167</v>
      </c>
      <c r="J391" s="64">
        <v>8.6461677419354843E-2</v>
      </c>
      <c r="K391" s="64">
        <v>0</v>
      </c>
      <c r="L391" s="64">
        <v>1.6473873706969743E-2</v>
      </c>
      <c r="M391" s="64">
        <v>0.2444316200697037</v>
      </c>
      <c r="N391" s="64">
        <v>0.37898328491038519</v>
      </c>
      <c r="O391" s="64">
        <v>4.4927058064516134E-2</v>
      </c>
      <c r="P391" s="64">
        <v>0.19562227119212158</v>
      </c>
      <c r="Q391" s="64">
        <v>2.3973129431698399E-2</v>
      </c>
      <c r="R391" s="64">
        <v>0.12328767123287675</v>
      </c>
      <c r="S391" s="64">
        <v>2.4478999886240556</v>
      </c>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29"/>
      <c r="CA391" s="29"/>
      <c r="CB391" s="29"/>
      <c r="CC391" s="29"/>
      <c r="CD391" s="29"/>
      <c r="CE391" s="29"/>
      <c r="CF391" s="29"/>
      <c r="CG391" s="29"/>
      <c r="CH391" s="29"/>
      <c r="CI391" s="29"/>
      <c r="CJ391" s="29"/>
      <c r="CK391" s="29"/>
      <c r="CL391" s="29"/>
      <c r="CM391" s="29"/>
      <c r="CN391" s="29"/>
      <c r="CO391" s="29"/>
      <c r="CP391" s="29"/>
      <c r="CQ391" s="29"/>
      <c r="CR391" s="29"/>
      <c r="CS391" s="29"/>
      <c r="CT391" s="29"/>
      <c r="CU391" s="29"/>
      <c r="CV391" s="29"/>
      <c r="CW391" s="29"/>
      <c r="CX391" s="29"/>
      <c r="CY391" s="29"/>
      <c r="CZ391" s="29"/>
      <c r="DA391" s="29"/>
      <c r="DB391" s="29"/>
      <c r="DC391" s="29"/>
      <c r="DD391" s="29"/>
      <c r="DE391" s="29"/>
      <c r="DF391" s="29"/>
      <c r="DG391" s="29"/>
      <c r="DH391" s="29"/>
      <c r="DI391" s="29"/>
      <c r="DJ391" s="29"/>
      <c r="DK391" s="29"/>
      <c r="DL391" s="29"/>
      <c r="DM391" s="29"/>
      <c r="DN391" s="29"/>
      <c r="DO391" s="29"/>
      <c r="DP391" s="29"/>
      <c r="DQ391" s="29"/>
      <c r="DR391" s="29"/>
      <c r="DS391" s="29"/>
      <c r="DT391" s="29"/>
      <c r="DU391" s="29"/>
      <c r="DV391" s="29"/>
      <c r="DW391" s="29"/>
      <c r="DX391" s="29"/>
      <c r="DY391" s="29"/>
      <c r="DZ391" s="29"/>
      <c r="EA391" s="29"/>
      <c r="EB391" s="29"/>
      <c r="EC391" s="29"/>
      <c r="ED391" s="29"/>
      <c r="EE391" s="29"/>
      <c r="EF391" s="29"/>
      <c r="EG391" s="29"/>
      <c r="EH391" s="29"/>
      <c r="EI391" s="29"/>
      <c r="EJ391" s="29"/>
      <c r="EK391" s="29"/>
      <c r="EL391" s="29"/>
      <c r="EM391" s="29"/>
      <c r="EN391" s="29"/>
      <c r="EO391" s="29"/>
      <c r="EP391" s="29"/>
      <c r="EQ391" s="29"/>
      <c r="ER391" s="29"/>
      <c r="ES391" s="29"/>
      <c r="ET391" s="29"/>
      <c r="EU391" s="29"/>
      <c r="EV391" s="29"/>
      <c r="EW391" s="29"/>
      <c r="EX391" s="29"/>
      <c r="EY391" s="29"/>
      <c r="EZ391" s="29"/>
      <c r="FA391" s="29"/>
      <c r="FB391" s="29"/>
      <c r="FC391" s="29"/>
      <c r="FD391" s="29"/>
      <c r="FE391" s="29"/>
      <c r="FF391" s="29"/>
      <c r="FG391" s="29"/>
      <c r="FH391" s="29"/>
      <c r="FI391" s="29"/>
      <c r="FJ391" s="29"/>
      <c r="FK391" s="29"/>
      <c r="FL391" s="29"/>
      <c r="FM391" s="29"/>
      <c r="FN391" s="29"/>
      <c r="FO391" s="29"/>
      <c r="FP391" s="29"/>
      <c r="FQ391" s="29"/>
      <c r="FR391" s="29"/>
      <c r="FS391" s="29"/>
      <c r="FT391" s="29"/>
      <c r="FU391" s="29"/>
      <c r="FV391" s="29"/>
      <c r="FW391" s="29"/>
      <c r="FX391" s="29"/>
    </row>
    <row r="392" spans="1:180">
      <c r="A392" s="5" t="s">
        <v>238</v>
      </c>
      <c r="B392" s="5" t="s">
        <v>37</v>
      </c>
      <c r="C392" s="35">
        <v>43399</v>
      </c>
      <c r="D392" s="63">
        <v>43404</v>
      </c>
      <c r="E392" s="64">
        <v>-4.6787096774193543E-2</v>
      </c>
      <c r="F392" s="64">
        <v>0.18831795206063046</v>
      </c>
      <c r="G392" s="64">
        <v>0.20085123635627569</v>
      </c>
      <c r="H392" s="64">
        <v>0.646474415147265</v>
      </c>
      <c r="I392" s="64">
        <v>0.35634122580645167</v>
      </c>
      <c r="J392" s="64">
        <v>8.6461677419354843E-2</v>
      </c>
      <c r="K392" s="64">
        <v>0</v>
      </c>
      <c r="L392" s="64">
        <v>1.6473873706969743E-2</v>
      </c>
      <c r="M392" s="64">
        <v>0.2444316200697037</v>
      </c>
      <c r="N392" s="64">
        <v>0.37898328491038519</v>
      </c>
      <c r="O392" s="64">
        <v>3.1204288064516129E-2</v>
      </c>
      <c r="P392" s="64">
        <v>0.19562227119212158</v>
      </c>
      <c r="Q392" s="64">
        <v>2.6237569431698405E-2</v>
      </c>
      <c r="R392" s="64">
        <v>0.12328767123287675</v>
      </c>
      <c r="S392" s="64">
        <v>2.4478999886240556</v>
      </c>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29"/>
      <c r="CA392" s="29"/>
      <c r="CB392" s="29"/>
      <c r="CC392" s="29"/>
      <c r="CD392" s="29"/>
      <c r="CE392" s="29"/>
      <c r="CF392" s="29"/>
      <c r="CG392" s="29"/>
      <c r="CH392" s="29"/>
      <c r="CI392" s="29"/>
      <c r="CJ392" s="29"/>
      <c r="CK392" s="29"/>
      <c r="CL392" s="29"/>
      <c r="CM392" s="29"/>
      <c r="CN392" s="29"/>
      <c r="CO392" s="29"/>
      <c r="CP392" s="29"/>
      <c r="CQ392" s="29"/>
      <c r="CR392" s="29"/>
      <c r="CS392" s="29"/>
      <c r="CT392" s="29"/>
      <c r="CU392" s="29"/>
      <c r="CV392" s="29"/>
      <c r="CW392" s="29"/>
      <c r="CX392" s="29"/>
      <c r="CY392" s="29"/>
      <c r="CZ392" s="29"/>
      <c r="DA392" s="29"/>
      <c r="DB392" s="29"/>
      <c r="DC392" s="29"/>
      <c r="DD392" s="29"/>
      <c r="DE392" s="29"/>
      <c r="DF392" s="29"/>
      <c r="DG392" s="29"/>
      <c r="DH392" s="29"/>
      <c r="DI392" s="29"/>
      <c r="DJ392" s="29"/>
      <c r="DK392" s="29"/>
      <c r="DL392" s="29"/>
      <c r="DM392" s="29"/>
      <c r="DN392" s="29"/>
      <c r="DO392" s="29"/>
      <c r="DP392" s="29"/>
      <c r="DQ392" s="29"/>
      <c r="DR392" s="29"/>
      <c r="DS392" s="29"/>
      <c r="DT392" s="29"/>
      <c r="DU392" s="29"/>
      <c r="DV392" s="29"/>
      <c r="DW392" s="29"/>
      <c r="DX392" s="29"/>
      <c r="DY392" s="29"/>
      <c r="DZ392" s="29"/>
      <c r="EA392" s="29"/>
      <c r="EB392" s="29"/>
      <c r="EC392" s="29"/>
      <c r="ED392" s="29"/>
      <c r="EE392" s="29"/>
      <c r="EF392" s="29"/>
      <c r="EG392" s="29"/>
      <c r="EH392" s="29"/>
      <c r="EI392" s="29"/>
      <c r="EJ392" s="29"/>
      <c r="EK392" s="29"/>
      <c r="EL392" s="29"/>
      <c r="EM392" s="29"/>
      <c r="EN392" s="29"/>
      <c r="EO392" s="29"/>
      <c r="EP392" s="29"/>
      <c r="EQ392" s="29"/>
      <c r="ER392" s="29"/>
      <c r="ES392" s="29"/>
      <c r="ET392" s="29"/>
      <c r="EU392" s="29"/>
      <c r="EV392" s="29"/>
      <c r="EW392" s="29"/>
      <c r="EX392" s="29"/>
      <c r="EY392" s="29"/>
      <c r="EZ392" s="29"/>
      <c r="FA392" s="29"/>
      <c r="FB392" s="29"/>
      <c r="FC392" s="29"/>
      <c r="FD392" s="29"/>
      <c r="FE392" s="29"/>
      <c r="FF392" s="29"/>
      <c r="FG392" s="29"/>
      <c r="FH392" s="29"/>
      <c r="FI392" s="29"/>
      <c r="FJ392" s="29"/>
      <c r="FK392" s="29"/>
      <c r="FL392" s="29"/>
      <c r="FM392" s="29"/>
      <c r="FN392" s="29"/>
      <c r="FO392" s="29"/>
      <c r="FP392" s="29"/>
      <c r="FQ392" s="29"/>
      <c r="FR392" s="29"/>
      <c r="FS392" s="29"/>
      <c r="FT392" s="29"/>
      <c r="FU392" s="29"/>
      <c r="FV392" s="29"/>
      <c r="FW392" s="29"/>
      <c r="FX392" s="29"/>
    </row>
    <row r="393" spans="1:180">
      <c r="A393" s="5" t="s">
        <v>238</v>
      </c>
      <c r="B393" s="5" t="s">
        <v>37</v>
      </c>
      <c r="C393" s="35">
        <v>43400</v>
      </c>
      <c r="D393" s="63">
        <v>43404</v>
      </c>
      <c r="E393" s="64">
        <v>-4.6787096774193543E-2</v>
      </c>
      <c r="F393" s="64">
        <v>0.18831795206063046</v>
      </c>
      <c r="G393" s="64">
        <v>0.20085123635627569</v>
      </c>
      <c r="H393" s="64">
        <v>0.646474415147265</v>
      </c>
      <c r="I393" s="64">
        <v>0.35634122580645167</v>
      </c>
      <c r="J393" s="64">
        <v>8.6461677419354843E-2</v>
      </c>
      <c r="K393" s="64">
        <v>0</v>
      </c>
      <c r="L393" s="64">
        <v>1.6473873706969743E-2</v>
      </c>
      <c r="M393" s="64">
        <v>0.2444316200697037</v>
      </c>
      <c r="N393" s="64">
        <v>0.37898328491038519</v>
      </c>
      <c r="O393" s="64">
        <v>3.049594806451613E-2</v>
      </c>
      <c r="P393" s="64">
        <v>0.19562227119212158</v>
      </c>
      <c r="Q393" s="64">
        <v>2.69459094316984E-2</v>
      </c>
      <c r="R393" s="64">
        <v>0.12328767123287675</v>
      </c>
      <c r="S393" s="64">
        <v>2.4478999886240556</v>
      </c>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29"/>
      <c r="CA393" s="29"/>
      <c r="CB393" s="29"/>
      <c r="CC393" s="29"/>
      <c r="CD393" s="29"/>
      <c r="CE393" s="29"/>
      <c r="CF393" s="29"/>
      <c r="CG393" s="29"/>
      <c r="CH393" s="29"/>
      <c r="CI393" s="29"/>
      <c r="CJ393" s="29"/>
      <c r="CK393" s="29"/>
      <c r="CL393" s="29"/>
      <c r="CM393" s="29"/>
      <c r="CN393" s="29"/>
      <c r="CO393" s="29"/>
      <c r="CP393" s="29"/>
      <c r="CQ393" s="29"/>
      <c r="CR393" s="29"/>
      <c r="CS393" s="29"/>
      <c r="CT393" s="29"/>
      <c r="CU393" s="29"/>
      <c r="CV393" s="29"/>
      <c r="CW393" s="29"/>
      <c r="CX393" s="29"/>
      <c r="CY393" s="29"/>
      <c r="CZ393" s="29"/>
      <c r="DA393" s="29"/>
      <c r="DB393" s="29"/>
      <c r="DC393" s="29"/>
      <c r="DD393" s="29"/>
      <c r="DE393" s="29"/>
      <c r="DF393" s="29"/>
      <c r="DG393" s="29"/>
      <c r="DH393" s="29"/>
      <c r="DI393" s="29"/>
      <c r="DJ393" s="29"/>
      <c r="DK393" s="29"/>
      <c r="DL393" s="29"/>
      <c r="DM393" s="29"/>
      <c r="DN393" s="29"/>
      <c r="DO393" s="29"/>
      <c r="DP393" s="29"/>
      <c r="DQ393" s="29"/>
      <c r="DR393" s="29"/>
      <c r="DS393" s="29"/>
      <c r="DT393" s="29"/>
      <c r="DU393" s="29"/>
      <c r="DV393" s="29"/>
      <c r="DW393" s="29"/>
      <c r="DX393" s="29"/>
      <c r="DY393" s="29"/>
      <c r="DZ393" s="29"/>
      <c r="EA393" s="29"/>
      <c r="EB393" s="29"/>
      <c r="EC393" s="29"/>
      <c r="ED393" s="29"/>
      <c r="EE393" s="29"/>
      <c r="EF393" s="29"/>
      <c r="EG393" s="29"/>
      <c r="EH393" s="29"/>
      <c r="EI393" s="29"/>
      <c r="EJ393" s="29"/>
      <c r="EK393" s="29"/>
      <c r="EL393" s="29"/>
      <c r="EM393" s="29"/>
      <c r="EN393" s="29"/>
      <c r="EO393" s="29"/>
      <c r="EP393" s="29"/>
      <c r="EQ393" s="29"/>
      <c r="ER393" s="29"/>
      <c r="ES393" s="29"/>
      <c r="ET393" s="29"/>
      <c r="EU393" s="29"/>
      <c r="EV393" s="29"/>
      <c r="EW393" s="29"/>
      <c r="EX393" s="29"/>
      <c r="EY393" s="29"/>
      <c r="EZ393" s="29"/>
      <c r="FA393" s="29"/>
      <c r="FB393" s="29"/>
      <c r="FC393" s="29"/>
      <c r="FD393" s="29"/>
      <c r="FE393" s="29"/>
      <c r="FF393" s="29"/>
      <c r="FG393" s="29"/>
      <c r="FH393" s="29"/>
      <c r="FI393" s="29"/>
      <c r="FJ393" s="29"/>
      <c r="FK393" s="29"/>
      <c r="FL393" s="29"/>
      <c r="FM393" s="29"/>
      <c r="FN393" s="29"/>
      <c r="FO393" s="29"/>
      <c r="FP393" s="29"/>
      <c r="FQ393" s="29"/>
      <c r="FR393" s="29"/>
      <c r="FS393" s="29"/>
      <c r="FT393" s="29"/>
      <c r="FU393" s="29"/>
      <c r="FV393" s="29"/>
      <c r="FW393" s="29"/>
      <c r="FX393" s="29"/>
    </row>
    <row r="394" spans="1:180">
      <c r="A394" s="5" t="s">
        <v>238</v>
      </c>
      <c r="B394" s="5" t="s">
        <v>37</v>
      </c>
      <c r="C394" s="35">
        <v>43401</v>
      </c>
      <c r="D394" s="63">
        <v>43404</v>
      </c>
      <c r="E394" s="64">
        <v>-4.6787096774193543E-2</v>
      </c>
      <c r="F394" s="64">
        <v>0.18831795206063046</v>
      </c>
      <c r="G394" s="64">
        <v>0.20085123635627569</v>
      </c>
      <c r="H394" s="64">
        <v>0.646474415147265</v>
      </c>
      <c r="I394" s="64">
        <v>0.35634122580645167</v>
      </c>
      <c r="J394" s="64">
        <v>8.6461677419354843E-2</v>
      </c>
      <c r="K394" s="64">
        <v>0</v>
      </c>
      <c r="L394" s="64">
        <v>1.6473873706969743E-2</v>
      </c>
      <c r="M394" s="64">
        <v>0.2444316200697037</v>
      </c>
      <c r="N394" s="64">
        <v>0.37898328491038524</v>
      </c>
      <c r="O394" s="64">
        <v>3.7753558064516128E-2</v>
      </c>
      <c r="P394" s="64">
        <v>0.19562227119212158</v>
      </c>
      <c r="Q394" s="64">
        <v>1.9688299431698402E-2</v>
      </c>
      <c r="R394" s="64">
        <v>0.12328767123287675</v>
      </c>
      <c r="S394" s="64">
        <v>2.447899988624056</v>
      </c>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c r="CA394" s="29"/>
      <c r="CB394" s="29"/>
      <c r="CC394" s="29"/>
      <c r="CD394" s="29"/>
      <c r="CE394" s="29"/>
      <c r="CF394" s="29"/>
      <c r="CG394" s="29"/>
      <c r="CH394" s="29"/>
      <c r="CI394" s="29"/>
      <c r="CJ394" s="29"/>
      <c r="CK394" s="29"/>
      <c r="CL394" s="29"/>
      <c r="CM394" s="29"/>
      <c r="CN394" s="29"/>
      <c r="CO394" s="29"/>
      <c r="CP394" s="29"/>
      <c r="CQ394" s="29"/>
      <c r="CR394" s="29"/>
      <c r="CS394" s="29"/>
      <c r="CT394" s="29"/>
      <c r="CU394" s="29"/>
      <c r="CV394" s="29"/>
      <c r="CW394" s="29"/>
      <c r="CX394" s="29"/>
      <c r="CY394" s="29"/>
      <c r="CZ394" s="29"/>
      <c r="DA394" s="29"/>
      <c r="DB394" s="29"/>
      <c r="DC394" s="29"/>
      <c r="DD394" s="29"/>
      <c r="DE394" s="29"/>
      <c r="DF394" s="29"/>
      <c r="DG394" s="29"/>
      <c r="DH394" s="29"/>
      <c r="DI394" s="29"/>
      <c r="DJ394" s="29"/>
      <c r="DK394" s="29"/>
      <c r="DL394" s="29"/>
      <c r="DM394" s="29"/>
      <c r="DN394" s="29"/>
      <c r="DO394" s="29"/>
      <c r="DP394" s="29"/>
      <c r="DQ394" s="29"/>
      <c r="DR394" s="29"/>
      <c r="DS394" s="29"/>
      <c r="DT394" s="29"/>
      <c r="DU394" s="29"/>
      <c r="DV394" s="29"/>
      <c r="DW394" s="29"/>
      <c r="DX394" s="29"/>
      <c r="DY394" s="29"/>
      <c r="DZ394" s="29"/>
      <c r="EA394" s="29"/>
      <c r="EB394" s="29"/>
      <c r="EC394" s="29"/>
      <c r="ED394" s="29"/>
      <c r="EE394" s="29"/>
      <c r="EF394" s="29"/>
      <c r="EG394" s="29"/>
      <c r="EH394" s="29"/>
      <c r="EI394" s="29"/>
      <c r="EJ394" s="29"/>
      <c r="EK394" s="29"/>
      <c r="EL394" s="29"/>
      <c r="EM394" s="29"/>
      <c r="EN394" s="29"/>
      <c r="EO394" s="29"/>
      <c r="EP394" s="29"/>
      <c r="EQ394" s="29"/>
      <c r="ER394" s="29"/>
      <c r="ES394" s="29"/>
      <c r="ET394" s="29"/>
      <c r="EU394" s="29"/>
      <c r="EV394" s="29"/>
      <c r="EW394" s="29"/>
      <c r="EX394" s="29"/>
      <c r="EY394" s="29"/>
      <c r="EZ394" s="29"/>
      <c r="FA394" s="29"/>
      <c r="FB394" s="29"/>
      <c r="FC394" s="29"/>
      <c r="FD394" s="29"/>
      <c r="FE394" s="29"/>
      <c r="FF394" s="29"/>
      <c r="FG394" s="29"/>
      <c r="FH394" s="29"/>
      <c r="FI394" s="29"/>
      <c r="FJ394" s="29"/>
      <c r="FK394" s="29"/>
      <c r="FL394" s="29"/>
      <c r="FM394" s="29"/>
      <c r="FN394" s="29"/>
      <c r="FO394" s="29"/>
      <c r="FP394" s="29"/>
      <c r="FQ394" s="29"/>
      <c r="FR394" s="29"/>
      <c r="FS394" s="29"/>
      <c r="FT394" s="29"/>
      <c r="FU394" s="29"/>
      <c r="FV394" s="29"/>
      <c r="FW394" s="29"/>
      <c r="FX394" s="29"/>
    </row>
    <row r="395" spans="1:180">
      <c r="A395" s="5" t="s">
        <v>239</v>
      </c>
      <c r="B395" s="5" t="s">
        <v>37</v>
      </c>
      <c r="C395" s="35">
        <v>43402</v>
      </c>
      <c r="D395" s="63">
        <v>43404</v>
      </c>
      <c r="E395" s="64">
        <v>-4.6787096774193543E-2</v>
      </c>
      <c r="F395" s="64">
        <v>0.18831795206063046</v>
      </c>
      <c r="G395" s="64">
        <v>0.20085123635627569</v>
      </c>
      <c r="H395" s="64">
        <v>0.646474415147265</v>
      </c>
      <c r="I395" s="64">
        <v>0.35634122580645167</v>
      </c>
      <c r="J395" s="64">
        <v>8.6461677419354843E-2</v>
      </c>
      <c r="K395" s="64">
        <v>0</v>
      </c>
      <c r="L395" s="64">
        <v>1.6473873706969743E-2</v>
      </c>
      <c r="M395" s="64">
        <v>0.2444316200697037</v>
      </c>
      <c r="N395" s="64">
        <v>0.37898328491038519</v>
      </c>
      <c r="O395" s="64">
        <v>4.9681988064516132E-2</v>
      </c>
      <c r="P395" s="64">
        <v>0.19562227119212158</v>
      </c>
      <c r="Q395" s="64">
        <v>7.7598694316984053E-3</v>
      </c>
      <c r="R395" s="64">
        <v>0.12328767123287675</v>
      </c>
      <c r="S395" s="64">
        <v>2.4478999886240556</v>
      </c>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29"/>
      <c r="CA395" s="29"/>
      <c r="CB395" s="29"/>
      <c r="CC395" s="29"/>
      <c r="CD395" s="29"/>
      <c r="CE395" s="29"/>
      <c r="CF395" s="29"/>
      <c r="CG395" s="29"/>
      <c r="CH395" s="29"/>
      <c r="CI395" s="29"/>
      <c r="CJ395" s="29"/>
      <c r="CK395" s="29"/>
      <c r="CL395" s="29"/>
      <c r="CM395" s="29"/>
      <c r="CN395" s="29"/>
      <c r="CO395" s="29"/>
      <c r="CP395" s="29"/>
      <c r="CQ395" s="29"/>
      <c r="CR395" s="29"/>
      <c r="CS395" s="29"/>
      <c r="CT395" s="29"/>
      <c r="CU395" s="29"/>
      <c r="CV395" s="29"/>
      <c r="CW395" s="29"/>
      <c r="CX395" s="29"/>
      <c r="CY395" s="29"/>
      <c r="CZ395" s="29"/>
      <c r="DA395" s="29"/>
      <c r="DB395" s="29"/>
      <c r="DC395" s="29"/>
      <c r="DD395" s="29"/>
      <c r="DE395" s="29"/>
      <c r="DF395" s="29"/>
      <c r="DG395" s="29"/>
      <c r="DH395" s="29"/>
      <c r="DI395" s="29"/>
      <c r="DJ395" s="29"/>
      <c r="DK395" s="29"/>
      <c r="DL395" s="29"/>
      <c r="DM395" s="29"/>
      <c r="DN395" s="29"/>
      <c r="DO395" s="29"/>
      <c r="DP395" s="29"/>
      <c r="DQ395" s="29"/>
      <c r="DR395" s="29"/>
      <c r="DS395" s="29"/>
      <c r="DT395" s="29"/>
      <c r="DU395" s="29"/>
      <c r="DV395" s="29"/>
      <c r="DW395" s="29"/>
      <c r="DX395" s="29"/>
      <c r="DY395" s="29"/>
      <c r="DZ395" s="29"/>
      <c r="EA395" s="29"/>
      <c r="EB395" s="29"/>
      <c r="EC395" s="29"/>
      <c r="ED395" s="29"/>
      <c r="EE395" s="29"/>
      <c r="EF395" s="29"/>
      <c r="EG395" s="29"/>
      <c r="EH395" s="29"/>
      <c r="EI395" s="29"/>
      <c r="EJ395" s="29"/>
      <c r="EK395" s="29"/>
      <c r="EL395" s="29"/>
      <c r="EM395" s="29"/>
      <c r="EN395" s="29"/>
      <c r="EO395" s="29"/>
      <c r="EP395" s="29"/>
      <c r="EQ395" s="29"/>
      <c r="ER395" s="29"/>
      <c r="ES395" s="29"/>
      <c r="ET395" s="29"/>
      <c r="EU395" s="29"/>
      <c r="EV395" s="29"/>
      <c r="EW395" s="29"/>
      <c r="EX395" s="29"/>
      <c r="EY395" s="29"/>
      <c r="EZ395" s="29"/>
      <c r="FA395" s="29"/>
      <c r="FB395" s="29"/>
      <c r="FC395" s="29"/>
      <c r="FD395" s="29"/>
      <c r="FE395" s="29"/>
      <c r="FF395" s="29"/>
      <c r="FG395" s="29"/>
      <c r="FH395" s="29"/>
      <c r="FI395" s="29"/>
      <c r="FJ395" s="29"/>
      <c r="FK395" s="29"/>
      <c r="FL395" s="29"/>
      <c r="FM395" s="29"/>
      <c r="FN395" s="29"/>
      <c r="FO395" s="29"/>
      <c r="FP395" s="29"/>
      <c r="FQ395" s="29"/>
      <c r="FR395" s="29"/>
      <c r="FS395" s="29"/>
      <c r="FT395" s="29"/>
      <c r="FU395" s="29"/>
      <c r="FV395" s="29"/>
      <c r="FW395" s="29"/>
      <c r="FX395" s="29"/>
    </row>
    <row r="396" spans="1:180">
      <c r="A396" s="5" t="s">
        <v>239</v>
      </c>
      <c r="B396" s="5" t="s">
        <v>37</v>
      </c>
      <c r="C396" s="35">
        <v>43403</v>
      </c>
      <c r="D396" s="63">
        <v>43404</v>
      </c>
      <c r="E396" s="64">
        <v>-4.6787096774193543E-2</v>
      </c>
      <c r="F396" s="64">
        <v>0.18831795206063046</v>
      </c>
      <c r="G396" s="64">
        <v>0.20085123635627569</v>
      </c>
      <c r="H396" s="64">
        <v>0.646474415147265</v>
      </c>
      <c r="I396" s="64">
        <v>0.35634122580645167</v>
      </c>
      <c r="J396" s="64">
        <v>8.6461677419354843E-2</v>
      </c>
      <c r="K396" s="64">
        <v>0</v>
      </c>
      <c r="L396" s="64">
        <v>1.6473873706969743E-2</v>
      </c>
      <c r="M396" s="64">
        <v>0.2444316200697037</v>
      </c>
      <c r="N396" s="64">
        <v>0.37898328491038519</v>
      </c>
      <c r="O396" s="64">
        <v>3.2796948064516135E-2</v>
      </c>
      <c r="P396" s="64">
        <v>0.19562227119212158</v>
      </c>
      <c r="Q396" s="64">
        <v>2.4644909431698395E-2</v>
      </c>
      <c r="R396" s="64">
        <v>0.12328767123287675</v>
      </c>
      <c r="S396" s="64">
        <v>2.4478999886240556</v>
      </c>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c r="BJ396" s="29"/>
      <c r="BK396" s="29"/>
      <c r="BL396" s="29"/>
      <c r="BM396" s="29"/>
      <c r="BN396" s="29"/>
      <c r="BO396" s="29"/>
      <c r="BP396" s="29"/>
      <c r="BQ396" s="29"/>
      <c r="BR396" s="29"/>
      <c r="BS396" s="29"/>
      <c r="BT396" s="29"/>
      <c r="BU396" s="29"/>
      <c r="BV396" s="29"/>
      <c r="BW396" s="29"/>
      <c r="BX396" s="29"/>
      <c r="BY396" s="29"/>
      <c r="BZ396" s="29"/>
      <c r="CA396" s="29"/>
      <c r="CB396" s="29"/>
      <c r="CC396" s="29"/>
      <c r="CD396" s="29"/>
      <c r="CE396" s="29"/>
      <c r="CF396" s="29"/>
      <c r="CG396" s="29"/>
      <c r="CH396" s="29"/>
      <c r="CI396" s="29"/>
      <c r="CJ396" s="29"/>
      <c r="CK396" s="29"/>
      <c r="CL396" s="29"/>
      <c r="CM396" s="29"/>
      <c r="CN396" s="29"/>
      <c r="CO396" s="29"/>
      <c r="CP396" s="29"/>
      <c r="CQ396" s="29"/>
      <c r="CR396" s="29"/>
      <c r="CS396" s="29"/>
      <c r="CT396" s="29"/>
      <c r="CU396" s="29"/>
      <c r="CV396" s="29"/>
      <c r="CW396" s="29"/>
      <c r="CX396" s="29"/>
      <c r="CY396" s="29"/>
      <c r="CZ396" s="29"/>
      <c r="DA396" s="29"/>
      <c r="DB396" s="29"/>
      <c r="DC396" s="29"/>
      <c r="DD396" s="29"/>
      <c r="DE396" s="29"/>
      <c r="DF396" s="29"/>
      <c r="DG396" s="29"/>
      <c r="DH396" s="29"/>
      <c r="DI396" s="29"/>
      <c r="DJ396" s="29"/>
      <c r="DK396" s="29"/>
      <c r="DL396" s="29"/>
      <c r="DM396" s="29"/>
      <c r="DN396" s="29"/>
      <c r="DO396" s="29"/>
      <c r="DP396" s="29"/>
      <c r="DQ396" s="29"/>
      <c r="DR396" s="29"/>
      <c r="DS396" s="29"/>
      <c r="DT396" s="29"/>
      <c r="DU396" s="29"/>
      <c r="DV396" s="29"/>
      <c r="DW396" s="29"/>
      <c r="DX396" s="29"/>
      <c r="DY396" s="29"/>
      <c r="DZ396" s="29"/>
      <c r="EA396" s="29"/>
      <c r="EB396" s="29"/>
      <c r="EC396" s="29"/>
      <c r="ED396" s="29"/>
      <c r="EE396" s="29"/>
      <c r="EF396" s="29"/>
      <c r="EG396" s="29"/>
      <c r="EH396" s="29"/>
      <c r="EI396" s="29"/>
      <c r="EJ396" s="29"/>
      <c r="EK396" s="29"/>
      <c r="EL396" s="29"/>
      <c r="EM396" s="29"/>
      <c r="EN396" s="29"/>
      <c r="EO396" s="29"/>
      <c r="EP396" s="29"/>
      <c r="EQ396" s="29"/>
      <c r="ER396" s="29"/>
      <c r="ES396" s="29"/>
      <c r="ET396" s="29"/>
      <c r="EU396" s="29"/>
      <c r="EV396" s="29"/>
      <c r="EW396" s="29"/>
      <c r="EX396" s="29"/>
      <c r="EY396" s="29"/>
      <c r="EZ396" s="29"/>
      <c r="FA396" s="29"/>
      <c r="FB396" s="29"/>
      <c r="FC396" s="29"/>
      <c r="FD396" s="29"/>
      <c r="FE396" s="29"/>
      <c r="FF396" s="29"/>
      <c r="FG396" s="29"/>
      <c r="FH396" s="29"/>
      <c r="FI396" s="29"/>
      <c r="FJ396" s="29"/>
      <c r="FK396" s="29"/>
      <c r="FL396" s="29"/>
      <c r="FM396" s="29"/>
      <c r="FN396" s="29"/>
      <c r="FO396" s="29"/>
      <c r="FP396" s="29"/>
      <c r="FQ396" s="29"/>
      <c r="FR396" s="29"/>
      <c r="FS396" s="29"/>
      <c r="FT396" s="29"/>
      <c r="FU396" s="29"/>
      <c r="FV396" s="29"/>
      <c r="FW396" s="29"/>
      <c r="FX396" s="29"/>
    </row>
    <row r="397" spans="1:180">
      <c r="A397" s="5" t="s">
        <v>239</v>
      </c>
      <c r="B397" s="5" t="s">
        <v>37</v>
      </c>
      <c r="C397" s="35">
        <v>43404</v>
      </c>
      <c r="D397" s="63">
        <v>43404</v>
      </c>
      <c r="E397" s="64">
        <v>-4.6787096774193543E-2</v>
      </c>
      <c r="F397" s="64">
        <v>0.18831795206063046</v>
      </c>
      <c r="G397" s="64">
        <v>0.20085123635627569</v>
      </c>
      <c r="H397" s="64">
        <v>0.646474415147265</v>
      </c>
      <c r="I397" s="64">
        <v>0.35634122580645167</v>
      </c>
      <c r="J397" s="64">
        <v>8.6461677419354843E-2</v>
      </c>
      <c r="K397" s="64">
        <v>0</v>
      </c>
      <c r="L397" s="64">
        <v>1.6473873706969743E-2</v>
      </c>
      <c r="M397" s="64">
        <v>0.2444316200697037</v>
      </c>
      <c r="N397" s="64">
        <v>0.37898328491038524</v>
      </c>
      <c r="O397" s="64">
        <v>2.7436258064516134E-2</v>
      </c>
      <c r="P397" s="64">
        <v>0.19562227119212158</v>
      </c>
      <c r="Q397" s="64">
        <v>3.0005599431698397E-2</v>
      </c>
      <c r="R397" s="64">
        <v>0.12328767123287675</v>
      </c>
      <c r="S397" s="64">
        <v>2.447899988624056</v>
      </c>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29"/>
      <c r="CA397" s="29"/>
      <c r="CB397" s="29"/>
      <c r="CC397" s="29"/>
      <c r="CD397" s="29"/>
      <c r="CE397" s="29"/>
      <c r="CF397" s="29"/>
      <c r="CG397" s="29"/>
      <c r="CH397" s="29"/>
      <c r="CI397" s="29"/>
      <c r="CJ397" s="29"/>
      <c r="CK397" s="29"/>
      <c r="CL397" s="29"/>
      <c r="CM397" s="29"/>
      <c r="CN397" s="29"/>
      <c r="CO397" s="29"/>
      <c r="CP397" s="29"/>
      <c r="CQ397" s="29"/>
      <c r="CR397" s="29"/>
      <c r="CS397" s="29"/>
      <c r="CT397" s="29"/>
      <c r="CU397" s="29"/>
      <c r="CV397" s="29"/>
      <c r="CW397" s="29"/>
      <c r="CX397" s="29"/>
      <c r="CY397" s="29"/>
      <c r="CZ397" s="29"/>
      <c r="DA397" s="29"/>
      <c r="DB397" s="29"/>
      <c r="DC397" s="29"/>
      <c r="DD397" s="29"/>
      <c r="DE397" s="29"/>
      <c r="DF397" s="29"/>
      <c r="DG397" s="29"/>
      <c r="DH397" s="29"/>
      <c r="DI397" s="29"/>
      <c r="DJ397" s="29"/>
      <c r="DK397" s="29"/>
      <c r="DL397" s="29"/>
      <c r="DM397" s="29"/>
      <c r="DN397" s="29"/>
      <c r="DO397" s="29"/>
      <c r="DP397" s="29"/>
      <c r="DQ397" s="29"/>
      <c r="DR397" s="29"/>
      <c r="DS397" s="29"/>
      <c r="DT397" s="29"/>
      <c r="DU397" s="29"/>
      <c r="DV397" s="29"/>
      <c r="DW397" s="29"/>
      <c r="DX397" s="29"/>
      <c r="DY397" s="29"/>
      <c r="DZ397" s="29"/>
      <c r="EA397" s="29"/>
      <c r="EB397" s="29"/>
      <c r="EC397" s="29"/>
      <c r="ED397" s="29"/>
      <c r="EE397" s="29"/>
      <c r="EF397" s="29"/>
      <c r="EG397" s="29"/>
      <c r="EH397" s="29"/>
      <c r="EI397" s="29"/>
      <c r="EJ397" s="29"/>
      <c r="EK397" s="29"/>
      <c r="EL397" s="29"/>
      <c r="EM397" s="29"/>
      <c r="EN397" s="29"/>
      <c r="EO397" s="29"/>
      <c r="EP397" s="29"/>
      <c r="EQ397" s="29"/>
      <c r="ER397" s="29"/>
      <c r="ES397" s="29"/>
      <c r="ET397" s="29"/>
      <c r="EU397" s="29"/>
      <c r="EV397" s="29"/>
      <c r="EW397" s="29"/>
      <c r="EX397" s="29"/>
      <c r="EY397" s="29"/>
      <c r="EZ397" s="29"/>
      <c r="FA397" s="29"/>
      <c r="FB397" s="29"/>
      <c r="FC397" s="29"/>
      <c r="FD397" s="29"/>
      <c r="FE397" s="29"/>
      <c r="FF397" s="29"/>
      <c r="FG397" s="29"/>
      <c r="FH397" s="29"/>
      <c r="FI397" s="29"/>
      <c r="FJ397" s="29"/>
      <c r="FK397" s="29"/>
      <c r="FL397" s="29"/>
      <c r="FM397" s="29"/>
      <c r="FN397" s="29"/>
      <c r="FO397" s="29"/>
      <c r="FP397" s="29"/>
      <c r="FQ397" s="29"/>
      <c r="FR397" s="29"/>
      <c r="FS397" s="29"/>
      <c r="FT397" s="29"/>
      <c r="FU397" s="29"/>
      <c r="FV397" s="29"/>
      <c r="FW397" s="29"/>
      <c r="FX397" s="29"/>
    </row>
    <row r="398" spans="1:180">
      <c r="A398" s="5" t="s">
        <v>239</v>
      </c>
      <c r="B398" s="5" t="s">
        <v>38</v>
      </c>
      <c r="C398" s="35">
        <v>43405</v>
      </c>
      <c r="D398" s="63">
        <v>43434</v>
      </c>
      <c r="E398" s="64">
        <v>-5.0053666666666663E-2</v>
      </c>
      <c r="F398" s="64">
        <v>0.40491122721423478</v>
      </c>
      <c r="G398" s="64">
        <v>0.24762284450661154</v>
      </c>
      <c r="H398" s="64">
        <v>0.88504707439293584</v>
      </c>
      <c r="I398" s="64">
        <v>0.48645739999999998</v>
      </c>
      <c r="J398" s="64">
        <v>0.11803273333333333</v>
      </c>
      <c r="K398" s="64">
        <v>0</v>
      </c>
      <c r="L398" s="64">
        <v>1.67376462171656E-2</v>
      </c>
      <c r="M398" s="64">
        <v>0.26376975705201505</v>
      </c>
      <c r="N398" s="64">
        <v>0.3753750343466597</v>
      </c>
      <c r="O398" s="64">
        <v>2.2780310000000002E-2</v>
      </c>
      <c r="P398" s="64">
        <v>0.19398531520547621</v>
      </c>
      <c r="Q398" s="64">
        <v>-2.2102111749665875E-2</v>
      </c>
      <c r="R398" s="64">
        <v>0.12328767123287675</v>
      </c>
      <c r="S398" s="64">
        <v>3.0658512350849763</v>
      </c>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29"/>
      <c r="CU398" s="29"/>
      <c r="CV398" s="29"/>
      <c r="CW398" s="29"/>
      <c r="CX398" s="29"/>
      <c r="CY398" s="29"/>
      <c r="CZ398" s="29"/>
      <c r="DA398" s="29"/>
      <c r="DB398" s="29"/>
      <c r="DC398" s="29"/>
      <c r="DD398" s="29"/>
      <c r="DE398" s="29"/>
      <c r="DF398" s="29"/>
      <c r="DG398" s="29"/>
      <c r="DH398" s="29"/>
      <c r="DI398" s="29"/>
      <c r="DJ398" s="29"/>
      <c r="DK398" s="29"/>
      <c r="DL398" s="29"/>
      <c r="DM398" s="29"/>
      <c r="DN398" s="29"/>
      <c r="DO398" s="29"/>
      <c r="DP398" s="29"/>
      <c r="DQ398" s="29"/>
      <c r="DR398" s="29"/>
      <c r="DS398" s="29"/>
      <c r="DT398" s="29"/>
      <c r="DU398" s="29"/>
      <c r="DV398" s="29"/>
      <c r="DW398" s="29"/>
      <c r="DX398" s="29"/>
      <c r="DY398" s="29"/>
      <c r="DZ398" s="29"/>
      <c r="EA398" s="29"/>
      <c r="EB398" s="29"/>
      <c r="EC398" s="29"/>
      <c r="ED398" s="29"/>
      <c r="EE398" s="29"/>
      <c r="EF398" s="29"/>
      <c r="EG398" s="29"/>
      <c r="EH398" s="29"/>
      <c r="EI398" s="29"/>
      <c r="EJ398" s="29"/>
      <c r="EK398" s="29"/>
      <c r="EL398" s="29"/>
      <c r="EM398" s="29"/>
      <c r="EN398" s="29"/>
      <c r="EO398" s="29"/>
      <c r="EP398" s="29"/>
      <c r="EQ398" s="29"/>
      <c r="ER398" s="29"/>
      <c r="ES398" s="29"/>
      <c r="ET398" s="29"/>
      <c r="EU398" s="29"/>
      <c r="EV398" s="29"/>
      <c r="EW398" s="29"/>
      <c r="EX398" s="29"/>
      <c r="EY398" s="29"/>
      <c r="EZ398" s="29"/>
      <c r="FA398" s="29"/>
      <c r="FB398" s="29"/>
      <c r="FC398" s="29"/>
      <c r="FD398" s="29"/>
      <c r="FE398" s="29"/>
      <c r="FF398" s="29"/>
      <c r="FG398" s="29"/>
      <c r="FH398" s="29"/>
      <c r="FI398" s="29"/>
      <c r="FJ398" s="29"/>
      <c r="FK398" s="29"/>
      <c r="FL398" s="29"/>
      <c r="FM398" s="29"/>
      <c r="FN398" s="29"/>
      <c r="FO398" s="29"/>
      <c r="FP398" s="29"/>
      <c r="FQ398" s="29"/>
      <c r="FR398" s="29"/>
      <c r="FS398" s="29"/>
      <c r="FT398" s="29"/>
      <c r="FU398" s="29"/>
      <c r="FV398" s="29"/>
      <c r="FW398" s="29"/>
      <c r="FX398" s="29"/>
    </row>
    <row r="399" spans="1:180">
      <c r="A399" s="5" t="s">
        <v>239</v>
      </c>
      <c r="B399" s="5" t="s">
        <v>38</v>
      </c>
      <c r="C399" s="35">
        <v>43406</v>
      </c>
      <c r="D399" s="63">
        <v>43434</v>
      </c>
      <c r="E399" s="64">
        <v>-5.0053666666666663E-2</v>
      </c>
      <c r="F399" s="64">
        <v>0.38868622721423474</v>
      </c>
      <c r="G399" s="64">
        <v>0.24762284450661154</v>
      </c>
      <c r="H399" s="64">
        <v>0.88504707439293584</v>
      </c>
      <c r="I399" s="64">
        <v>0.48645739999999998</v>
      </c>
      <c r="J399" s="64">
        <v>0.11803273333333333</v>
      </c>
      <c r="K399" s="64">
        <v>0</v>
      </c>
      <c r="L399" s="64">
        <v>1.67376462171656E-2</v>
      </c>
      <c r="M399" s="64">
        <v>0.26376975705201505</v>
      </c>
      <c r="N399" s="64">
        <v>0.37537503434665964</v>
      </c>
      <c r="O399" s="64">
        <v>4.3609850000000006E-2</v>
      </c>
      <c r="P399" s="64">
        <v>0.19398531520547621</v>
      </c>
      <c r="Q399" s="64">
        <v>-2.6706651749665883E-2</v>
      </c>
      <c r="R399" s="64">
        <v>0.12328767123287675</v>
      </c>
      <c r="S399" s="64">
        <v>3.0658512350849767</v>
      </c>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c r="BJ399" s="29"/>
      <c r="BK399" s="29"/>
      <c r="BL399" s="29"/>
      <c r="BM399" s="29"/>
      <c r="BN399" s="29"/>
      <c r="BO399" s="29"/>
      <c r="BP399" s="29"/>
      <c r="BQ399" s="29"/>
      <c r="BR399" s="29"/>
      <c r="BS399" s="29"/>
      <c r="BT399" s="29"/>
      <c r="BU399" s="29"/>
      <c r="BV399" s="29"/>
      <c r="BW399" s="29"/>
      <c r="BX399" s="29"/>
      <c r="BY399" s="29"/>
      <c r="BZ399" s="29"/>
      <c r="CA399" s="29"/>
      <c r="CB399" s="29"/>
      <c r="CC399" s="29"/>
      <c r="CD399" s="29"/>
      <c r="CE399" s="29"/>
      <c r="CF399" s="29"/>
      <c r="CG399" s="29"/>
      <c r="CH399" s="29"/>
      <c r="CI399" s="29"/>
      <c r="CJ399" s="29"/>
      <c r="CK399" s="29"/>
      <c r="CL399" s="29"/>
      <c r="CM399" s="29"/>
      <c r="CN399" s="29"/>
      <c r="CO399" s="29"/>
      <c r="CP399" s="29"/>
      <c r="CQ399" s="29"/>
      <c r="CR399" s="29"/>
      <c r="CS399" s="29"/>
      <c r="CT399" s="29"/>
      <c r="CU399" s="29"/>
      <c r="CV399" s="29"/>
      <c r="CW399" s="29"/>
      <c r="CX399" s="29"/>
      <c r="CY399" s="29"/>
      <c r="CZ399" s="29"/>
      <c r="DA399" s="29"/>
      <c r="DB399" s="29"/>
      <c r="DC399" s="29"/>
      <c r="DD399" s="29"/>
      <c r="DE399" s="29"/>
      <c r="DF399" s="29"/>
      <c r="DG399" s="29"/>
      <c r="DH399" s="29"/>
      <c r="DI399" s="29"/>
      <c r="DJ399" s="29"/>
      <c r="DK399" s="29"/>
      <c r="DL399" s="29"/>
      <c r="DM399" s="29"/>
      <c r="DN399" s="29"/>
      <c r="DO399" s="29"/>
      <c r="DP399" s="29"/>
      <c r="DQ399" s="29"/>
      <c r="DR399" s="29"/>
      <c r="DS399" s="29"/>
      <c r="DT399" s="29"/>
      <c r="DU399" s="29"/>
      <c r="DV399" s="29"/>
      <c r="DW399" s="29"/>
      <c r="DX399" s="29"/>
      <c r="DY399" s="29"/>
      <c r="DZ399" s="29"/>
      <c r="EA399" s="29"/>
      <c r="EB399" s="29"/>
      <c r="EC399" s="29"/>
      <c r="ED399" s="29"/>
      <c r="EE399" s="29"/>
      <c r="EF399" s="29"/>
      <c r="EG399" s="29"/>
      <c r="EH399" s="29"/>
      <c r="EI399" s="29"/>
      <c r="EJ399" s="29"/>
      <c r="EK399" s="29"/>
      <c r="EL399" s="29"/>
      <c r="EM399" s="29"/>
      <c r="EN399" s="29"/>
      <c r="EO399" s="29"/>
      <c r="EP399" s="29"/>
      <c r="EQ399" s="29"/>
      <c r="ER399" s="29"/>
      <c r="ES399" s="29"/>
      <c r="ET399" s="29"/>
      <c r="EU399" s="29"/>
      <c r="EV399" s="29"/>
      <c r="EW399" s="29"/>
      <c r="EX399" s="29"/>
      <c r="EY399" s="29"/>
      <c r="EZ399" s="29"/>
      <c r="FA399" s="29"/>
      <c r="FB399" s="29"/>
      <c r="FC399" s="29"/>
      <c r="FD399" s="29"/>
      <c r="FE399" s="29"/>
      <c r="FF399" s="29"/>
      <c r="FG399" s="29"/>
      <c r="FH399" s="29"/>
      <c r="FI399" s="29"/>
      <c r="FJ399" s="29"/>
      <c r="FK399" s="29"/>
      <c r="FL399" s="29"/>
      <c r="FM399" s="29"/>
      <c r="FN399" s="29"/>
      <c r="FO399" s="29"/>
      <c r="FP399" s="29"/>
      <c r="FQ399" s="29"/>
      <c r="FR399" s="29"/>
      <c r="FS399" s="29"/>
      <c r="FT399" s="29"/>
      <c r="FU399" s="29"/>
      <c r="FV399" s="29"/>
      <c r="FW399" s="29"/>
      <c r="FX399" s="29"/>
    </row>
    <row r="400" spans="1:180">
      <c r="A400" s="5" t="s">
        <v>239</v>
      </c>
      <c r="B400" s="5" t="s">
        <v>38</v>
      </c>
      <c r="C400" s="35">
        <v>43407</v>
      </c>
      <c r="D400" s="63">
        <v>43434</v>
      </c>
      <c r="E400" s="64">
        <v>-5.0053666666666663E-2</v>
      </c>
      <c r="F400" s="64">
        <v>0.3990778972142347</v>
      </c>
      <c r="G400" s="64">
        <v>0.24762284450661154</v>
      </c>
      <c r="H400" s="64">
        <v>0.88504707439293584</v>
      </c>
      <c r="I400" s="64">
        <v>0.48645739999999998</v>
      </c>
      <c r="J400" s="64">
        <v>0.11803273333333333</v>
      </c>
      <c r="K400" s="64">
        <v>0</v>
      </c>
      <c r="L400" s="64">
        <v>1.67376462171656E-2</v>
      </c>
      <c r="M400" s="64">
        <v>0.26376975705201505</v>
      </c>
      <c r="N400" s="64">
        <v>0.3753750343466597</v>
      </c>
      <c r="O400" s="64">
        <v>3.8125819999999998E-2</v>
      </c>
      <c r="P400" s="64">
        <v>0.19398531520547621</v>
      </c>
      <c r="Q400" s="64">
        <v>-3.1614291749665874E-2</v>
      </c>
      <c r="R400" s="64">
        <v>0.12328767123287675</v>
      </c>
      <c r="S400" s="64">
        <v>3.0658512350849758</v>
      </c>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c r="BJ400" s="29"/>
      <c r="BK400" s="29"/>
      <c r="BL400" s="29"/>
      <c r="BM400" s="29"/>
      <c r="BN400" s="29"/>
      <c r="BO400" s="29"/>
      <c r="BP400" s="29"/>
      <c r="BQ400" s="29"/>
      <c r="BR400" s="29"/>
      <c r="BS400" s="29"/>
      <c r="BT400" s="29"/>
      <c r="BU400" s="29"/>
      <c r="BV400" s="29"/>
      <c r="BW400" s="29"/>
      <c r="BX400" s="29"/>
      <c r="BY400" s="29"/>
      <c r="BZ400" s="29"/>
      <c r="CA400" s="29"/>
      <c r="CB400" s="29"/>
      <c r="CC400" s="29"/>
      <c r="CD400" s="29"/>
      <c r="CE400" s="29"/>
      <c r="CF400" s="29"/>
      <c r="CG400" s="29"/>
      <c r="CH400" s="29"/>
      <c r="CI400" s="29"/>
      <c r="CJ400" s="29"/>
      <c r="CK400" s="29"/>
      <c r="CL400" s="29"/>
      <c r="CM400" s="29"/>
      <c r="CN400" s="29"/>
      <c r="CO400" s="29"/>
      <c r="CP400" s="29"/>
      <c r="CQ400" s="29"/>
      <c r="CR400" s="29"/>
      <c r="CS400" s="29"/>
      <c r="CT400" s="29"/>
      <c r="CU400" s="29"/>
      <c r="CV400" s="29"/>
      <c r="CW400" s="29"/>
      <c r="CX400" s="29"/>
      <c r="CY400" s="29"/>
      <c r="CZ400" s="29"/>
      <c r="DA400" s="29"/>
      <c r="DB400" s="29"/>
      <c r="DC400" s="29"/>
      <c r="DD400" s="29"/>
      <c r="DE400" s="29"/>
      <c r="DF400" s="29"/>
      <c r="DG400" s="29"/>
      <c r="DH400" s="29"/>
      <c r="DI400" s="29"/>
      <c r="DJ400" s="29"/>
      <c r="DK400" s="29"/>
      <c r="DL400" s="29"/>
      <c r="DM400" s="29"/>
      <c r="DN400" s="29"/>
      <c r="DO400" s="29"/>
      <c r="DP400" s="29"/>
      <c r="DQ400" s="29"/>
      <c r="DR400" s="29"/>
      <c r="DS400" s="29"/>
      <c r="DT400" s="29"/>
      <c r="DU400" s="29"/>
      <c r="DV400" s="29"/>
      <c r="DW400" s="29"/>
      <c r="DX400" s="29"/>
      <c r="DY400" s="29"/>
      <c r="DZ400" s="29"/>
      <c r="EA400" s="29"/>
      <c r="EB400" s="29"/>
      <c r="EC400" s="29"/>
      <c r="ED400" s="29"/>
      <c r="EE400" s="29"/>
      <c r="EF400" s="29"/>
      <c r="EG400" s="29"/>
      <c r="EH400" s="29"/>
      <c r="EI400" s="29"/>
      <c r="EJ400" s="29"/>
      <c r="EK400" s="29"/>
      <c r="EL400" s="29"/>
      <c r="EM400" s="29"/>
      <c r="EN400" s="29"/>
      <c r="EO400" s="29"/>
      <c r="EP400" s="29"/>
      <c r="EQ400" s="29"/>
      <c r="ER400" s="29"/>
      <c r="ES400" s="29"/>
      <c r="ET400" s="29"/>
      <c r="EU400" s="29"/>
      <c r="EV400" s="29"/>
      <c r="EW400" s="29"/>
      <c r="EX400" s="29"/>
      <c r="EY400" s="29"/>
      <c r="EZ400" s="29"/>
      <c r="FA400" s="29"/>
      <c r="FB400" s="29"/>
      <c r="FC400" s="29"/>
      <c r="FD400" s="29"/>
      <c r="FE400" s="29"/>
      <c r="FF400" s="29"/>
      <c r="FG400" s="29"/>
      <c r="FH400" s="29"/>
      <c r="FI400" s="29"/>
      <c r="FJ400" s="29"/>
      <c r="FK400" s="29"/>
      <c r="FL400" s="29"/>
      <c r="FM400" s="29"/>
      <c r="FN400" s="29"/>
      <c r="FO400" s="29"/>
      <c r="FP400" s="29"/>
      <c r="FQ400" s="29"/>
      <c r="FR400" s="29"/>
      <c r="FS400" s="29"/>
      <c r="FT400" s="29"/>
      <c r="FU400" s="29"/>
      <c r="FV400" s="29"/>
      <c r="FW400" s="29"/>
      <c r="FX400" s="29"/>
    </row>
    <row r="401" spans="1:180">
      <c r="A401" s="5" t="s">
        <v>239</v>
      </c>
      <c r="B401" s="5" t="s">
        <v>38</v>
      </c>
      <c r="C401" s="35">
        <v>43408</v>
      </c>
      <c r="D401" s="63">
        <v>43434</v>
      </c>
      <c r="E401" s="64">
        <v>-5.0053666666666663E-2</v>
      </c>
      <c r="F401" s="64">
        <v>0.39494222721423478</v>
      </c>
      <c r="G401" s="64">
        <v>0.24762284450661154</v>
      </c>
      <c r="H401" s="64">
        <v>0.88504707439293584</v>
      </c>
      <c r="I401" s="64">
        <v>0.48645739999999998</v>
      </c>
      <c r="J401" s="64">
        <v>0.11803273333333333</v>
      </c>
      <c r="K401" s="64">
        <v>0</v>
      </c>
      <c r="L401" s="64">
        <v>1.67376462171656E-2</v>
      </c>
      <c r="M401" s="64">
        <v>0.26376975705201505</v>
      </c>
      <c r="N401" s="64">
        <v>0.37537503434665964</v>
      </c>
      <c r="O401" s="64">
        <v>4.0439380000000004E-2</v>
      </c>
      <c r="P401" s="64">
        <v>0.19398531520547621</v>
      </c>
      <c r="Q401" s="64">
        <v>-2.9792181749665886E-2</v>
      </c>
      <c r="R401" s="64">
        <v>0.12328767123287675</v>
      </c>
      <c r="S401" s="64">
        <v>3.0658512350849763</v>
      </c>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c r="BJ401" s="29"/>
      <c r="BK401" s="29"/>
      <c r="BL401" s="29"/>
      <c r="BM401" s="29"/>
      <c r="BN401" s="29"/>
      <c r="BO401" s="29"/>
      <c r="BP401" s="29"/>
      <c r="BQ401" s="29"/>
      <c r="BR401" s="29"/>
      <c r="BS401" s="29"/>
      <c r="BT401" s="29"/>
      <c r="BU401" s="29"/>
      <c r="BV401" s="29"/>
      <c r="BW401" s="29"/>
      <c r="BX401" s="29"/>
      <c r="BY401" s="29"/>
      <c r="BZ401" s="29"/>
      <c r="CA401" s="29"/>
      <c r="CB401" s="29"/>
      <c r="CC401" s="29"/>
      <c r="CD401" s="29"/>
      <c r="CE401" s="29"/>
      <c r="CF401" s="29"/>
      <c r="CG401" s="29"/>
      <c r="CH401" s="29"/>
      <c r="CI401" s="29"/>
      <c r="CJ401" s="29"/>
      <c r="CK401" s="29"/>
      <c r="CL401" s="29"/>
      <c r="CM401" s="29"/>
      <c r="CN401" s="29"/>
      <c r="CO401" s="29"/>
      <c r="CP401" s="29"/>
      <c r="CQ401" s="29"/>
      <c r="CR401" s="29"/>
      <c r="CS401" s="29"/>
      <c r="CT401" s="29"/>
      <c r="CU401" s="29"/>
      <c r="CV401" s="29"/>
      <c r="CW401" s="29"/>
      <c r="CX401" s="29"/>
      <c r="CY401" s="29"/>
      <c r="CZ401" s="29"/>
      <c r="DA401" s="29"/>
      <c r="DB401" s="29"/>
      <c r="DC401" s="29"/>
      <c r="DD401" s="29"/>
      <c r="DE401" s="29"/>
      <c r="DF401" s="29"/>
      <c r="DG401" s="29"/>
      <c r="DH401" s="29"/>
      <c r="DI401" s="29"/>
      <c r="DJ401" s="29"/>
      <c r="DK401" s="29"/>
      <c r="DL401" s="29"/>
      <c r="DM401" s="29"/>
      <c r="DN401" s="29"/>
      <c r="DO401" s="29"/>
      <c r="DP401" s="29"/>
      <c r="DQ401" s="29"/>
      <c r="DR401" s="29"/>
      <c r="DS401" s="29"/>
      <c r="DT401" s="29"/>
      <c r="DU401" s="29"/>
      <c r="DV401" s="29"/>
      <c r="DW401" s="29"/>
      <c r="DX401" s="29"/>
      <c r="DY401" s="29"/>
      <c r="DZ401" s="29"/>
      <c r="EA401" s="29"/>
      <c r="EB401" s="29"/>
      <c r="EC401" s="29"/>
      <c r="ED401" s="29"/>
      <c r="EE401" s="29"/>
      <c r="EF401" s="29"/>
      <c r="EG401" s="29"/>
      <c r="EH401" s="29"/>
      <c r="EI401" s="29"/>
      <c r="EJ401" s="29"/>
      <c r="EK401" s="29"/>
      <c r="EL401" s="29"/>
      <c r="EM401" s="29"/>
      <c r="EN401" s="29"/>
      <c r="EO401" s="29"/>
      <c r="EP401" s="29"/>
      <c r="EQ401" s="29"/>
      <c r="ER401" s="29"/>
      <c r="ES401" s="29"/>
      <c r="ET401" s="29"/>
      <c r="EU401" s="29"/>
      <c r="EV401" s="29"/>
      <c r="EW401" s="29"/>
      <c r="EX401" s="29"/>
      <c r="EY401" s="29"/>
      <c r="EZ401" s="29"/>
      <c r="FA401" s="29"/>
      <c r="FB401" s="29"/>
      <c r="FC401" s="29"/>
      <c r="FD401" s="29"/>
      <c r="FE401" s="29"/>
      <c r="FF401" s="29"/>
      <c r="FG401" s="29"/>
      <c r="FH401" s="29"/>
      <c r="FI401" s="29"/>
      <c r="FJ401" s="29"/>
      <c r="FK401" s="29"/>
      <c r="FL401" s="29"/>
      <c r="FM401" s="29"/>
      <c r="FN401" s="29"/>
      <c r="FO401" s="29"/>
      <c r="FP401" s="29"/>
      <c r="FQ401" s="29"/>
      <c r="FR401" s="29"/>
      <c r="FS401" s="29"/>
      <c r="FT401" s="29"/>
      <c r="FU401" s="29"/>
      <c r="FV401" s="29"/>
      <c r="FW401" s="29"/>
      <c r="FX401" s="29"/>
    </row>
    <row r="402" spans="1:180">
      <c r="A402" s="5" t="s">
        <v>240</v>
      </c>
      <c r="B402" s="5" t="s">
        <v>38</v>
      </c>
      <c r="C402" s="35">
        <v>43409</v>
      </c>
      <c r="D402" s="63">
        <v>43434</v>
      </c>
      <c r="E402" s="64">
        <v>-5.0053666666666663E-2</v>
      </c>
      <c r="F402" s="64">
        <v>0.40491122721423478</v>
      </c>
      <c r="G402" s="64">
        <v>0.24762284450661154</v>
      </c>
      <c r="H402" s="64">
        <v>0.88504707439293584</v>
      </c>
      <c r="I402" s="64">
        <v>0.48645739999999998</v>
      </c>
      <c r="J402" s="64">
        <v>0.11803273333333333</v>
      </c>
      <c r="K402" s="64">
        <v>0</v>
      </c>
      <c r="L402" s="64">
        <v>1.67376462171656E-2</v>
      </c>
      <c r="M402" s="64">
        <v>0.26376975705201505</v>
      </c>
      <c r="N402" s="64">
        <v>0.37537503434665964</v>
      </c>
      <c r="O402" s="64">
        <v>4.169204E-2</v>
      </c>
      <c r="P402" s="64">
        <v>0.19398531520547621</v>
      </c>
      <c r="Q402" s="64">
        <v>-4.101384174966588E-2</v>
      </c>
      <c r="R402" s="64">
        <v>0.12328767123287675</v>
      </c>
      <c r="S402" s="64">
        <v>3.0658512350849763</v>
      </c>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c r="BJ402" s="29"/>
      <c r="BK402" s="29"/>
      <c r="BL402" s="29"/>
      <c r="BM402" s="29"/>
      <c r="BN402" s="29"/>
      <c r="BO402" s="29"/>
      <c r="BP402" s="29"/>
      <c r="BQ402" s="29"/>
      <c r="BR402" s="29"/>
      <c r="BS402" s="29"/>
      <c r="BT402" s="29"/>
      <c r="BU402" s="29"/>
      <c r="BV402" s="29"/>
      <c r="BW402" s="29"/>
      <c r="BX402" s="29"/>
      <c r="BY402" s="29"/>
      <c r="BZ402" s="29"/>
      <c r="CA402" s="29"/>
      <c r="CB402" s="29"/>
      <c r="CC402" s="29"/>
      <c r="CD402" s="29"/>
      <c r="CE402" s="29"/>
      <c r="CF402" s="29"/>
      <c r="CG402" s="29"/>
      <c r="CH402" s="29"/>
      <c r="CI402" s="29"/>
      <c r="CJ402" s="29"/>
      <c r="CK402" s="29"/>
      <c r="CL402" s="29"/>
      <c r="CM402" s="29"/>
      <c r="CN402" s="29"/>
      <c r="CO402" s="29"/>
      <c r="CP402" s="29"/>
      <c r="CQ402" s="29"/>
      <c r="CR402" s="29"/>
      <c r="CS402" s="29"/>
      <c r="CT402" s="29"/>
      <c r="CU402" s="29"/>
      <c r="CV402" s="29"/>
      <c r="CW402" s="29"/>
      <c r="CX402" s="29"/>
      <c r="CY402" s="29"/>
      <c r="CZ402" s="29"/>
      <c r="DA402" s="29"/>
      <c r="DB402" s="29"/>
      <c r="DC402" s="29"/>
      <c r="DD402" s="29"/>
      <c r="DE402" s="29"/>
      <c r="DF402" s="29"/>
      <c r="DG402" s="29"/>
      <c r="DH402" s="29"/>
      <c r="DI402" s="29"/>
      <c r="DJ402" s="29"/>
      <c r="DK402" s="29"/>
      <c r="DL402" s="29"/>
      <c r="DM402" s="29"/>
      <c r="DN402" s="29"/>
      <c r="DO402" s="29"/>
      <c r="DP402" s="29"/>
      <c r="DQ402" s="29"/>
      <c r="DR402" s="29"/>
      <c r="DS402" s="29"/>
      <c r="DT402" s="29"/>
      <c r="DU402" s="29"/>
      <c r="DV402" s="29"/>
      <c r="DW402" s="29"/>
      <c r="DX402" s="29"/>
      <c r="DY402" s="29"/>
      <c r="DZ402" s="29"/>
      <c r="EA402" s="29"/>
      <c r="EB402" s="29"/>
      <c r="EC402" s="29"/>
      <c r="ED402" s="29"/>
      <c r="EE402" s="29"/>
      <c r="EF402" s="29"/>
      <c r="EG402" s="29"/>
      <c r="EH402" s="29"/>
      <c r="EI402" s="29"/>
      <c r="EJ402" s="29"/>
      <c r="EK402" s="29"/>
      <c r="EL402" s="29"/>
      <c r="EM402" s="29"/>
      <c r="EN402" s="29"/>
      <c r="EO402" s="29"/>
      <c r="EP402" s="29"/>
      <c r="EQ402" s="29"/>
      <c r="ER402" s="29"/>
      <c r="ES402" s="29"/>
      <c r="ET402" s="29"/>
      <c r="EU402" s="29"/>
      <c r="EV402" s="29"/>
      <c r="EW402" s="29"/>
      <c r="EX402" s="29"/>
      <c r="EY402" s="29"/>
      <c r="EZ402" s="29"/>
      <c r="FA402" s="29"/>
      <c r="FB402" s="29"/>
      <c r="FC402" s="29"/>
      <c r="FD402" s="29"/>
      <c r="FE402" s="29"/>
      <c r="FF402" s="29"/>
      <c r="FG402" s="29"/>
      <c r="FH402" s="29"/>
      <c r="FI402" s="29"/>
      <c r="FJ402" s="29"/>
      <c r="FK402" s="29"/>
      <c r="FL402" s="29"/>
      <c r="FM402" s="29"/>
      <c r="FN402" s="29"/>
      <c r="FO402" s="29"/>
      <c r="FP402" s="29"/>
      <c r="FQ402" s="29"/>
      <c r="FR402" s="29"/>
      <c r="FS402" s="29"/>
      <c r="FT402" s="29"/>
      <c r="FU402" s="29"/>
      <c r="FV402" s="29"/>
      <c r="FW402" s="29"/>
      <c r="FX402" s="29"/>
    </row>
    <row r="403" spans="1:180">
      <c r="A403" s="5" t="s">
        <v>240</v>
      </c>
      <c r="B403" s="5" t="s">
        <v>38</v>
      </c>
      <c r="C403" s="35">
        <v>43410</v>
      </c>
      <c r="D403" s="63">
        <v>43434</v>
      </c>
      <c r="E403" s="64">
        <v>-5.0053666666666663E-2</v>
      </c>
      <c r="F403" s="64">
        <v>0.40491122721423478</v>
      </c>
      <c r="G403" s="64">
        <v>0.24762284450661154</v>
      </c>
      <c r="H403" s="64">
        <v>0.88504707439293584</v>
      </c>
      <c r="I403" s="64">
        <v>0.48645739999999998</v>
      </c>
      <c r="J403" s="64">
        <v>0.11803273333333333</v>
      </c>
      <c r="K403" s="64">
        <v>0</v>
      </c>
      <c r="L403" s="64">
        <v>1.67376462171656E-2</v>
      </c>
      <c r="M403" s="64">
        <v>0.26376975705201505</v>
      </c>
      <c r="N403" s="64">
        <v>0.3753750343466597</v>
      </c>
      <c r="O403" s="64">
        <v>4.1434700000000005E-2</v>
      </c>
      <c r="P403" s="64">
        <v>0.19398531520547621</v>
      </c>
      <c r="Q403" s="64">
        <v>-4.0756501749665885E-2</v>
      </c>
      <c r="R403" s="64">
        <v>0.12328767123287675</v>
      </c>
      <c r="S403" s="64">
        <v>3.0658512350849763</v>
      </c>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29"/>
      <c r="CA403" s="29"/>
      <c r="CB403" s="29"/>
      <c r="CC403" s="29"/>
      <c r="CD403" s="29"/>
      <c r="CE403" s="29"/>
      <c r="CF403" s="29"/>
      <c r="CG403" s="29"/>
      <c r="CH403" s="29"/>
      <c r="CI403" s="29"/>
      <c r="CJ403" s="29"/>
      <c r="CK403" s="29"/>
      <c r="CL403" s="29"/>
      <c r="CM403" s="29"/>
      <c r="CN403" s="29"/>
      <c r="CO403" s="29"/>
      <c r="CP403" s="29"/>
      <c r="CQ403" s="29"/>
      <c r="CR403" s="29"/>
      <c r="CS403" s="29"/>
      <c r="CT403" s="29"/>
      <c r="CU403" s="29"/>
      <c r="CV403" s="29"/>
      <c r="CW403" s="29"/>
      <c r="CX403" s="29"/>
      <c r="CY403" s="29"/>
      <c r="CZ403" s="29"/>
      <c r="DA403" s="29"/>
      <c r="DB403" s="29"/>
      <c r="DC403" s="29"/>
      <c r="DD403" s="29"/>
      <c r="DE403" s="29"/>
      <c r="DF403" s="29"/>
      <c r="DG403" s="29"/>
      <c r="DH403" s="29"/>
      <c r="DI403" s="29"/>
      <c r="DJ403" s="29"/>
      <c r="DK403" s="29"/>
      <c r="DL403" s="29"/>
      <c r="DM403" s="29"/>
      <c r="DN403" s="29"/>
      <c r="DO403" s="29"/>
      <c r="DP403" s="29"/>
      <c r="DQ403" s="29"/>
      <c r="DR403" s="29"/>
      <c r="DS403" s="29"/>
      <c r="DT403" s="29"/>
      <c r="DU403" s="29"/>
      <c r="DV403" s="29"/>
      <c r="DW403" s="29"/>
      <c r="DX403" s="29"/>
      <c r="DY403" s="29"/>
      <c r="DZ403" s="29"/>
      <c r="EA403" s="29"/>
      <c r="EB403" s="29"/>
      <c r="EC403" s="29"/>
      <c r="ED403" s="29"/>
      <c r="EE403" s="29"/>
      <c r="EF403" s="29"/>
      <c r="EG403" s="29"/>
      <c r="EH403" s="29"/>
      <c r="EI403" s="29"/>
      <c r="EJ403" s="29"/>
      <c r="EK403" s="29"/>
      <c r="EL403" s="29"/>
      <c r="EM403" s="29"/>
      <c r="EN403" s="29"/>
      <c r="EO403" s="29"/>
      <c r="EP403" s="29"/>
      <c r="EQ403" s="29"/>
      <c r="ER403" s="29"/>
      <c r="ES403" s="29"/>
      <c r="ET403" s="29"/>
      <c r="EU403" s="29"/>
      <c r="EV403" s="29"/>
      <c r="EW403" s="29"/>
      <c r="EX403" s="29"/>
      <c r="EY403" s="29"/>
      <c r="EZ403" s="29"/>
      <c r="FA403" s="29"/>
      <c r="FB403" s="29"/>
      <c r="FC403" s="29"/>
      <c r="FD403" s="29"/>
      <c r="FE403" s="29"/>
      <c r="FF403" s="29"/>
      <c r="FG403" s="29"/>
      <c r="FH403" s="29"/>
      <c r="FI403" s="29"/>
      <c r="FJ403" s="29"/>
      <c r="FK403" s="29"/>
      <c r="FL403" s="29"/>
      <c r="FM403" s="29"/>
      <c r="FN403" s="29"/>
      <c r="FO403" s="29"/>
      <c r="FP403" s="29"/>
      <c r="FQ403" s="29"/>
      <c r="FR403" s="29"/>
      <c r="FS403" s="29"/>
      <c r="FT403" s="29"/>
      <c r="FU403" s="29"/>
      <c r="FV403" s="29"/>
      <c r="FW403" s="29"/>
      <c r="FX403" s="29"/>
    </row>
    <row r="404" spans="1:180">
      <c r="A404" s="5" t="s">
        <v>240</v>
      </c>
      <c r="B404" s="5" t="s">
        <v>38</v>
      </c>
      <c r="C404" s="35">
        <v>43411</v>
      </c>
      <c r="D404" s="63">
        <v>43434</v>
      </c>
      <c r="E404" s="64">
        <v>-5.0053666666666663E-2</v>
      </c>
      <c r="F404" s="64">
        <v>0.40491122721423478</v>
      </c>
      <c r="G404" s="64">
        <v>0.24762284450661154</v>
      </c>
      <c r="H404" s="64">
        <v>0.88504707439293584</v>
      </c>
      <c r="I404" s="64">
        <v>0.48645739999999998</v>
      </c>
      <c r="J404" s="64">
        <v>0.11803273333333333</v>
      </c>
      <c r="K404" s="64">
        <v>0</v>
      </c>
      <c r="L404" s="64">
        <v>1.67376462171656E-2</v>
      </c>
      <c r="M404" s="64">
        <v>0.26376975705201505</v>
      </c>
      <c r="N404" s="64">
        <v>0.37537503434665964</v>
      </c>
      <c r="O404" s="64">
        <v>3.0882880000000001E-2</v>
      </c>
      <c r="P404" s="64">
        <v>0.19398531520547621</v>
      </c>
      <c r="Q404" s="64">
        <v>-3.0204681749665882E-2</v>
      </c>
      <c r="R404" s="64">
        <v>0.12328767123287675</v>
      </c>
      <c r="S404" s="64">
        <v>3.0658512350849763</v>
      </c>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29"/>
      <c r="CA404" s="29"/>
      <c r="CB404" s="29"/>
      <c r="CC404" s="29"/>
      <c r="CD404" s="29"/>
      <c r="CE404" s="29"/>
      <c r="CF404" s="29"/>
      <c r="CG404" s="29"/>
      <c r="CH404" s="29"/>
      <c r="CI404" s="29"/>
      <c r="CJ404" s="29"/>
      <c r="CK404" s="29"/>
      <c r="CL404" s="29"/>
      <c r="CM404" s="29"/>
      <c r="CN404" s="29"/>
      <c r="CO404" s="29"/>
      <c r="CP404" s="29"/>
      <c r="CQ404" s="29"/>
      <c r="CR404" s="29"/>
      <c r="CS404" s="29"/>
      <c r="CT404" s="29"/>
      <c r="CU404" s="29"/>
      <c r="CV404" s="29"/>
      <c r="CW404" s="29"/>
      <c r="CX404" s="29"/>
      <c r="CY404" s="29"/>
      <c r="CZ404" s="29"/>
      <c r="DA404" s="29"/>
      <c r="DB404" s="29"/>
      <c r="DC404" s="29"/>
      <c r="DD404" s="29"/>
      <c r="DE404" s="29"/>
      <c r="DF404" s="29"/>
      <c r="DG404" s="29"/>
      <c r="DH404" s="29"/>
      <c r="DI404" s="29"/>
      <c r="DJ404" s="29"/>
      <c r="DK404" s="29"/>
      <c r="DL404" s="29"/>
      <c r="DM404" s="29"/>
      <c r="DN404" s="29"/>
      <c r="DO404" s="29"/>
      <c r="DP404" s="29"/>
      <c r="DQ404" s="29"/>
      <c r="DR404" s="29"/>
      <c r="DS404" s="29"/>
      <c r="DT404" s="29"/>
      <c r="DU404" s="29"/>
      <c r="DV404" s="29"/>
      <c r="DW404" s="29"/>
      <c r="DX404" s="29"/>
      <c r="DY404" s="29"/>
      <c r="DZ404" s="29"/>
      <c r="EA404" s="29"/>
      <c r="EB404" s="29"/>
      <c r="EC404" s="29"/>
      <c r="ED404" s="29"/>
      <c r="EE404" s="29"/>
      <c r="EF404" s="29"/>
      <c r="EG404" s="29"/>
      <c r="EH404" s="29"/>
      <c r="EI404" s="29"/>
      <c r="EJ404" s="29"/>
      <c r="EK404" s="29"/>
      <c r="EL404" s="29"/>
      <c r="EM404" s="29"/>
      <c r="EN404" s="29"/>
      <c r="EO404" s="29"/>
      <c r="EP404" s="29"/>
      <c r="EQ404" s="29"/>
      <c r="ER404" s="29"/>
      <c r="ES404" s="29"/>
      <c r="ET404" s="29"/>
      <c r="EU404" s="29"/>
      <c r="EV404" s="29"/>
      <c r="EW404" s="29"/>
      <c r="EX404" s="29"/>
      <c r="EY404" s="29"/>
      <c r="EZ404" s="29"/>
      <c r="FA404" s="29"/>
      <c r="FB404" s="29"/>
      <c r="FC404" s="29"/>
      <c r="FD404" s="29"/>
      <c r="FE404" s="29"/>
      <c r="FF404" s="29"/>
      <c r="FG404" s="29"/>
      <c r="FH404" s="29"/>
      <c r="FI404" s="29"/>
      <c r="FJ404" s="29"/>
      <c r="FK404" s="29"/>
      <c r="FL404" s="29"/>
      <c r="FM404" s="29"/>
      <c r="FN404" s="29"/>
      <c r="FO404" s="29"/>
      <c r="FP404" s="29"/>
      <c r="FQ404" s="29"/>
      <c r="FR404" s="29"/>
      <c r="FS404" s="29"/>
      <c r="FT404" s="29"/>
      <c r="FU404" s="29"/>
      <c r="FV404" s="29"/>
      <c r="FW404" s="29"/>
      <c r="FX404" s="29"/>
    </row>
    <row r="405" spans="1:180">
      <c r="A405" s="5" t="s">
        <v>240</v>
      </c>
      <c r="B405" s="5" t="s">
        <v>38</v>
      </c>
      <c r="C405" s="35">
        <v>43412</v>
      </c>
      <c r="D405" s="63">
        <v>43434</v>
      </c>
      <c r="E405" s="64">
        <v>-5.0053666666666663E-2</v>
      </c>
      <c r="F405" s="64">
        <v>0.39791122721423478</v>
      </c>
      <c r="G405" s="64">
        <v>0.24762284450661154</v>
      </c>
      <c r="H405" s="64">
        <v>0.88504707439293584</v>
      </c>
      <c r="I405" s="64">
        <v>0.48645739999999998</v>
      </c>
      <c r="J405" s="64">
        <v>0.11803273333333333</v>
      </c>
      <c r="K405" s="64">
        <v>0</v>
      </c>
      <c r="L405" s="64">
        <v>1.67376462171656E-2</v>
      </c>
      <c r="M405" s="64">
        <v>0.26376975705201505</v>
      </c>
      <c r="N405" s="64">
        <v>0.3753750343466597</v>
      </c>
      <c r="O405" s="64">
        <v>3.4675070000000002E-2</v>
      </c>
      <c r="P405" s="64">
        <v>0.19398531520547621</v>
      </c>
      <c r="Q405" s="64">
        <v>-2.6996871749665877E-2</v>
      </c>
      <c r="R405" s="64">
        <v>0.12328767123287675</v>
      </c>
      <c r="S405" s="64">
        <v>3.0658512350849763</v>
      </c>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c r="CA405" s="29"/>
      <c r="CB405" s="29"/>
      <c r="CC405" s="29"/>
      <c r="CD405" s="29"/>
      <c r="CE405" s="29"/>
      <c r="CF405" s="29"/>
      <c r="CG405" s="29"/>
      <c r="CH405" s="29"/>
      <c r="CI405" s="29"/>
      <c r="CJ405" s="29"/>
      <c r="CK405" s="29"/>
      <c r="CL405" s="29"/>
      <c r="CM405" s="29"/>
      <c r="CN405" s="29"/>
      <c r="CO405" s="29"/>
      <c r="CP405" s="29"/>
      <c r="CQ405" s="29"/>
      <c r="CR405" s="29"/>
      <c r="CS405" s="29"/>
      <c r="CT405" s="29"/>
      <c r="CU405" s="29"/>
      <c r="CV405" s="29"/>
      <c r="CW405" s="29"/>
      <c r="CX405" s="29"/>
      <c r="CY405" s="29"/>
      <c r="CZ405" s="29"/>
      <c r="DA405" s="29"/>
      <c r="DB405" s="29"/>
      <c r="DC405" s="29"/>
      <c r="DD405" s="29"/>
      <c r="DE405" s="29"/>
      <c r="DF405" s="29"/>
      <c r="DG405" s="29"/>
      <c r="DH405" s="29"/>
      <c r="DI405" s="29"/>
      <c r="DJ405" s="29"/>
      <c r="DK405" s="29"/>
      <c r="DL405" s="29"/>
      <c r="DM405" s="29"/>
      <c r="DN405" s="29"/>
      <c r="DO405" s="29"/>
      <c r="DP405" s="29"/>
      <c r="DQ405" s="29"/>
      <c r="DR405" s="29"/>
      <c r="DS405" s="29"/>
      <c r="DT405" s="29"/>
      <c r="DU405" s="29"/>
      <c r="DV405" s="29"/>
      <c r="DW405" s="29"/>
      <c r="DX405" s="29"/>
      <c r="DY405" s="29"/>
      <c r="DZ405" s="29"/>
      <c r="EA405" s="29"/>
      <c r="EB405" s="29"/>
      <c r="EC405" s="29"/>
      <c r="ED405" s="29"/>
      <c r="EE405" s="29"/>
      <c r="EF405" s="29"/>
      <c r="EG405" s="29"/>
      <c r="EH405" s="29"/>
      <c r="EI405" s="29"/>
      <c r="EJ405" s="29"/>
      <c r="EK405" s="29"/>
      <c r="EL405" s="29"/>
      <c r="EM405" s="29"/>
      <c r="EN405" s="29"/>
      <c r="EO405" s="29"/>
      <c r="EP405" s="29"/>
      <c r="EQ405" s="29"/>
      <c r="ER405" s="29"/>
      <c r="ES405" s="29"/>
      <c r="ET405" s="29"/>
      <c r="EU405" s="29"/>
      <c r="EV405" s="29"/>
      <c r="EW405" s="29"/>
      <c r="EX405" s="29"/>
      <c r="EY405" s="29"/>
      <c r="EZ405" s="29"/>
      <c r="FA405" s="29"/>
      <c r="FB405" s="29"/>
      <c r="FC405" s="29"/>
      <c r="FD405" s="29"/>
      <c r="FE405" s="29"/>
      <c r="FF405" s="29"/>
      <c r="FG405" s="29"/>
      <c r="FH405" s="29"/>
      <c r="FI405" s="29"/>
      <c r="FJ405" s="29"/>
      <c r="FK405" s="29"/>
      <c r="FL405" s="29"/>
      <c r="FM405" s="29"/>
      <c r="FN405" s="29"/>
      <c r="FO405" s="29"/>
      <c r="FP405" s="29"/>
      <c r="FQ405" s="29"/>
      <c r="FR405" s="29"/>
      <c r="FS405" s="29"/>
      <c r="FT405" s="29"/>
      <c r="FU405" s="29"/>
      <c r="FV405" s="29"/>
      <c r="FW405" s="29"/>
      <c r="FX405" s="29"/>
    </row>
    <row r="406" spans="1:180">
      <c r="A406" s="5" t="s">
        <v>240</v>
      </c>
      <c r="B406" s="5" t="s">
        <v>38</v>
      </c>
      <c r="C406" s="35">
        <v>43413</v>
      </c>
      <c r="D406" s="63">
        <v>43434</v>
      </c>
      <c r="E406" s="64">
        <v>-5.0053666666666663E-2</v>
      </c>
      <c r="F406" s="64">
        <v>0.40491122721423478</v>
      </c>
      <c r="G406" s="64">
        <v>0.24762284450661154</v>
      </c>
      <c r="H406" s="64">
        <v>0.88504707439293584</v>
      </c>
      <c r="I406" s="64">
        <v>0.48645739999999998</v>
      </c>
      <c r="J406" s="64">
        <v>0.11803273333333333</v>
      </c>
      <c r="K406" s="64">
        <v>0</v>
      </c>
      <c r="L406" s="64">
        <v>1.67376462171656E-2</v>
      </c>
      <c r="M406" s="64">
        <v>0.26376975705201505</v>
      </c>
      <c r="N406" s="64">
        <v>0.3753750343466597</v>
      </c>
      <c r="O406" s="64">
        <v>4.1402549999999996E-2</v>
      </c>
      <c r="P406" s="64">
        <v>0.19398531520547621</v>
      </c>
      <c r="Q406" s="64">
        <v>-4.0724351749665877E-2</v>
      </c>
      <c r="R406" s="64">
        <v>0.12328767123287675</v>
      </c>
      <c r="S406" s="64">
        <v>3.0658512350849763</v>
      </c>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29"/>
      <c r="CA406" s="29"/>
      <c r="CB406" s="29"/>
      <c r="CC406" s="29"/>
      <c r="CD406" s="29"/>
      <c r="CE406" s="29"/>
      <c r="CF406" s="29"/>
      <c r="CG406" s="29"/>
      <c r="CH406" s="29"/>
      <c r="CI406" s="29"/>
      <c r="CJ406" s="29"/>
      <c r="CK406" s="29"/>
      <c r="CL406" s="29"/>
      <c r="CM406" s="29"/>
      <c r="CN406" s="29"/>
      <c r="CO406" s="29"/>
      <c r="CP406" s="29"/>
      <c r="CQ406" s="29"/>
      <c r="CR406" s="29"/>
      <c r="CS406" s="29"/>
      <c r="CT406" s="29"/>
      <c r="CU406" s="29"/>
      <c r="CV406" s="29"/>
      <c r="CW406" s="29"/>
      <c r="CX406" s="29"/>
      <c r="CY406" s="29"/>
      <c r="CZ406" s="29"/>
      <c r="DA406" s="29"/>
      <c r="DB406" s="29"/>
      <c r="DC406" s="29"/>
      <c r="DD406" s="29"/>
      <c r="DE406" s="29"/>
      <c r="DF406" s="29"/>
      <c r="DG406" s="29"/>
      <c r="DH406" s="29"/>
      <c r="DI406" s="29"/>
      <c r="DJ406" s="29"/>
      <c r="DK406" s="29"/>
      <c r="DL406" s="29"/>
      <c r="DM406" s="29"/>
      <c r="DN406" s="29"/>
      <c r="DO406" s="29"/>
      <c r="DP406" s="29"/>
      <c r="DQ406" s="29"/>
      <c r="DR406" s="29"/>
      <c r="DS406" s="29"/>
      <c r="DT406" s="29"/>
      <c r="DU406" s="29"/>
      <c r="DV406" s="29"/>
      <c r="DW406" s="29"/>
      <c r="DX406" s="29"/>
      <c r="DY406" s="29"/>
      <c r="DZ406" s="29"/>
      <c r="EA406" s="29"/>
      <c r="EB406" s="29"/>
      <c r="EC406" s="29"/>
      <c r="ED406" s="29"/>
      <c r="EE406" s="29"/>
      <c r="EF406" s="29"/>
      <c r="EG406" s="29"/>
      <c r="EH406" s="29"/>
      <c r="EI406" s="29"/>
      <c r="EJ406" s="29"/>
      <c r="EK406" s="29"/>
      <c r="EL406" s="29"/>
      <c r="EM406" s="29"/>
      <c r="EN406" s="29"/>
      <c r="EO406" s="29"/>
      <c r="EP406" s="29"/>
      <c r="EQ406" s="29"/>
      <c r="ER406" s="29"/>
      <c r="ES406" s="29"/>
      <c r="ET406" s="29"/>
      <c r="EU406" s="29"/>
      <c r="EV406" s="29"/>
      <c r="EW406" s="29"/>
      <c r="EX406" s="29"/>
      <c r="EY406" s="29"/>
      <c r="EZ406" s="29"/>
      <c r="FA406" s="29"/>
      <c r="FB406" s="29"/>
      <c r="FC406" s="29"/>
      <c r="FD406" s="29"/>
      <c r="FE406" s="29"/>
      <c r="FF406" s="29"/>
      <c r="FG406" s="29"/>
      <c r="FH406" s="29"/>
      <c r="FI406" s="29"/>
      <c r="FJ406" s="29"/>
      <c r="FK406" s="29"/>
      <c r="FL406" s="29"/>
      <c r="FM406" s="29"/>
      <c r="FN406" s="29"/>
      <c r="FO406" s="29"/>
      <c r="FP406" s="29"/>
      <c r="FQ406" s="29"/>
      <c r="FR406" s="29"/>
      <c r="FS406" s="29"/>
      <c r="FT406" s="29"/>
      <c r="FU406" s="29"/>
      <c r="FV406" s="29"/>
      <c r="FW406" s="29"/>
      <c r="FX406" s="29"/>
    </row>
    <row r="407" spans="1:180">
      <c r="A407" s="5" t="s">
        <v>240</v>
      </c>
      <c r="B407" s="5" t="s">
        <v>38</v>
      </c>
      <c r="C407" s="35">
        <v>43414</v>
      </c>
      <c r="D407" s="63">
        <v>43434</v>
      </c>
      <c r="E407" s="64">
        <v>-5.0053666666666663E-2</v>
      </c>
      <c r="F407" s="64">
        <v>0.40491122721423478</v>
      </c>
      <c r="G407" s="64">
        <v>0.24762284450661154</v>
      </c>
      <c r="H407" s="64">
        <v>0.88504707439293584</v>
      </c>
      <c r="I407" s="64">
        <v>0.48645739999999998</v>
      </c>
      <c r="J407" s="64">
        <v>0.11803273333333333</v>
      </c>
      <c r="K407" s="64">
        <v>0</v>
      </c>
      <c r="L407" s="64">
        <v>1.67376462171656E-2</v>
      </c>
      <c r="M407" s="64">
        <v>0.26376975705201505</v>
      </c>
      <c r="N407" s="64">
        <v>0.3753750343466597</v>
      </c>
      <c r="O407" s="64">
        <v>3.6528929999999994E-2</v>
      </c>
      <c r="P407" s="64">
        <v>0.19398531520547621</v>
      </c>
      <c r="Q407" s="64">
        <v>-3.5850731749665882E-2</v>
      </c>
      <c r="R407" s="64">
        <v>0.12328767123287675</v>
      </c>
      <c r="S407" s="64">
        <v>3.0658512350849763</v>
      </c>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c r="CA407" s="29"/>
      <c r="CB407" s="29"/>
      <c r="CC407" s="29"/>
      <c r="CD407" s="29"/>
      <c r="CE407" s="29"/>
      <c r="CF407" s="29"/>
      <c r="CG407" s="29"/>
      <c r="CH407" s="29"/>
      <c r="CI407" s="29"/>
      <c r="CJ407" s="29"/>
      <c r="CK407" s="29"/>
      <c r="CL407" s="29"/>
      <c r="CM407" s="29"/>
      <c r="CN407" s="29"/>
      <c r="CO407" s="29"/>
      <c r="CP407" s="29"/>
      <c r="CQ407" s="29"/>
      <c r="CR407" s="29"/>
      <c r="CS407" s="29"/>
      <c r="CT407" s="29"/>
      <c r="CU407" s="29"/>
      <c r="CV407" s="29"/>
      <c r="CW407" s="29"/>
      <c r="CX407" s="29"/>
      <c r="CY407" s="29"/>
      <c r="CZ407" s="29"/>
      <c r="DA407" s="29"/>
      <c r="DB407" s="29"/>
      <c r="DC407" s="29"/>
      <c r="DD407" s="29"/>
      <c r="DE407" s="29"/>
      <c r="DF407" s="29"/>
      <c r="DG407" s="29"/>
      <c r="DH407" s="29"/>
      <c r="DI407" s="29"/>
      <c r="DJ407" s="29"/>
      <c r="DK407" s="29"/>
      <c r="DL407" s="29"/>
      <c r="DM407" s="29"/>
      <c r="DN407" s="29"/>
      <c r="DO407" s="29"/>
      <c r="DP407" s="29"/>
      <c r="DQ407" s="29"/>
      <c r="DR407" s="29"/>
      <c r="DS407" s="29"/>
      <c r="DT407" s="29"/>
      <c r="DU407" s="29"/>
      <c r="DV407" s="29"/>
      <c r="DW407" s="29"/>
      <c r="DX407" s="29"/>
      <c r="DY407" s="29"/>
      <c r="DZ407" s="29"/>
      <c r="EA407" s="29"/>
      <c r="EB407" s="29"/>
      <c r="EC407" s="29"/>
      <c r="ED407" s="29"/>
      <c r="EE407" s="29"/>
      <c r="EF407" s="29"/>
      <c r="EG407" s="29"/>
      <c r="EH407" s="29"/>
      <c r="EI407" s="29"/>
      <c r="EJ407" s="29"/>
      <c r="EK407" s="29"/>
      <c r="EL407" s="29"/>
      <c r="EM407" s="29"/>
      <c r="EN407" s="29"/>
      <c r="EO407" s="29"/>
      <c r="EP407" s="29"/>
      <c r="EQ407" s="29"/>
      <c r="ER407" s="29"/>
      <c r="ES407" s="29"/>
      <c r="ET407" s="29"/>
      <c r="EU407" s="29"/>
      <c r="EV407" s="29"/>
      <c r="EW407" s="29"/>
      <c r="EX407" s="29"/>
      <c r="EY407" s="29"/>
      <c r="EZ407" s="29"/>
      <c r="FA407" s="29"/>
      <c r="FB407" s="29"/>
      <c r="FC407" s="29"/>
      <c r="FD407" s="29"/>
      <c r="FE407" s="29"/>
      <c r="FF407" s="29"/>
      <c r="FG407" s="29"/>
      <c r="FH407" s="29"/>
      <c r="FI407" s="29"/>
      <c r="FJ407" s="29"/>
      <c r="FK407" s="29"/>
      <c r="FL407" s="29"/>
      <c r="FM407" s="29"/>
      <c r="FN407" s="29"/>
      <c r="FO407" s="29"/>
      <c r="FP407" s="29"/>
      <c r="FQ407" s="29"/>
      <c r="FR407" s="29"/>
      <c r="FS407" s="29"/>
      <c r="FT407" s="29"/>
      <c r="FU407" s="29"/>
      <c r="FV407" s="29"/>
      <c r="FW407" s="29"/>
      <c r="FX407" s="29"/>
    </row>
    <row r="408" spans="1:180">
      <c r="A408" s="5" t="s">
        <v>240</v>
      </c>
      <c r="B408" s="5" t="s">
        <v>38</v>
      </c>
      <c r="C408" s="35">
        <v>43415</v>
      </c>
      <c r="D408" s="63">
        <v>43434</v>
      </c>
      <c r="E408" s="64">
        <v>-5.0053666666666663E-2</v>
      </c>
      <c r="F408" s="64">
        <v>0.40491122721423478</v>
      </c>
      <c r="G408" s="64">
        <v>0.24762284450661154</v>
      </c>
      <c r="H408" s="64">
        <v>0.88504707439293584</v>
      </c>
      <c r="I408" s="64">
        <v>0.48645739999999998</v>
      </c>
      <c r="J408" s="64">
        <v>0.11803273333333333</v>
      </c>
      <c r="K408" s="64">
        <v>0</v>
      </c>
      <c r="L408" s="64">
        <v>1.67376462171656E-2</v>
      </c>
      <c r="M408" s="64">
        <v>0.26376975705201505</v>
      </c>
      <c r="N408" s="64">
        <v>0.3753750343466597</v>
      </c>
      <c r="O408" s="64">
        <v>4.4983110000000007E-2</v>
      </c>
      <c r="P408" s="64">
        <v>0.19398531520547621</v>
      </c>
      <c r="Q408" s="64">
        <v>-4.4304911749665887E-2</v>
      </c>
      <c r="R408" s="64">
        <v>0.12328767123287675</v>
      </c>
      <c r="S408" s="64">
        <v>3.0658512350849763</v>
      </c>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29"/>
      <c r="CA408" s="29"/>
      <c r="CB408" s="29"/>
      <c r="CC408" s="29"/>
      <c r="CD408" s="29"/>
      <c r="CE408" s="29"/>
      <c r="CF408" s="29"/>
      <c r="CG408" s="29"/>
      <c r="CH408" s="29"/>
      <c r="CI408" s="29"/>
      <c r="CJ408" s="29"/>
      <c r="CK408" s="29"/>
      <c r="CL408" s="29"/>
      <c r="CM408" s="29"/>
      <c r="CN408" s="29"/>
      <c r="CO408" s="29"/>
      <c r="CP408" s="29"/>
      <c r="CQ408" s="29"/>
      <c r="CR408" s="29"/>
      <c r="CS408" s="29"/>
      <c r="CT408" s="29"/>
      <c r="CU408" s="29"/>
      <c r="CV408" s="29"/>
      <c r="CW408" s="29"/>
      <c r="CX408" s="29"/>
      <c r="CY408" s="29"/>
      <c r="CZ408" s="29"/>
      <c r="DA408" s="29"/>
      <c r="DB408" s="29"/>
      <c r="DC408" s="29"/>
      <c r="DD408" s="29"/>
      <c r="DE408" s="29"/>
      <c r="DF408" s="29"/>
      <c r="DG408" s="29"/>
      <c r="DH408" s="29"/>
      <c r="DI408" s="29"/>
      <c r="DJ408" s="29"/>
      <c r="DK408" s="29"/>
      <c r="DL408" s="29"/>
      <c r="DM408" s="29"/>
      <c r="DN408" s="29"/>
      <c r="DO408" s="29"/>
      <c r="DP408" s="29"/>
      <c r="DQ408" s="29"/>
      <c r="DR408" s="29"/>
      <c r="DS408" s="29"/>
      <c r="DT408" s="29"/>
      <c r="DU408" s="29"/>
      <c r="DV408" s="29"/>
      <c r="DW408" s="29"/>
      <c r="DX408" s="29"/>
      <c r="DY408" s="29"/>
      <c r="DZ408" s="29"/>
      <c r="EA408" s="29"/>
      <c r="EB408" s="29"/>
      <c r="EC408" s="29"/>
      <c r="ED408" s="29"/>
      <c r="EE408" s="29"/>
      <c r="EF408" s="29"/>
      <c r="EG408" s="29"/>
      <c r="EH408" s="29"/>
      <c r="EI408" s="29"/>
      <c r="EJ408" s="29"/>
      <c r="EK408" s="29"/>
      <c r="EL408" s="29"/>
      <c r="EM408" s="29"/>
      <c r="EN408" s="29"/>
      <c r="EO408" s="29"/>
      <c r="EP408" s="29"/>
      <c r="EQ408" s="29"/>
      <c r="ER408" s="29"/>
      <c r="ES408" s="29"/>
      <c r="ET408" s="29"/>
      <c r="EU408" s="29"/>
      <c r="EV408" s="29"/>
      <c r="EW408" s="29"/>
      <c r="EX408" s="29"/>
      <c r="EY408" s="29"/>
      <c r="EZ408" s="29"/>
      <c r="FA408" s="29"/>
      <c r="FB408" s="29"/>
      <c r="FC408" s="29"/>
      <c r="FD408" s="29"/>
      <c r="FE408" s="29"/>
      <c r="FF408" s="29"/>
      <c r="FG408" s="29"/>
      <c r="FH408" s="29"/>
      <c r="FI408" s="29"/>
      <c r="FJ408" s="29"/>
      <c r="FK408" s="29"/>
      <c r="FL408" s="29"/>
      <c r="FM408" s="29"/>
      <c r="FN408" s="29"/>
      <c r="FO408" s="29"/>
      <c r="FP408" s="29"/>
      <c r="FQ408" s="29"/>
      <c r="FR408" s="29"/>
      <c r="FS408" s="29"/>
      <c r="FT408" s="29"/>
      <c r="FU408" s="29"/>
      <c r="FV408" s="29"/>
      <c r="FW408" s="29"/>
      <c r="FX408" s="29"/>
    </row>
    <row r="409" spans="1:180">
      <c r="A409" s="5" t="s">
        <v>241</v>
      </c>
      <c r="B409" s="5" t="s">
        <v>38</v>
      </c>
      <c r="C409" s="35">
        <v>43416</v>
      </c>
      <c r="D409" s="63">
        <v>43434</v>
      </c>
      <c r="E409" s="64">
        <v>-5.0053666666666663E-2</v>
      </c>
      <c r="F409" s="64">
        <v>0.40491122721423478</v>
      </c>
      <c r="G409" s="64">
        <v>0.24762284450661154</v>
      </c>
      <c r="H409" s="64">
        <v>0.88504707439293584</v>
      </c>
      <c r="I409" s="64">
        <v>0.48645739999999998</v>
      </c>
      <c r="J409" s="64">
        <v>0.11803273333333333</v>
      </c>
      <c r="K409" s="64">
        <v>0</v>
      </c>
      <c r="L409" s="64">
        <v>1.67376462171656E-2</v>
      </c>
      <c r="M409" s="64">
        <v>0.26376975705201505</v>
      </c>
      <c r="N409" s="64">
        <v>0.37537503434665964</v>
      </c>
      <c r="O409" s="64">
        <v>4.8821839999999998E-2</v>
      </c>
      <c r="P409" s="64">
        <v>0.19398531520547621</v>
      </c>
      <c r="Q409" s="64">
        <v>-4.8143641749665872E-2</v>
      </c>
      <c r="R409" s="64">
        <v>0.12328767123287675</v>
      </c>
      <c r="S409" s="64">
        <v>3.0658512350849763</v>
      </c>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c r="CA409" s="29"/>
      <c r="CB409" s="29"/>
      <c r="CC409" s="29"/>
      <c r="CD409" s="29"/>
      <c r="CE409" s="29"/>
      <c r="CF409" s="29"/>
      <c r="CG409" s="29"/>
      <c r="CH409" s="29"/>
      <c r="CI409" s="29"/>
      <c r="CJ409" s="29"/>
      <c r="CK409" s="29"/>
      <c r="CL409" s="29"/>
      <c r="CM409" s="29"/>
      <c r="CN409" s="29"/>
      <c r="CO409" s="29"/>
      <c r="CP409" s="29"/>
      <c r="CQ409" s="29"/>
      <c r="CR409" s="29"/>
      <c r="CS409" s="29"/>
      <c r="CT409" s="29"/>
      <c r="CU409" s="29"/>
      <c r="CV409" s="29"/>
      <c r="CW409" s="29"/>
      <c r="CX409" s="29"/>
      <c r="CY409" s="29"/>
      <c r="CZ409" s="29"/>
      <c r="DA409" s="29"/>
      <c r="DB409" s="29"/>
      <c r="DC409" s="29"/>
      <c r="DD409" s="29"/>
      <c r="DE409" s="29"/>
      <c r="DF409" s="29"/>
      <c r="DG409" s="29"/>
      <c r="DH409" s="29"/>
      <c r="DI409" s="29"/>
      <c r="DJ409" s="29"/>
      <c r="DK409" s="29"/>
      <c r="DL409" s="29"/>
      <c r="DM409" s="29"/>
      <c r="DN409" s="29"/>
      <c r="DO409" s="29"/>
      <c r="DP409" s="29"/>
      <c r="DQ409" s="29"/>
      <c r="DR409" s="29"/>
      <c r="DS409" s="29"/>
      <c r="DT409" s="29"/>
      <c r="DU409" s="29"/>
      <c r="DV409" s="29"/>
      <c r="DW409" s="29"/>
      <c r="DX409" s="29"/>
      <c r="DY409" s="29"/>
      <c r="DZ409" s="29"/>
      <c r="EA409" s="29"/>
      <c r="EB409" s="29"/>
      <c r="EC409" s="29"/>
      <c r="ED409" s="29"/>
      <c r="EE409" s="29"/>
      <c r="EF409" s="29"/>
      <c r="EG409" s="29"/>
      <c r="EH409" s="29"/>
      <c r="EI409" s="29"/>
      <c r="EJ409" s="29"/>
      <c r="EK409" s="29"/>
      <c r="EL409" s="29"/>
      <c r="EM409" s="29"/>
      <c r="EN409" s="29"/>
      <c r="EO409" s="29"/>
      <c r="EP409" s="29"/>
      <c r="EQ409" s="29"/>
      <c r="ER409" s="29"/>
      <c r="ES409" s="29"/>
      <c r="ET409" s="29"/>
      <c r="EU409" s="29"/>
      <c r="EV409" s="29"/>
      <c r="EW409" s="29"/>
      <c r="EX409" s="29"/>
      <c r="EY409" s="29"/>
      <c r="EZ409" s="29"/>
      <c r="FA409" s="29"/>
      <c r="FB409" s="29"/>
      <c r="FC409" s="29"/>
      <c r="FD409" s="29"/>
      <c r="FE409" s="29"/>
      <c r="FF409" s="29"/>
      <c r="FG409" s="29"/>
      <c r="FH409" s="29"/>
      <c r="FI409" s="29"/>
      <c r="FJ409" s="29"/>
      <c r="FK409" s="29"/>
      <c r="FL409" s="29"/>
      <c r="FM409" s="29"/>
      <c r="FN409" s="29"/>
      <c r="FO409" s="29"/>
      <c r="FP409" s="29"/>
      <c r="FQ409" s="29"/>
      <c r="FR409" s="29"/>
      <c r="FS409" s="29"/>
      <c r="FT409" s="29"/>
      <c r="FU409" s="29"/>
      <c r="FV409" s="29"/>
      <c r="FW409" s="29"/>
      <c r="FX409" s="29"/>
    </row>
    <row r="410" spans="1:180">
      <c r="A410" s="5" t="s">
        <v>241</v>
      </c>
      <c r="B410" s="5" t="s">
        <v>38</v>
      </c>
      <c r="C410" s="35">
        <v>43417</v>
      </c>
      <c r="D410" s="63">
        <v>43434</v>
      </c>
      <c r="E410" s="64">
        <v>-5.0053666666666663E-2</v>
      </c>
      <c r="F410" s="64">
        <v>0.39381955721423478</v>
      </c>
      <c r="G410" s="64">
        <v>0.24762284450661154</v>
      </c>
      <c r="H410" s="64">
        <v>0.88504707439293584</v>
      </c>
      <c r="I410" s="64">
        <v>0.48645739999999998</v>
      </c>
      <c r="J410" s="64">
        <v>0.11803273333333333</v>
      </c>
      <c r="K410" s="64">
        <v>0</v>
      </c>
      <c r="L410" s="64">
        <v>1.67376462171656E-2</v>
      </c>
      <c r="M410" s="64">
        <v>0.26376975705201505</v>
      </c>
      <c r="N410" s="64">
        <v>0.3753750343466597</v>
      </c>
      <c r="O410" s="64">
        <v>5.7535500000000003E-2</v>
      </c>
      <c r="P410" s="64">
        <v>0.19398531520547621</v>
      </c>
      <c r="Q410" s="64">
        <v>-4.5765631749665886E-2</v>
      </c>
      <c r="R410" s="64">
        <v>0.12328767123287675</v>
      </c>
      <c r="S410" s="64">
        <v>3.0658512350849767</v>
      </c>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29"/>
      <c r="CA410" s="29"/>
      <c r="CB410" s="29"/>
      <c r="CC410" s="29"/>
      <c r="CD410" s="29"/>
      <c r="CE410" s="29"/>
      <c r="CF410" s="29"/>
      <c r="CG410" s="29"/>
      <c r="CH410" s="29"/>
      <c r="CI410" s="29"/>
      <c r="CJ410" s="29"/>
      <c r="CK410" s="29"/>
      <c r="CL410" s="29"/>
      <c r="CM410" s="29"/>
      <c r="CN410" s="29"/>
      <c r="CO410" s="29"/>
      <c r="CP410" s="29"/>
      <c r="CQ410" s="29"/>
      <c r="CR410" s="29"/>
      <c r="CS410" s="29"/>
      <c r="CT410" s="29"/>
      <c r="CU410" s="29"/>
      <c r="CV410" s="29"/>
      <c r="CW410" s="29"/>
      <c r="CX410" s="29"/>
      <c r="CY410" s="29"/>
      <c r="CZ410" s="29"/>
      <c r="DA410" s="29"/>
      <c r="DB410" s="29"/>
      <c r="DC410" s="29"/>
      <c r="DD410" s="29"/>
      <c r="DE410" s="29"/>
      <c r="DF410" s="29"/>
      <c r="DG410" s="29"/>
      <c r="DH410" s="29"/>
      <c r="DI410" s="29"/>
      <c r="DJ410" s="29"/>
      <c r="DK410" s="29"/>
      <c r="DL410" s="29"/>
      <c r="DM410" s="29"/>
      <c r="DN410" s="29"/>
      <c r="DO410" s="29"/>
      <c r="DP410" s="29"/>
      <c r="DQ410" s="29"/>
      <c r="DR410" s="29"/>
      <c r="DS410" s="29"/>
      <c r="DT410" s="29"/>
      <c r="DU410" s="29"/>
      <c r="DV410" s="29"/>
      <c r="DW410" s="29"/>
      <c r="DX410" s="29"/>
      <c r="DY410" s="29"/>
      <c r="DZ410" s="29"/>
      <c r="EA410" s="29"/>
      <c r="EB410" s="29"/>
      <c r="EC410" s="29"/>
      <c r="ED410" s="29"/>
      <c r="EE410" s="29"/>
      <c r="EF410" s="29"/>
      <c r="EG410" s="29"/>
      <c r="EH410" s="29"/>
      <c r="EI410" s="29"/>
      <c r="EJ410" s="29"/>
      <c r="EK410" s="29"/>
      <c r="EL410" s="29"/>
      <c r="EM410" s="29"/>
      <c r="EN410" s="29"/>
      <c r="EO410" s="29"/>
      <c r="EP410" s="29"/>
      <c r="EQ410" s="29"/>
      <c r="ER410" s="29"/>
      <c r="ES410" s="29"/>
      <c r="ET410" s="29"/>
      <c r="EU410" s="29"/>
      <c r="EV410" s="29"/>
      <c r="EW410" s="29"/>
      <c r="EX410" s="29"/>
      <c r="EY410" s="29"/>
      <c r="EZ410" s="29"/>
      <c r="FA410" s="29"/>
      <c r="FB410" s="29"/>
      <c r="FC410" s="29"/>
      <c r="FD410" s="29"/>
      <c r="FE410" s="29"/>
      <c r="FF410" s="29"/>
      <c r="FG410" s="29"/>
      <c r="FH410" s="29"/>
      <c r="FI410" s="29"/>
      <c r="FJ410" s="29"/>
      <c r="FK410" s="29"/>
      <c r="FL410" s="29"/>
      <c r="FM410" s="29"/>
      <c r="FN410" s="29"/>
      <c r="FO410" s="29"/>
      <c r="FP410" s="29"/>
      <c r="FQ410" s="29"/>
      <c r="FR410" s="29"/>
      <c r="FS410" s="29"/>
      <c r="FT410" s="29"/>
      <c r="FU410" s="29"/>
      <c r="FV410" s="29"/>
      <c r="FW410" s="29"/>
      <c r="FX410" s="29"/>
    </row>
    <row r="411" spans="1:180">
      <c r="A411" s="5" t="s">
        <v>241</v>
      </c>
      <c r="B411" s="5" t="s">
        <v>38</v>
      </c>
      <c r="C411" s="35">
        <v>43418</v>
      </c>
      <c r="D411" s="63">
        <v>43434</v>
      </c>
      <c r="E411" s="64">
        <v>-5.0053666666666663E-2</v>
      </c>
      <c r="F411" s="64">
        <v>0.40491122721423478</v>
      </c>
      <c r="G411" s="64">
        <v>0.24762284450661154</v>
      </c>
      <c r="H411" s="64">
        <v>0.88504707439293584</v>
      </c>
      <c r="I411" s="64">
        <v>0.48645739999999998</v>
      </c>
      <c r="J411" s="64">
        <v>0.11803273333333333</v>
      </c>
      <c r="K411" s="64">
        <v>0</v>
      </c>
      <c r="L411" s="64">
        <v>1.67376462171656E-2</v>
      </c>
      <c r="M411" s="64">
        <v>0.26376975705201505</v>
      </c>
      <c r="N411" s="64">
        <v>0.37537503434665964</v>
      </c>
      <c r="O411" s="64">
        <v>3.5849100000000002E-2</v>
      </c>
      <c r="P411" s="64">
        <v>0.19398531520547621</v>
      </c>
      <c r="Q411" s="64">
        <v>-3.5170901749665889E-2</v>
      </c>
      <c r="R411" s="64">
        <v>0.12328767123287675</v>
      </c>
      <c r="S411" s="64">
        <v>3.0658512350849763</v>
      </c>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c r="BJ411" s="29"/>
      <c r="BK411" s="29"/>
      <c r="BL411" s="29"/>
      <c r="BM411" s="29"/>
      <c r="BN411" s="29"/>
      <c r="BO411" s="29"/>
      <c r="BP411" s="29"/>
      <c r="BQ411" s="29"/>
      <c r="BR411" s="29"/>
      <c r="BS411" s="29"/>
      <c r="BT411" s="29"/>
      <c r="BU411" s="29"/>
      <c r="BV411" s="29"/>
      <c r="BW411" s="29"/>
      <c r="BX411" s="29"/>
      <c r="BY411" s="29"/>
      <c r="BZ411" s="29"/>
      <c r="CA411" s="29"/>
      <c r="CB411" s="29"/>
      <c r="CC411" s="29"/>
      <c r="CD411" s="29"/>
      <c r="CE411" s="29"/>
      <c r="CF411" s="29"/>
      <c r="CG411" s="29"/>
      <c r="CH411" s="29"/>
      <c r="CI411" s="29"/>
      <c r="CJ411" s="29"/>
      <c r="CK411" s="29"/>
      <c r="CL411" s="29"/>
      <c r="CM411" s="29"/>
      <c r="CN411" s="29"/>
      <c r="CO411" s="29"/>
      <c r="CP411" s="29"/>
      <c r="CQ411" s="29"/>
      <c r="CR411" s="29"/>
      <c r="CS411" s="29"/>
      <c r="CT411" s="29"/>
      <c r="CU411" s="29"/>
      <c r="CV411" s="29"/>
      <c r="CW411" s="29"/>
      <c r="CX411" s="29"/>
      <c r="CY411" s="29"/>
      <c r="CZ411" s="29"/>
      <c r="DA411" s="29"/>
      <c r="DB411" s="29"/>
      <c r="DC411" s="29"/>
      <c r="DD411" s="29"/>
      <c r="DE411" s="29"/>
      <c r="DF411" s="29"/>
      <c r="DG411" s="29"/>
      <c r="DH411" s="29"/>
      <c r="DI411" s="29"/>
      <c r="DJ411" s="29"/>
      <c r="DK411" s="29"/>
      <c r="DL411" s="29"/>
      <c r="DM411" s="29"/>
      <c r="DN411" s="29"/>
      <c r="DO411" s="29"/>
      <c r="DP411" s="29"/>
      <c r="DQ411" s="29"/>
      <c r="DR411" s="29"/>
      <c r="DS411" s="29"/>
      <c r="DT411" s="29"/>
      <c r="DU411" s="29"/>
      <c r="DV411" s="29"/>
      <c r="DW411" s="29"/>
      <c r="DX411" s="29"/>
      <c r="DY411" s="29"/>
      <c r="DZ411" s="29"/>
      <c r="EA411" s="29"/>
      <c r="EB411" s="29"/>
      <c r="EC411" s="29"/>
      <c r="ED411" s="29"/>
      <c r="EE411" s="29"/>
      <c r="EF411" s="29"/>
      <c r="EG411" s="29"/>
      <c r="EH411" s="29"/>
      <c r="EI411" s="29"/>
      <c r="EJ411" s="29"/>
      <c r="EK411" s="29"/>
      <c r="EL411" s="29"/>
      <c r="EM411" s="29"/>
      <c r="EN411" s="29"/>
      <c r="EO411" s="29"/>
      <c r="EP411" s="29"/>
      <c r="EQ411" s="29"/>
      <c r="ER411" s="29"/>
      <c r="ES411" s="29"/>
      <c r="ET411" s="29"/>
      <c r="EU411" s="29"/>
      <c r="EV411" s="29"/>
      <c r="EW411" s="29"/>
      <c r="EX411" s="29"/>
      <c r="EY411" s="29"/>
      <c r="EZ411" s="29"/>
      <c r="FA411" s="29"/>
      <c r="FB411" s="29"/>
      <c r="FC411" s="29"/>
      <c r="FD411" s="29"/>
      <c r="FE411" s="29"/>
      <c r="FF411" s="29"/>
      <c r="FG411" s="29"/>
      <c r="FH411" s="29"/>
      <c r="FI411" s="29"/>
      <c r="FJ411" s="29"/>
      <c r="FK411" s="29"/>
      <c r="FL411" s="29"/>
      <c r="FM411" s="29"/>
      <c r="FN411" s="29"/>
      <c r="FO411" s="29"/>
      <c r="FP411" s="29"/>
      <c r="FQ411" s="29"/>
      <c r="FR411" s="29"/>
      <c r="FS411" s="29"/>
      <c r="FT411" s="29"/>
      <c r="FU411" s="29"/>
      <c r="FV411" s="29"/>
      <c r="FW411" s="29"/>
      <c r="FX411" s="29"/>
    </row>
    <row r="412" spans="1:180">
      <c r="A412" s="5" t="s">
        <v>241</v>
      </c>
      <c r="B412" s="5" t="s">
        <v>38</v>
      </c>
      <c r="C412" s="35">
        <v>43419</v>
      </c>
      <c r="D412" s="63">
        <v>43434</v>
      </c>
      <c r="E412" s="64">
        <v>-5.0053666666666663E-2</v>
      </c>
      <c r="F412" s="64">
        <v>0.40491122721423478</v>
      </c>
      <c r="G412" s="64">
        <v>0.24762284450661154</v>
      </c>
      <c r="H412" s="64">
        <v>0.88504707439293584</v>
      </c>
      <c r="I412" s="64">
        <v>0.48645739999999998</v>
      </c>
      <c r="J412" s="64">
        <v>0.11803273333333333</v>
      </c>
      <c r="K412" s="64">
        <v>0</v>
      </c>
      <c r="L412" s="64">
        <v>1.67376462171656E-2</v>
      </c>
      <c r="M412" s="64">
        <v>0.26376975705201505</v>
      </c>
      <c r="N412" s="64">
        <v>0.3753750343466597</v>
      </c>
      <c r="O412" s="64">
        <v>3.2017199999999996E-2</v>
      </c>
      <c r="P412" s="64">
        <v>0.19398531520547621</v>
      </c>
      <c r="Q412" s="64">
        <v>-3.1339001749665876E-2</v>
      </c>
      <c r="R412" s="64">
        <v>0.12328767123287675</v>
      </c>
      <c r="S412" s="64">
        <v>3.0658512350849763</v>
      </c>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c r="BJ412" s="29"/>
      <c r="BK412" s="29"/>
      <c r="BL412" s="29"/>
      <c r="BM412" s="29"/>
      <c r="BN412" s="29"/>
      <c r="BO412" s="29"/>
      <c r="BP412" s="29"/>
      <c r="BQ412" s="29"/>
      <c r="BR412" s="29"/>
      <c r="BS412" s="29"/>
      <c r="BT412" s="29"/>
      <c r="BU412" s="29"/>
      <c r="BV412" s="29"/>
      <c r="BW412" s="29"/>
      <c r="BX412" s="29"/>
      <c r="BY412" s="29"/>
      <c r="BZ412" s="29"/>
      <c r="CA412" s="29"/>
      <c r="CB412" s="29"/>
      <c r="CC412" s="29"/>
      <c r="CD412" s="29"/>
      <c r="CE412" s="29"/>
      <c r="CF412" s="29"/>
      <c r="CG412" s="29"/>
      <c r="CH412" s="29"/>
      <c r="CI412" s="29"/>
      <c r="CJ412" s="29"/>
      <c r="CK412" s="29"/>
      <c r="CL412" s="29"/>
      <c r="CM412" s="29"/>
      <c r="CN412" s="29"/>
      <c r="CO412" s="29"/>
      <c r="CP412" s="29"/>
      <c r="CQ412" s="29"/>
      <c r="CR412" s="29"/>
      <c r="CS412" s="29"/>
      <c r="CT412" s="29"/>
      <c r="CU412" s="29"/>
      <c r="CV412" s="29"/>
      <c r="CW412" s="29"/>
      <c r="CX412" s="29"/>
      <c r="CY412" s="29"/>
      <c r="CZ412" s="29"/>
      <c r="DA412" s="29"/>
      <c r="DB412" s="29"/>
      <c r="DC412" s="29"/>
      <c r="DD412" s="29"/>
      <c r="DE412" s="29"/>
      <c r="DF412" s="29"/>
      <c r="DG412" s="29"/>
      <c r="DH412" s="29"/>
      <c r="DI412" s="29"/>
      <c r="DJ412" s="29"/>
      <c r="DK412" s="29"/>
      <c r="DL412" s="29"/>
      <c r="DM412" s="29"/>
      <c r="DN412" s="29"/>
      <c r="DO412" s="29"/>
      <c r="DP412" s="29"/>
      <c r="DQ412" s="29"/>
      <c r="DR412" s="29"/>
      <c r="DS412" s="29"/>
      <c r="DT412" s="29"/>
      <c r="DU412" s="29"/>
      <c r="DV412" s="29"/>
      <c r="DW412" s="29"/>
      <c r="DX412" s="29"/>
      <c r="DY412" s="29"/>
      <c r="DZ412" s="29"/>
      <c r="EA412" s="29"/>
      <c r="EB412" s="29"/>
      <c r="EC412" s="29"/>
      <c r="ED412" s="29"/>
      <c r="EE412" s="29"/>
      <c r="EF412" s="29"/>
      <c r="EG412" s="29"/>
      <c r="EH412" s="29"/>
      <c r="EI412" s="29"/>
      <c r="EJ412" s="29"/>
      <c r="EK412" s="29"/>
      <c r="EL412" s="29"/>
      <c r="EM412" s="29"/>
      <c r="EN412" s="29"/>
      <c r="EO412" s="29"/>
      <c r="EP412" s="29"/>
      <c r="EQ412" s="29"/>
      <c r="ER412" s="29"/>
      <c r="ES412" s="29"/>
      <c r="ET412" s="29"/>
      <c r="EU412" s="29"/>
      <c r="EV412" s="29"/>
      <c r="EW412" s="29"/>
      <c r="EX412" s="29"/>
      <c r="EY412" s="29"/>
      <c r="EZ412" s="29"/>
      <c r="FA412" s="29"/>
      <c r="FB412" s="29"/>
      <c r="FC412" s="29"/>
      <c r="FD412" s="29"/>
      <c r="FE412" s="29"/>
      <c r="FF412" s="29"/>
      <c r="FG412" s="29"/>
      <c r="FH412" s="29"/>
      <c r="FI412" s="29"/>
      <c r="FJ412" s="29"/>
      <c r="FK412" s="29"/>
      <c r="FL412" s="29"/>
      <c r="FM412" s="29"/>
      <c r="FN412" s="29"/>
      <c r="FO412" s="29"/>
      <c r="FP412" s="29"/>
      <c r="FQ412" s="29"/>
      <c r="FR412" s="29"/>
      <c r="FS412" s="29"/>
      <c r="FT412" s="29"/>
      <c r="FU412" s="29"/>
      <c r="FV412" s="29"/>
      <c r="FW412" s="29"/>
      <c r="FX412" s="29"/>
    </row>
    <row r="413" spans="1:180">
      <c r="A413" s="5" t="s">
        <v>241</v>
      </c>
      <c r="B413" s="5" t="s">
        <v>38</v>
      </c>
      <c r="C413" s="35">
        <v>43420</v>
      </c>
      <c r="D413" s="63">
        <v>43434</v>
      </c>
      <c r="E413" s="64">
        <v>-5.0053666666666663E-2</v>
      </c>
      <c r="F413" s="64">
        <v>0.40491122721423478</v>
      </c>
      <c r="G413" s="64">
        <v>0.24762284450661154</v>
      </c>
      <c r="H413" s="64">
        <v>0.88504707439293584</v>
      </c>
      <c r="I413" s="64">
        <v>0.48645739999999998</v>
      </c>
      <c r="J413" s="64">
        <v>0.11803273333333333</v>
      </c>
      <c r="K413" s="64">
        <v>0</v>
      </c>
      <c r="L413" s="64">
        <v>1.67376462171656E-2</v>
      </c>
      <c r="M413" s="64">
        <v>0.26376975705201505</v>
      </c>
      <c r="N413" s="64">
        <v>0.3753750343466597</v>
      </c>
      <c r="O413" s="64">
        <v>4.1337730000000003E-2</v>
      </c>
      <c r="P413" s="64">
        <v>0.19398531520547621</v>
      </c>
      <c r="Q413" s="64">
        <v>-4.0659531749665884E-2</v>
      </c>
      <c r="R413" s="64">
        <v>0.12328767123287675</v>
      </c>
      <c r="S413" s="64">
        <v>3.0658512350849763</v>
      </c>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c r="BJ413" s="29"/>
      <c r="BK413" s="29"/>
      <c r="BL413" s="29"/>
      <c r="BM413" s="29"/>
      <c r="BN413" s="29"/>
      <c r="BO413" s="29"/>
      <c r="BP413" s="29"/>
      <c r="BQ413" s="29"/>
      <c r="BR413" s="29"/>
      <c r="BS413" s="29"/>
      <c r="BT413" s="29"/>
      <c r="BU413" s="29"/>
      <c r="BV413" s="29"/>
      <c r="BW413" s="29"/>
      <c r="BX413" s="29"/>
      <c r="BY413" s="29"/>
      <c r="BZ413" s="29"/>
      <c r="CA413" s="29"/>
      <c r="CB413" s="29"/>
      <c r="CC413" s="29"/>
      <c r="CD413" s="29"/>
      <c r="CE413" s="29"/>
      <c r="CF413" s="29"/>
      <c r="CG413" s="29"/>
      <c r="CH413" s="29"/>
      <c r="CI413" s="29"/>
      <c r="CJ413" s="29"/>
      <c r="CK413" s="29"/>
      <c r="CL413" s="29"/>
      <c r="CM413" s="29"/>
      <c r="CN413" s="29"/>
      <c r="CO413" s="29"/>
      <c r="CP413" s="29"/>
      <c r="CQ413" s="29"/>
      <c r="CR413" s="29"/>
      <c r="CS413" s="29"/>
      <c r="CT413" s="29"/>
      <c r="CU413" s="29"/>
      <c r="CV413" s="29"/>
      <c r="CW413" s="29"/>
      <c r="CX413" s="29"/>
      <c r="CY413" s="29"/>
      <c r="CZ413" s="29"/>
      <c r="DA413" s="29"/>
      <c r="DB413" s="29"/>
      <c r="DC413" s="29"/>
      <c r="DD413" s="29"/>
      <c r="DE413" s="29"/>
      <c r="DF413" s="29"/>
      <c r="DG413" s="29"/>
      <c r="DH413" s="29"/>
      <c r="DI413" s="29"/>
      <c r="DJ413" s="29"/>
      <c r="DK413" s="29"/>
      <c r="DL413" s="29"/>
      <c r="DM413" s="29"/>
      <c r="DN413" s="29"/>
      <c r="DO413" s="29"/>
      <c r="DP413" s="29"/>
      <c r="DQ413" s="29"/>
      <c r="DR413" s="29"/>
      <c r="DS413" s="29"/>
      <c r="DT413" s="29"/>
      <c r="DU413" s="29"/>
      <c r="DV413" s="29"/>
      <c r="DW413" s="29"/>
      <c r="DX413" s="29"/>
      <c r="DY413" s="29"/>
      <c r="DZ413" s="29"/>
      <c r="EA413" s="29"/>
      <c r="EB413" s="29"/>
      <c r="EC413" s="29"/>
      <c r="ED413" s="29"/>
      <c r="EE413" s="29"/>
      <c r="EF413" s="29"/>
      <c r="EG413" s="29"/>
      <c r="EH413" s="29"/>
      <c r="EI413" s="29"/>
      <c r="EJ413" s="29"/>
      <c r="EK413" s="29"/>
      <c r="EL413" s="29"/>
      <c r="EM413" s="29"/>
      <c r="EN413" s="29"/>
      <c r="EO413" s="29"/>
      <c r="EP413" s="29"/>
      <c r="EQ413" s="29"/>
      <c r="ER413" s="29"/>
      <c r="ES413" s="29"/>
      <c r="ET413" s="29"/>
      <c r="EU413" s="29"/>
      <c r="EV413" s="29"/>
      <c r="EW413" s="29"/>
      <c r="EX413" s="29"/>
      <c r="EY413" s="29"/>
      <c r="EZ413" s="29"/>
      <c r="FA413" s="29"/>
      <c r="FB413" s="29"/>
      <c r="FC413" s="29"/>
      <c r="FD413" s="29"/>
      <c r="FE413" s="29"/>
      <c r="FF413" s="29"/>
      <c r="FG413" s="29"/>
      <c r="FH413" s="29"/>
      <c r="FI413" s="29"/>
      <c r="FJ413" s="29"/>
      <c r="FK413" s="29"/>
      <c r="FL413" s="29"/>
      <c r="FM413" s="29"/>
      <c r="FN413" s="29"/>
      <c r="FO413" s="29"/>
      <c r="FP413" s="29"/>
      <c r="FQ413" s="29"/>
      <c r="FR413" s="29"/>
      <c r="FS413" s="29"/>
      <c r="FT413" s="29"/>
      <c r="FU413" s="29"/>
      <c r="FV413" s="29"/>
      <c r="FW413" s="29"/>
      <c r="FX413" s="29"/>
    </row>
    <row r="414" spans="1:180">
      <c r="A414" s="5" t="s">
        <v>241</v>
      </c>
      <c r="B414" s="5" t="s">
        <v>38</v>
      </c>
      <c r="C414" s="35">
        <v>43421</v>
      </c>
      <c r="D414" s="63">
        <v>43434</v>
      </c>
      <c r="E414" s="64">
        <v>-5.0053666666666663E-2</v>
      </c>
      <c r="F414" s="64">
        <v>0.38474455721423473</v>
      </c>
      <c r="G414" s="64">
        <v>0.24762284450661154</v>
      </c>
      <c r="H414" s="64">
        <v>0.88504707439293584</v>
      </c>
      <c r="I414" s="64">
        <v>0.48645739999999998</v>
      </c>
      <c r="J414" s="64">
        <v>0.11803273333333333</v>
      </c>
      <c r="K414" s="64">
        <v>0</v>
      </c>
      <c r="L414" s="64">
        <v>1.67376462171656E-2</v>
      </c>
      <c r="M414" s="64">
        <v>0.26376975705201505</v>
      </c>
      <c r="N414" s="64">
        <v>0.37537503434665964</v>
      </c>
      <c r="O414" s="64">
        <v>5.9926930000000003E-2</v>
      </c>
      <c r="P414" s="64">
        <v>0.19398531520547621</v>
      </c>
      <c r="Q414" s="64">
        <v>-3.9082061749665886E-2</v>
      </c>
      <c r="R414" s="64">
        <v>0.12328767123287675</v>
      </c>
      <c r="S414" s="64">
        <v>3.0658512350849763</v>
      </c>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c r="BJ414" s="29"/>
      <c r="BK414" s="29"/>
      <c r="BL414" s="29"/>
      <c r="BM414" s="29"/>
      <c r="BN414" s="29"/>
      <c r="BO414" s="29"/>
      <c r="BP414" s="29"/>
      <c r="BQ414" s="29"/>
      <c r="BR414" s="29"/>
      <c r="BS414" s="29"/>
      <c r="BT414" s="29"/>
      <c r="BU414" s="29"/>
      <c r="BV414" s="29"/>
      <c r="BW414" s="29"/>
      <c r="BX414" s="29"/>
      <c r="BY414" s="29"/>
      <c r="BZ414" s="29"/>
      <c r="CA414" s="29"/>
      <c r="CB414" s="29"/>
      <c r="CC414" s="29"/>
      <c r="CD414" s="29"/>
      <c r="CE414" s="29"/>
      <c r="CF414" s="29"/>
      <c r="CG414" s="29"/>
      <c r="CH414" s="29"/>
      <c r="CI414" s="29"/>
      <c r="CJ414" s="29"/>
      <c r="CK414" s="29"/>
      <c r="CL414" s="29"/>
      <c r="CM414" s="29"/>
      <c r="CN414" s="29"/>
      <c r="CO414" s="29"/>
      <c r="CP414" s="29"/>
      <c r="CQ414" s="29"/>
      <c r="CR414" s="29"/>
      <c r="CS414" s="29"/>
      <c r="CT414" s="29"/>
      <c r="CU414" s="29"/>
      <c r="CV414" s="29"/>
      <c r="CW414" s="29"/>
      <c r="CX414" s="29"/>
      <c r="CY414" s="29"/>
      <c r="CZ414" s="29"/>
      <c r="DA414" s="29"/>
      <c r="DB414" s="29"/>
      <c r="DC414" s="29"/>
      <c r="DD414" s="29"/>
      <c r="DE414" s="29"/>
      <c r="DF414" s="29"/>
      <c r="DG414" s="29"/>
      <c r="DH414" s="29"/>
      <c r="DI414" s="29"/>
      <c r="DJ414" s="29"/>
      <c r="DK414" s="29"/>
      <c r="DL414" s="29"/>
      <c r="DM414" s="29"/>
      <c r="DN414" s="29"/>
      <c r="DO414" s="29"/>
      <c r="DP414" s="29"/>
      <c r="DQ414" s="29"/>
      <c r="DR414" s="29"/>
      <c r="DS414" s="29"/>
      <c r="DT414" s="29"/>
      <c r="DU414" s="29"/>
      <c r="DV414" s="29"/>
      <c r="DW414" s="29"/>
      <c r="DX414" s="29"/>
      <c r="DY414" s="29"/>
      <c r="DZ414" s="29"/>
      <c r="EA414" s="29"/>
      <c r="EB414" s="29"/>
      <c r="EC414" s="29"/>
      <c r="ED414" s="29"/>
      <c r="EE414" s="29"/>
      <c r="EF414" s="29"/>
      <c r="EG414" s="29"/>
      <c r="EH414" s="29"/>
      <c r="EI414" s="29"/>
      <c r="EJ414" s="29"/>
      <c r="EK414" s="29"/>
      <c r="EL414" s="29"/>
      <c r="EM414" s="29"/>
      <c r="EN414" s="29"/>
      <c r="EO414" s="29"/>
      <c r="EP414" s="29"/>
      <c r="EQ414" s="29"/>
      <c r="ER414" s="29"/>
      <c r="ES414" s="29"/>
      <c r="ET414" s="29"/>
      <c r="EU414" s="29"/>
      <c r="EV414" s="29"/>
      <c r="EW414" s="29"/>
      <c r="EX414" s="29"/>
      <c r="EY414" s="29"/>
      <c r="EZ414" s="29"/>
      <c r="FA414" s="29"/>
      <c r="FB414" s="29"/>
      <c r="FC414" s="29"/>
      <c r="FD414" s="29"/>
      <c r="FE414" s="29"/>
      <c r="FF414" s="29"/>
      <c r="FG414" s="29"/>
      <c r="FH414" s="29"/>
      <c r="FI414" s="29"/>
      <c r="FJ414" s="29"/>
      <c r="FK414" s="29"/>
      <c r="FL414" s="29"/>
      <c r="FM414" s="29"/>
      <c r="FN414" s="29"/>
      <c r="FO414" s="29"/>
      <c r="FP414" s="29"/>
      <c r="FQ414" s="29"/>
      <c r="FR414" s="29"/>
      <c r="FS414" s="29"/>
      <c r="FT414" s="29"/>
      <c r="FU414" s="29"/>
      <c r="FV414" s="29"/>
      <c r="FW414" s="29"/>
      <c r="FX414" s="29"/>
    </row>
    <row r="415" spans="1:180">
      <c r="A415" s="5" t="s">
        <v>241</v>
      </c>
      <c r="B415" s="5" t="s">
        <v>38</v>
      </c>
      <c r="C415" s="35">
        <v>43422</v>
      </c>
      <c r="D415" s="63">
        <v>43434</v>
      </c>
      <c r="E415" s="64">
        <v>-5.0053666666666663E-2</v>
      </c>
      <c r="F415" s="64">
        <v>0.40491122721423478</v>
      </c>
      <c r="G415" s="64">
        <v>0.24762284450661154</v>
      </c>
      <c r="H415" s="64">
        <v>0.88504707439293584</v>
      </c>
      <c r="I415" s="64">
        <v>0.48645739999999998</v>
      </c>
      <c r="J415" s="64">
        <v>0.11803273333333333</v>
      </c>
      <c r="K415" s="64">
        <v>0</v>
      </c>
      <c r="L415" s="64">
        <v>1.67376462171656E-2</v>
      </c>
      <c r="M415" s="64">
        <v>0.26376975705201505</v>
      </c>
      <c r="N415" s="64">
        <v>0.37537503434665964</v>
      </c>
      <c r="O415" s="64">
        <v>3.7113030000000005E-2</v>
      </c>
      <c r="P415" s="64">
        <v>0.19398531520547621</v>
      </c>
      <c r="Q415" s="64">
        <v>-3.6434831749665886E-2</v>
      </c>
      <c r="R415" s="64">
        <v>0.12328767123287675</v>
      </c>
      <c r="S415" s="64">
        <v>3.0658512350849763</v>
      </c>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c r="CA415" s="29"/>
      <c r="CB415" s="29"/>
      <c r="CC415" s="29"/>
      <c r="CD415" s="29"/>
      <c r="CE415" s="29"/>
      <c r="CF415" s="29"/>
      <c r="CG415" s="29"/>
      <c r="CH415" s="29"/>
      <c r="CI415" s="29"/>
      <c r="CJ415" s="29"/>
      <c r="CK415" s="29"/>
      <c r="CL415" s="29"/>
      <c r="CM415" s="29"/>
      <c r="CN415" s="29"/>
      <c r="CO415" s="29"/>
      <c r="CP415" s="29"/>
      <c r="CQ415" s="29"/>
      <c r="CR415" s="29"/>
      <c r="CS415" s="29"/>
      <c r="CT415" s="29"/>
      <c r="CU415" s="29"/>
      <c r="CV415" s="29"/>
      <c r="CW415" s="29"/>
      <c r="CX415" s="29"/>
      <c r="CY415" s="29"/>
      <c r="CZ415" s="29"/>
      <c r="DA415" s="29"/>
      <c r="DB415" s="29"/>
      <c r="DC415" s="29"/>
      <c r="DD415" s="29"/>
      <c r="DE415" s="29"/>
      <c r="DF415" s="29"/>
      <c r="DG415" s="29"/>
      <c r="DH415" s="29"/>
      <c r="DI415" s="29"/>
      <c r="DJ415" s="29"/>
      <c r="DK415" s="29"/>
      <c r="DL415" s="29"/>
      <c r="DM415" s="29"/>
      <c r="DN415" s="29"/>
      <c r="DO415" s="29"/>
      <c r="DP415" s="29"/>
      <c r="DQ415" s="29"/>
      <c r="DR415" s="29"/>
      <c r="DS415" s="29"/>
      <c r="DT415" s="29"/>
      <c r="DU415" s="29"/>
      <c r="DV415" s="29"/>
      <c r="DW415" s="29"/>
      <c r="DX415" s="29"/>
      <c r="DY415" s="29"/>
      <c r="DZ415" s="29"/>
      <c r="EA415" s="29"/>
      <c r="EB415" s="29"/>
      <c r="EC415" s="29"/>
      <c r="ED415" s="29"/>
      <c r="EE415" s="29"/>
      <c r="EF415" s="29"/>
      <c r="EG415" s="29"/>
      <c r="EH415" s="29"/>
      <c r="EI415" s="29"/>
      <c r="EJ415" s="29"/>
      <c r="EK415" s="29"/>
      <c r="EL415" s="29"/>
      <c r="EM415" s="29"/>
      <c r="EN415" s="29"/>
      <c r="EO415" s="29"/>
      <c r="EP415" s="29"/>
      <c r="EQ415" s="29"/>
      <c r="ER415" s="29"/>
      <c r="ES415" s="29"/>
      <c r="ET415" s="29"/>
      <c r="EU415" s="29"/>
      <c r="EV415" s="29"/>
      <c r="EW415" s="29"/>
      <c r="EX415" s="29"/>
      <c r="EY415" s="29"/>
      <c r="EZ415" s="29"/>
      <c r="FA415" s="29"/>
      <c r="FB415" s="29"/>
      <c r="FC415" s="29"/>
      <c r="FD415" s="29"/>
      <c r="FE415" s="29"/>
      <c r="FF415" s="29"/>
      <c r="FG415" s="29"/>
      <c r="FH415" s="29"/>
      <c r="FI415" s="29"/>
      <c r="FJ415" s="29"/>
      <c r="FK415" s="29"/>
      <c r="FL415" s="29"/>
      <c r="FM415" s="29"/>
      <c r="FN415" s="29"/>
      <c r="FO415" s="29"/>
      <c r="FP415" s="29"/>
      <c r="FQ415" s="29"/>
      <c r="FR415" s="29"/>
      <c r="FS415" s="29"/>
      <c r="FT415" s="29"/>
      <c r="FU415" s="29"/>
      <c r="FV415" s="29"/>
      <c r="FW415" s="29"/>
      <c r="FX415" s="29"/>
    </row>
    <row r="416" spans="1:180">
      <c r="A416" s="5" t="s">
        <v>242</v>
      </c>
      <c r="B416" s="5" t="s">
        <v>38</v>
      </c>
      <c r="C416" s="35">
        <v>43423</v>
      </c>
      <c r="D416" s="63">
        <v>43434</v>
      </c>
      <c r="E416" s="64">
        <v>-5.0053666666666663E-2</v>
      </c>
      <c r="F416" s="64">
        <v>0.40491122721423478</v>
      </c>
      <c r="G416" s="64">
        <v>0.24762284450661154</v>
      </c>
      <c r="H416" s="64">
        <v>0.88504707439293584</v>
      </c>
      <c r="I416" s="64">
        <v>0.48645739999999998</v>
      </c>
      <c r="J416" s="64">
        <v>0.11803273333333333</v>
      </c>
      <c r="K416" s="64">
        <v>0</v>
      </c>
      <c r="L416" s="64">
        <v>1.67376462171656E-2</v>
      </c>
      <c r="M416" s="64">
        <v>0.26376975705201505</v>
      </c>
      <c r="N416" s="64">
        <v>0.37537503434665964</v>
      </c>
      <c r="O416" s="64">
        <v>4.2886899999999992E-2</v>
      </c>
      <c r="P416" s="64">
        <v>0.19398531520547621</v>
      </c>
      <c r="Q416" s="64">
        <v>-4.2208701749665872E-2</v>
      </c>
      <c r="R416" s="64">
        <v>0.12328767123287675</v>
      </c>
      <c r="S416" s="64">
        <v>3.0658512350849763</v>
      </c>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c r="CA416" s="29"/>
      <c r="CB416" s="29"/>
      <c r="CC416" s="29"/>
      <c r="CD416" s="29"/>
      <c r="CE416" s="29"/>
      <c r="CF416" s="29"/>
      <c r="CG416" s="29"/>
      <c r="CH416" s="29"/>
      <c r="CI416" s="29"/>
      <c r="CJ416" s="29"/>
      <c r="CK416" s="29"/>
      <c r="CL416" s="29"/>
      <c r="CM416" s="29"/>
      <c r="CN416" s="29"/>
      <c r="CO416" s="29"/>
      <c r="CP416" s="29"/>
      <c r="CQ416" s="29"/>
      <c r="CR416" s="29"/>
      <c r="CS416" s="29"/>
      <c r="CT416" s="29"/>
      <c r="CU416" s="29"/>
      <c r="CV416" s="29"/>
      <c r="CW416" s="29"/>
      <c r="CX416" s="29"/>
      <c r="CY416" s="29"/>
      <c r="CZ416" s="29"/>
      <c r="DA416" s="29"/>
      <c r="DB416" s="29"/>
      <c r="DC416" s="29"/>
      <c r="DD416" s="29"/>
      <c r="DE416" s="29"/>
      <c r="DF416" s="29"/>
      <c r="DG416" s="29"/>
      <c r="DH416" s="29"/>
      <c r="DI416" s="29"/>
      <c r="DJ416" s="29"/>
      <c r="DK416" s="29"/>
      <c r="DL416" s="29"/>
      <c r="DM416" s="29"/>
      <c r="DN416" s="29"/>
      <c r="DO416" s="29"/>
      <c r="DP416" s="29"/>
      <c r="DQ416" s="29"/>
      <c r="DR416" s="29"/>
      <c r="DS416" s="29"/>
      <c r="DT416" s="29"/>
      <c r="DU416" s="29"/>
      <c r="DV416" s="29"/>
      <c r="DW416" s="29"/>
      <c r="DX416" s="29"/>
      <c r="DY416" s="29"/>
      <c r="DZ416" s="29"/>
      <c r="EA416" s="29"/>
      <c r="EB416" s="29"/>
      <c r="EC416" s="29"/>
      <c r="ED416" s="29"/>
      <c r="EE416" s="29"/>
      <c r="EF416" s="29"/>
      <c r="EG416" s="29"/>
      <c r="EH416" s="29"/>
      <c r="EI416" s="29"/>
      <c r="EJ416" s="29"/>
      <c r="EK416" s="29"/>
      <c r="EL416" s="29"/>
      <c r="EM416" s="29"/>
      <c r="EN416" s="29"/>
      <c r="EO416" s="29"/>
      <c r="EP416" s="29"/>
      <c r="EQ416" s="29"/>
      <c r="ER416" s="29"/>
      <c r="ES416" s="29"/>
      <c r="ET416" s="29"/>
      <c r="EU416" s="29"/>
      <c r="EV416" s="29"/>
      <c r="EW416" s="29"/>
      <c r="EX416" s="29"/>
      <c r="EY416" s="29"/>
      <c r="EZ416" s="29"/>
      <c r="FA416" s="29"/>
      <c r="FB416" s="29"/>
      <c r="FC416" s="29"/>
      <c r="FD416" s="29"/>
      <c r="FE416" s="29"/>
      <c r="FF416" s="29"/>
      <c r="FG416" s="29"/>
      <c r="FH416" s="29"/>
      <c r="FI416" s="29"/>
      <c r="FJ416" s="29"/>
      <c r="FK416" s="29"/>
      <c r="FL416" s="29"/>
      <c r="FM416" s="29"/>
      <c r="FN416" s="29"/>
      <c r="FO416" s="29"/>
      <c r="FP416" s="29"/>
      <c r="FQ416" s="29"/>
      <c r="FR416" s="29"/>
      <c r="FS416" s="29"/>
      <c r="FT416" s="29"/>
      <c r="FU416" s="29"/>
      <c r="FV416" s="29"/>
      <c r="FW416" s="29"/>
      <c r="FX416" s="29"/>
    </row>
    <row r="417" spans="1:180">
      <c r="A417" s="5" t="s">
        <v>242</v>
      </c>
      <c r="B417" s="5" t="s">
        <v>38</v>
      </c>
      <c r="C417" s="35">
        <v>43424</v>
      </c>
      <c r="D417" s="63">
        <v>43434</v>
      </c>
      <c r="E417" s="64">
        <v>-5.0053666666666663E-2</v>
      </c>
      <c r="F417" s="64">
        <v>0.40491122721423478</v>
      </c>
      <c r="G417" s="64">
        <v>0.24762284450661154</v>
      </c>
      <c r="H417" s="64">
        <v>0.88504707439293584</v>
      </c>
      <c r="I417" s="64">
        <v>0.48645739999999998</v>
      </c>
      <c r="J417" s="64">
        <v>0.11803273333333333</v>
      </c>
      <c r="K417" s="64">
        <v>0</v>
      </c>
      <c r="L417" s="64">
        <v>1.67376462171656E-2</v>
      </c>
      <c r="M417" s="64">
        <v>0.26376975705201505</v>
      </c>
      <c r="N417" s="64">
        <v>0.37537503434665964</v>
      </c>
      <c r="O417" s="64">
        <v>5.0118780000000002E-2</v>
      </c>
      <c r="P417" s="64">
        <v>0.19398531520547621</v>
      </c>
      <c r="Q417" s="64">
        <v>-4.9440581749665882E-2</v>
      </c>
      <c r="R417" s="64">
        <v>0.12328767123287675</v>
      </c>
      <c r="S417" s="64">
        <v>3.0658512350849763</v>
      </c>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c r="CA417" s="29"/>
      <c r="CB417" s="29"/>
      <c r="CC417" s="29"/>
      <c r="CD417" s="29"/>
      <c r="CE417" s="29"/>
      <c r="CF417" s="29"/>
      <c r="CG417" s="29"/>
      <c r="CH417" s="29"/>
      <c r="CI417" s="29"/>
      <c r="CJ417" s="29"/>
      <c r="CK417" s="29"/>
      <c r="CL417" s="29"/>
      <c r="CM417" s="29"/>
      <c r="CN417" s="29"/>
      <c r="CO417" s="29"/>
      <c r="CP417" s="29"/>
      <c r="CQ417" s="29"/>
      <c r="CR417" s="29"/>
      <c r="CS417" s="29"/>
      <c r="CT417" s="29"/>
      <c r="CU417" s="29"/>
      <c r="CV417" s="29"/>
      <c r="CW417" s="29"/>
      <c r="CX417" s="29"/>
      <c r="CY417" s="29"/>
      <c r="CZ417" s="29"/>
      <c r="DA417" s="29"/>
      <c r="DB417" s="29"/>
      <c r="DC417" s="29"/>
      <c r="DD417" s="29"/>
      <c r="DE417" s="29"/>
      <c r="DF417" s="29"/>
      <c r="DG417" s="29"/>
      <c r="DH417" s="29"/>
      <c r="DI417" s="29"/>
      <c r="DJ417" s="29"/>
      <c r="DK417" s="29"/>
      <c r="DL417" s="29"/>
      <c r="DM417" s="29"/>
      <c r="DN417" s="29"/>
      <c r="DO417" s="29"/>
      <c r="DP417" s="29"/>
      <c r="DQ417" s="29"/>
      <c r="DR417" s="29"/>
      <c r="DS417" s="29"/>
      <c r="DT417" s="29"/>
      <c r="DU417" s="29"/>
      <c r="DV417" s="29"/>
      <c r="DW417" s="29"/>
      <c r="DX417" s="29"/>
      <c r="DY417" s="29"/>
      <c r="DZ417" s="29"/>
      <c r="EA417" s="29"/>
      <c r="EB417" s="29"/>
      <c r="EC417" s="29"/>
      <c r="ED417" s="29"/>
      <c r="EE417" s="29"/>
      <c r="EF417" s="29"/>
      <c r="EG417" s="29"/>
      <c r="EH417" s="29"/>
      <c r="EI417" s="29"/>
      <c r="EJ417" s="29"/>
      <c r="EK417" s="29"/>
      <c r="EL417" s="29"/>
      <c r="EM417" s="29"/>
      <c r="EN417" s="29"/>
      <c r="EO417" s="29"/>
      <c r="EP417" s="29"/>
      <c r="EQ417" s="29"/>
      <c r="ER417" s="29"/>
      <c r="ES417" s="29"/>
      <c r="ET417" s="29"/>
      <c r="EU417" s="29"/>
      <c r="EV417" s="29"/>
      <c r="EW417" s="29"/>
      <c r="EX417" s="29"/>
      <c r="EY417" s="29"/>
      <c r="EZ417" s="29"/>
      <c r="FA417" s="29"/>
      <c r="FB417" s="29"/>
      <c r="FC417" s="29"/>
      <c r="FD417" s="29"/>
      <c r="FE417" s="29"/>
      <c r="FF417" s="29"/>
      <c r="FG417" s="29"/>
      <c r="FH417" s="29"/>
      <c r="FI417" s="29"/>
      <c r="FJ417" s="29"/>
      <c r="FK417" s="29"/>
      <c r="FL417" s="29"/>
      <c r="FM417" s="29"/>
      <c r="FN417" s="29"/>
      <c r="FO417" s="29"/>
      <c r="FP417" s="29"/>
      <c r="FQ417" s="29"/>
      <c r="FR417" s="29"/>
      <c r="FS417" s="29"/>
      <c r="FT417" s="29"/>
      <c r="FU417" s="29"/>
      <c r="FV417" s="29"/>
      <c r="FW417" s="29"/>
      <c r="FX417" s="29"/>
    </row>
    <row r="418" spans="1:180">
      <c r="A418" s="5" t="s">
        <v>242</v>
      </c>
      <c r="B418" s="5" t="s">
        <v>38</v>
      </c>
      <c r="C418" s="35">
        <v>43425</v>
      </c>
      <c r="D418" s="63">
        <v>43434</v>
      </c>
      <c r="E418" s="64">
        <v>-5.0053666666666663E-2</v>
      </c>
      <c r="F418" s="64">
        <v>0.40491122721423478</v>
      </c>
      <c r="G418" s="64">
        <v>0.24762284450661154</v>
      </c>
      <c r="H418" s="64">
        <v>0.88504707439293584</v>
      </c>
      <c r="I418" s="64">
        <v>0.48645739999999998</v>
      </c>
      <c r="J418" s="64">
        <v>0.11803273333333333</v>
      </c>
      <c r="K418" s="64">
        <v>0</v>
      </c>
      <c r="L418" s="64">
        <v>1.67376462171656E-2</v>
      </c>
      <c r="M418" s="64">
        <v>0.26376975705201505</v>
      </c>
      <c r="N418" s="64">
        <v>0.37537503434665964</v>
      </c>
      <c r="O418" s="64">
        <v>4.7616680000000002E-2</v>
      </c>
      <c r="P418" s="64">
        <v>0.19398531520547621</v>
      </c>
      <c r="Q418" s="64">
        <v>-4.6938481749665889E-2</v>
      </c>
      <c r="R418" s="64">
        <v>0.12328767123287675</v>
      </c>
      <c r="S418" s="64">
        <v>3.0658512350849763</v>
      </c>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29"/>
      <c r="CA418" s="29"/>
      <c r="CB418" s="29"/>
      <c r="CC418" s="29"/>
      <c r="CD418" s="29"/>
      <c r="CE418" s="29"/>
      <c r="CF418" s="29"/>
      <c r="CG418" s="29"/>
      <c r="CH418" s="29"/>
      <c r="CI418" s="29"/>
      <c r="CJ418" s="29"/>
      <c r="CK418" s="29"/>
      <c r="CL418" s="29"/>
      <c r="CM418" s="29"/>
      <c r="CN418" s="29"/>
      <c r="CO418" s="29"/>
      <c r="CP418" s="29"/>
      <c r="CQ418" s="29"/>
      <c r="CR418" s="29"/>
      <c r="CS418" s="29"/>
      <c r="CT418" s="29"/>
      <c r="CU418" s="29"/>
      <c r="CV418" s="29"/>
      <c r="CW418" s="29"/>
      <c r="CX418" s="29"/>
      <c r="CY418" s="29"/>
      <c r="CZ418" s="29"/>
      <c r="DA418" s="29"/>
      <c r="DB418" s="29"/>
      <c r="DC418" s="29"/>
      <c r="DD418" s="29"/>
      <c r="DE418" s="29"/>
      <c r="DF418" s="29"/>
      <c r="DG418" s="29"/>
      <c r="DH418" s="29"/>
      <c r="DI418" s="29"/>
      <c r="DJ418" s="29"/>
      <c r="DK418" s="29"/>
      <c r="DL418" s="29"/>
      <c r="DM418" s="29"/>
      <c r="DN418" s="29"/>
      <c r="DO418" s="29"/>
      <c r="DP418" s="29"/>
      <c r="DQ418" s="29"/>
      <c r="DR418" s="29"/>
      <c r="DS418" s="29"/>
      <c r="DT418" s="29"/>
      <c r="DU418" s="29"/>
      <c r="DV418" s="29"/>
      <c r="DW418" s="29"/>
      <c r="DX418" s="29"/>
      <c r="DY418" s="29"/>
      <c r="DZ418" s="29"/>
      <c r="EA418" s="29"/>
      <c r="EB418" s="29"/>
      <c r="EC418" s="29"/>
      <c r="ED418" s="29"/>
      <c r="EE418" s="29"/>
      <c r="EF418" s="29"/>
      <c r="EG418" s="29"/>
      <c r="EH418" s="29"/>
      <c r="EI418" s="29"/>
      <c r="EJ418" s="29"/>
      <c r="EK418" s="29"/>
      <c r="EL418" s="29"/>
      <c r="EM418" s="29"/>
      <c r="EN418" s="29"/>
      <c r="EO418" s="29"/>
      <c r="EP418" s="29"/>
      <c r="EQ418" s="29"/>
      <c r="ER418" s="29"/>
      <c r="ES418" s="29"/>
      <c r="ET418" s="29"/>
      <c r="EU418" s="29"/>
      <c r="EV418" s="29"/>
      <c r="EW418" s="29"/>
      <c r="EX418" s="29"/>
      <c r="EY418" s="29"/>
      <c r="EZ418" s="29"/>
      <c r="FA418" s="29"/>
      <c r="FB418" s="29"/>
      <c r="FC418" s="29"/>
      <c r="FD418" s="29"/>
      <c r="FE418" s="29"/>
      <c r="FF418" s="29"/>
      <c r="FG418" s="29"/>
      <c r="FH418" s="29"/>
      <c r="FI418" s="29"/>
      <c r="FJ418" s="29"/>
      <c r="FK418" s="29"/>
      <c r="FL418" s="29"/>
      <c r="FM418" s="29"/>
      <c r="FN418" s="29"/>
      <c r="FO418" s="29"/>
      <c r="FP418" s="29"/>
      <c r="FQ418" s="29"/>
      <c r="FR418" s="29"/>
      <c r="FS418" s="29"/>
      <c r="FT418" s="29"/>
      <c r="FU418" s="29"/>
      <c r="FV418" s="29"/>
      <c r="FW418" s="29"/>
      <c r="FX418" s="29"/>
    </row>
    <row r="419" spans="1:180">
      <c r="A419" s="5" t="s">
        <v>242</v>
      </c>
      <c r="B419" s="5" t="s">
        <v>38</v>
      </c>
      <c r="C419" s="35">
        <v>43426</v>
      </c>
      <c r="D419" s="63">
        <v>43434</v>
      </c>
      <c r="E419" s="64">
        <v>-5.0053666666666663E-2</v>
      </c>
      <c r="F419" s="64">
        <v>0.40491122721423478</v>
      </c>
      <c r="G419" s="64">
        <v>0.24762284450661154</v>
      </c>
      <c r="H419" s="64">
        <v>0.88504707439293584</v>
      </c>
      <c r="I419" s="64">
        <v>0.48645739999999998</v>
      </c>
      <c r="J419" s="64">
        <v>0.11803273333333333</v>
      </c>
      <c r="K419" s="64">
        <v>0</v>
      </c>
      <c r="L419" s="64">
        <v>1.67376462171656E-2</v>
      </c>
      <c r="M419" s="64">
        <v>0.26376975705201505</v>
      </c>
      <c r="N419" s="64">
        <v>0.37537503434665964</v>
      </c>
      <c r="O419" s="64">
        <v>4.6417779999999999E-2</v>
      </c>
      <c r="P419" s="64">
        <v>0.19398531520547621</v>
      </c>
      <c r="Q419" s="64">
        <v>-4.5739581749665886E-2</v>
      </c>
      <c r="R419" s="64">
        <v>0.12328767123287675</v>
      </c>
      <c r="S419" s="64">
        <v>3.0658512350849763</v>
      </c>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29"/>
      <c r="CA419" s="29"/>
      <c r="CB419" s="29"/>
      <c r="CC419" s="29"/>
      <c r="CD419" s="29"/>
      <c r="CE419" s="29"/>
      <c r="CF419" s="29"/>
      <c r="CG419" s="29"/>
      <c r="CH419" s="29"/>
      <c r="CI419" s="29"/>
      <c r="CJ419" s="29"/>
      <c r="CK419" s="29"/>
      <c r="CL419" s="29"/>
      <c r="CM419" s="29"/>
      <c r="CN419" s="29"/>
      <c r="CO419" s="29"/>
      <c r="CP419" s="29"/>
      <c r="CQ419" s="29"/>
      <c r="CR419" s="29"/>
      <c r="CS419" s="29"/>
      <c r="CT419" s="29"/>
      <c r="CU419" s="29"/>
      <c r="CV419" s="29"/>
      <c r="CW419" s="29"/>
      <c r="CX419" s="29"/>
      <c r="CY419" s="29"/>
      <c r="CZ419" s="29"/>
      <c r="DA419" s="29"/>
      <c r="DB419" s="29"/>
      <c r="DC419" s="29"/>
      <c r="DD419" s="29"/>
      <c r="DE419" s="29"/>
      <c r="DF419" s="29"/>
      <c r="DG419" s="29"/>
      <c r="DH419" s="29"/>
      <c r="DI419" s="29"/>
      <c r="DJ419" s="29"/>
      <c r="DK419" s="29"/>
      <c r="DL419" s="29"/>
      <c r="DM419" s="29"/>
      <c r="DN419" s="29"/>
      <c r="DO419" s="29"/>
      <c r="DP419" s="29"/>
      <c r="DQ419" s="29"/>
      <c r="DR419" s="29"/>
      <c r="DS419" s="29"/>
      <c r="DT419" s="29"/>
      <c r="DU419" s="29"/>
      <c r="DV419" s="29"/>
      <c r="DW419" s="29"/>
      <c r="DX419" s="29"/>
      <c r="DY419" s="29"/>
      <c r="DZ419" s="29"/>
      <c r="EA419" s="29"/>
      <c r="EB419" s="29"/>
      <c r="EC419" s="29"/>
      <c r="ED419" s="29"/>
      <c r="EE419" s="29"/>
      <c r="EF419" s="29"/>
      <c r="EG419" s="29"/>
      <c r="EH419" s="29"/>
      <c r="EI419" s="29"/>
      <c r="EJ419" s="29"/>
      <c r="EK419" s="29"/>
      <c r="EL419" s="29"/>
      <c r="EM419" s="29"/>
      <c r="EN419" s="29"/>
      <c r="EO419" s="29"/>
      <c r="EP419" s="29"/>
      <c r="EQ419" s="29"/>
      <c r="ER419" s="29"/>
      <c r="ES419" s="29"/>
      <c r="ET419" s="29"/>
      <c r="EU419" s="29"/>
      <c r="EV419" s="29"/>
      <c r="EW419" s="29"/>
      <c r="EX419" s="29"/>
      <c r="EY419" s="29"/>
      <c r="EZ419" s="29"/>
      <c r="FA419" s="29"/>
      <c r="FB419" s="29"/>
      <c r="FC419" s="29"/>
      <c r="FD419" s="29"/>
      <c r="FE419" s="29"/>
      <c r="FF419" s="29"/>
      <c r="FG419" s="29"/>
      <c r="FH419" s="29"/>
      <c r="FI419" s="29"/>
      <c r="FJ419" s="29"/>
      <c r="FK419" s="29"/>
      <c r="FL419" s="29"/>
      <c r="FM419" s="29"/>
      <c r="FN419" s="29"/>
      <c r="FO419" s="29"/>
      <c r="FP419" s="29"/>
      <c r="FQ419" s="29"/>
      <c r="FR419" s="29"/>
      <c r="FS419" s="29"/>
      <c r="FT419" s="29"/>
      <c r="FU419" s="29"/>
      <c r="FV419" s="29"/>
      <c r="FW419" s="29"/>
      <c r="FX419" s="29"/>
    </row>
    <row r="420" spans="1:180">
      <c r="A420" s="5" t="s">
        <v>242</v>
      </c>
      <c r="B420" s="5" t="s">
        <v>38</v>
      </c>
      <c r="C420" s="35">
        <v>43427</v>
      </c>
      <c r="D420" s="63">
        <v>43434</v>
      </c>
      <c r="E420" s="64">
        <v>-5.0053666666666663E-2</v>
      </c>
      <c r="F420" s="64">
        <v>0.40491122721423478</v>
      </c>
      <c r="G420" s="64">
        <v>0.24762284450661154</v>
      </c>
      <c r="H420" s="64">
        <v>0.88504707439293584</v>
      </c>
      <c r="I420" s="64">
        <v>0.48645739999999998</v>
      </c>
      <c r="J420" s="64">
        <v>0.11803273333333333</v>
      </c>
      <c r="K420" s="64">
        <v>0</v>
      </c>
      <c r="L420" s="64">
        <v>1.67376462171656E-2</v>
      </c>
      <c r="M420" s="64">
        <v>0.26376975705201505</v>
      </c>
      <c r="N420" s="64">
        <v>0.37537503434665964</v>
      </c>
      <c r="O420" s="64">
        <v>4.3344610000000006E-2</v>
      </c>
      <c r="P420" s="64">
        <v>0.19398531520547621</v>
      </c>
      <c r="Q420" s="64">
        <v>-4.2666411749665886E-2</v>
      </c>
      <c r="R420" s="64">
        <v>0.12328767123287675</v>
      </c>
      <c r="S420" s="64">
        <v>3.0658512350849763</v>
      </c>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29"/>
      <c r="CA420" s="29"/>
      <c r="CB420" s="29"/>
      <c r="CC420" s="29"/>
      <c r="CD420" s="29"/>
      <c r="CE420" s="29"/>
      <c r="CF420" s="29"/>
      <c r="CG420" s="29"/>
      <c r="CH420" s="29"/>
      <c r="CI420" s="29"/>
      <c r="CJ420" s="29"/>
      <c r="CK420" s="29"/>
      <c r="CL420" s="29"/>
      <c r="CM420" s="29"/>
      <c r="CN420" s="29"/>
      <c r="CO420" s="29"/>
      <c r="CP420" s="29"/>
      <c r="CQ420" s="29"/>
      <c r="CR420" s="29"/>
      <c r="CS420" s="29"/>
      <c r="CT420" s="29"/>
      <c r="CU420" s="29"/>
      <c r="CV420" s="29"/>
      <c r="CW420" s="29"/>
      <c r="CX420" s="29"/>
      <c r="CY420" s="29"/>
      <c r="CZ420" s="29"/>
      <c r="DA420" s="29"/>
      <c r="DB420" s="29"/>
      <c r="DC420" s="29"/>
      <c r="DD420" s="29"/>
      <c r="DE420" s="29"/>
      <c r="DF420" s="29"/>
      <c r="DG420" s="29"/>
      <c r="DH420" s="29"/>
      <c r="DI420" s="29"/>
      <c r="DJ420" s="29"/>
      <c r="DK420" s="29"/>
      <c r="DL420" s="29"/>
      <c r="DM420" s="29"/>
      <c r="DN420" s="29"/>
      <c r="DO420" s="29"/>
      <c r="DP420" s="29"/>
      <c r="DQ420" s="29"/>
      <c r="DR420" s="29"/>
      <c r="DS420" s="29"/>
      <c r="DT420" s="29"/>
      <c r="DU420" s="29"/>
      <c r="DV420" s="29"/>
      <c r="DW420" s="29"/>
      <c r="DX420" s="29"/>
      <c r="DY420" s="29"/>
      <c r="DZ420" s="29"/>
      <c r="EA420" s="29"/>
      <c r="EB420" s="29"/>
      <c r="EC420" s="29"/>
      <c r="ED420" s="29"/>
      <c r="EE420" s="29"/>
      <c r="EF420" s="29"/>
      <c r="EG420" s="29"/>
      <c r="EH420" s="29"/>
      <c r="EI420" s="29"/>
      <c r="EJ420" s="29"/>
      <c r="EK420" s="29"/>
      <c r="EL420" s="29"/>
      <c r="EM420" s="29"/>
      <c r="EN420" s="29"/>
      <c r="EO420" s="29"/>
      <c r="EP420" s="29"/>
      <c r="EQ420" s="29"/>
      <c r="ER420" s="29"/>
      <c r="ES420" s="29"/>
      <c r="ET420" s="29"/>
      <c r="EU420" s="29"/>
      <c r="EV420" s="29"/>
      <c r="EW420" s="29"/>
      <c r="EX420" s="29"/>
      <c r="EY420" s="29"/>
      <c r="EZ420" s="29"/>
      <c r="FA420" s="29"/>
      <c r="FB420" s="29"/>
      <c r="FC420" s="29"/>
      <c r="FD420" s="29"/>
      <c r="FE420" s="29"/>
      <c r="FF420" s="29"/>
      <c r="FG420" s="29"/>
      <c r="FH420" s="29"/>
      <c r="FI420" s="29"/>
      <c r="FJ420" s="29"/>
      <c r="FK420" s="29"/>
      <c r="FL420" s="29"/>
      <c r="FM420" s="29"/>
      <c r="FN420" s="29"/>
      <c r="FO420" s="29"/>
      <c r="FP420" s="29"/>
      <c r="FQ420" s="29"/>
      <c r="FR420" s="29"/>
      <c r="FS420" s="29"/>
      <c r="FT420" s="29"/>
      <c r="FU420" s="29"/>
      <c r="FV420" s="29"/>
      <c r="FW420" s="29"/>
      <c r="FX420" s="29"/>
    </row>
    <row r="421" spans="1:180">
      <c r="A421" s="5" t="s">
        <v>242</v>
      </c>
      <c r="B421" s="5" t="s">
        <v>38</v>
      </c>
      <c r="C421" s="35">
        <v>43428</v>
      </c>
      <c r="D421" s="63">
        <v>43434</v>
      </c>
      <c r="E421" s="64">
        <v>-5.0053666666666663E-2</v>
      </c>
      <c r="F421" s="64">
        <v>0.40491122721423478</v>
      </c>
      <c r="G421" s="64">
        <v>0.24762284450661154</v>
      </c>
      <c r="H421" s="64">
        <v>0.88504707439293584</v>
      </c>
      <c r="I421" s="64">
        <v>0.48645739999999998</v>
      </c>
      <c r="J421" s="64">
        <v>0.11803273333333333</v>
      </c>
      <c r="K421" s="64">
        <v>0</v>
      </c>
      <c r="L421" s="64">
        <v>1.67376462171656E-2</v>
      </c>
      <c r="M421" s="64">
        <v>0.26376975705201505</v>
      </c>
      <c r="N421" s="64">
        <v>0.3753750343466597</v>
      </c>
      <c r="O421" s="64">
        <v>4.9547330000000001E-2</v>
      </c>
      <c r="P421" s="64">
        <v>0.19398531520547621</v>
      </c>
      <c r="Q421" s="64">
        <v>-4.8869131749665881E-2</v>
      </c>
      <c r="R421" s="64">
        <v>0.12328767123287675</v>
      </c>
      <c r="S421" s="64">
        <v>3.0658512350849767</v>
      </c>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c r="CA421" s="29"/>
      <c r="CB421" s="29"/>
      <c r="CC421" s="29"/>
      <c r="CD421" s="29"/>
      <c r="CE421" s="29"/>
      <c r="CF421" s="29"/>
      <c r="CG421" s="29"/>
      <c r="CH421" s="29"/>
      <c r="CI421" s="29"/>
      <c r="CJ421" s="29"/>
      <c r="CK421" s="29"/>
      <c r="CL421" s="29"/>
      <c r="CM421" s="29"/>
      <c r="CN421" s="29"/>
      <c r="CO421" s="29"/>
      <c r="CP421" s="29"/>
      <c r="CQ421" s="29"/>
      <c r="CR421" s="29"/>
      <c r="CS421" s="29"/>
      <c r="CT421" s="29"/>
      <c r="CU421" s="29"/>
      <c r="CV421" s="29"/>
      <c r="CW421" s="29"/>
      <c r="CX421" s="29"/>
      <c r="CY421" s="29"/>
      <c r="CZ421" s="29"/>
      <c r="DA421" s="29"/>
      <c r="DB421" s="29"/>
      <c r="DC421" s="29"/>
      <c r="DD421" s="29"/>
      <c r="DE421" s="29"/>
      <c r="DF421" s="29"/>
      <c r="DG421" s="29"/>
      <c r="DH421" s="29"/>
      <c r="DI421" s="29"/>
      <c r="DJ421" s="29"/>
      <c r="DK421" s="29"/>
      <c r="DL421" s="29"/>
      <c r="DM421" s="29"/>
      <c r="DN421" s="29"/>
      <c r="DO421" s="29"/>
      <c r="DP421" s="29"/>
      <c r="DQ421" s="29"/>
      <c r="DR421" s="29"/>
      <c r="DS421" s="29"/>
      <c r="DT421" s="29"/>
      <c r="DU421" s="29"/>
      <c r="DV421" s="29"/>
      <c r="DW421" s="29"/>
      <c r="DX421" s="29"/>
      <c r="DY421" s="29"/>
      <c r="DZ421" s="29"/>
      <c r="EA421" s="29"/>
      <c r="EB421" s="29"/>
      <c r="EC421" s="29"/>
      <c r="ED421" s="29"/>
      <c r="EE421" s="29"/>
      <c r="EF421" s="29"/>
      <c r="EG421" s="29"/>
      <c r="EH421" s="29"/>
      <c r="EI421" s="29"/>
      <c r="EJ421" s="29"/>
      <c r="EK421" s="29"/>
      <c r="EL421" s="29"/>
      <c r="EM421" s="29"/>
      <c r="EN421" s="29"/>
      <c r="EO421" s="29"/>
      <c r="EP421" s="29"/>
      <c r="EQ421" s="29"/>
      <c r="ER421" s="29"/>
      <c r="ES421" s="29"/>
      <c r="ET421" s="29"/>
      <c r="EU421" s="29"/>
      <c r="EV421" s="29"/>
      <c r="EW421" s="29"/>
      <c r="EX421" s="29"/>
      <c r="EY421" s="29"/>
      <c r="EZ421" s="29"/>
      <c r="FA421" s="29"/>
      <c r="FB421" s="29"/>
      <c r="FC421" s="29"/>
      <c r="FD421" s="29"/>
      <c r="FE421" s="29"/>
      <c r="FF421" s="29"/>
      <c r="FG421" s="29"/>
      <c r="FH421" s="29"/>
      <c r="FI421" s="29"/>
      <c r="FJ421" s="29"/>
      <c r="FK421" s="29"/>
      <c r="FL421" s="29"/>
      <c r="FM421" s="29"/>
      <c r="FN421" s="29"/>
      <c r="FO421" s="29"/>
      <c r="FP421" s="29"/>
      <c r="FQ421" s="29"/>
      <c r="FR421" s="29"/>
      <c r="FS421" s="29"/>
      <c r="FT421" s="29"/>
      <c r="FU421" s="29"/>
      <c r="FV421" s="29"/>
      <c r="FW421" s="29"/>
      <c r="FX421" s="29"/>
    </row>
    <row r="422" spans="1:180">
      <c r="A422" s="5" t="s">
        <v>242</v>
      </c>
      <c r="B422" s="5" t="s">
        <v>38</v>
      </c>
      <c r="C422" s="35">
        <v>43429</v>
      </c>
      <c r="D422" s="63">
        <v>43434</v>
      </c>
      <c r="E422" s="64">
        <v>-5.0053666666666663E-2</v>
      </c>
      <c r="F422" s="64">
        <v>0.40291122721423478</v>
      </c>
      <c r="G422" s="64">
        <v>0.24762284450661154</v>
      </c>
      <c r="H422" s="64">
        <v>0.88504707439293584</v>
      </c>
      <c r="I422" s="64">
        <v>0.48645739999999998</v>
      </c>
      <c r="J422" s="64">
        <v>0.11803273333333333</v>
      </c>
      <c r="K422" s="64">
        <v>0</v>
      </c>
      <c r="L422" s="64">
        <v>1.67376462171656E-2</v>
      </c>
      <c r="M422" s="64">
        <v>0.26376975705201505</v>
      </c>
      <c r="N422" s="64">
        <v>0.3753750343466597</v>
      </c>
      <c r="O422" s="64">
        <v>4.4785500000000006E-2</v>
      </c>
      <c r="P422" s="64">
        <v>0.19398531520547621</v>
      </c>
      <c r="Q422" s="64">
        <v>-4.2107301749665885E-2</v>
      </c>
      <c r="R422" s="64">
        <v>0.12328767123287675</v>
      </c>
      <c r="S422" s="64">
        <v>3.0658512350849767</v>
      </c>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29"/>
      <c r="CA422" s="29"/>
      <c r="CB422" s="29"/>
      <c r="CC422" s="29"/>
      <c r="CD422" s="29"/>
      <c r="CE422" s="29"/>
      <c r="CF422" s="29"/>
      <c r="CG422" s="29"/>
      <c r="CH422" s="29"/>
      <c r="CI422" s="29"/>
      <c r="CJ422" s="29"/>
      <c r="CK422" s="29"/>
      <c r="CL422" s="29"/>
      <c r="CM422" s="29"/>
      <c r="CN422" s="29"/>
      <c r="CO422" s="29"/>
      <c r="CP422" s="29"/>
      <c r="CQ422" s="29"/>
      <c r="CR422" s="29"/>
      <c r="CS422" s="29"/>
      <c r="CT422" s="29"/>
      <c r="CU422" s="29"/>
      <c r="CV422" s="29"/>
      <c r="CW422" s="29"/>
      <c r="CX422" s="29"/>
      <c r="CY422" s="29"/>
      <c r="CZ422" s="29"/>
      <c r="DA422" s="29"/>
      <c r="DB422" s="29"/>
      <c r="DC422" s="29"/>
      <c r="DD422" s="29"/>
      <c r="DE422" s="29"/>
      <c r="DF422" s="29"/>
      <c r="DG422" s="29"/>
      <c r="DH422" s="29"/>
      <c r="DI422" s="29"/>
      <c r="DJ422" s="29"/>
      <c r="DK422" s="29"/>
      <c r="DL422" s="29"/>
      <c r="DM422" s="29"/>
      <c r="DN422" s="29"/>
      <c r="DO422" s="29"/>
      <c r="DP422" s="29"/>
      <c r="DQ422" s="29"/>
      <c r="DR422" s="29"/>
      <c r="DS422" s="29"/>
      <c r="DT422" s="29"/>
      <c r="DU422" s="29"/>
      <c r="DV422" s="29"/>
      <c r="DW422" s="29"/>
      <c r="DX422" s="29"/>
      <c r="DY422" s="29"/>
      <c r="DZ422" s="29"/>
      <c r="EA422" s="29"/>
      <c r="EB422" s="29"/>
      <c r="EC422" s="29"/>
      <c r="ED422" s="29"/>
      <c r="EE422" s="29"/>
      <c r="EF422" s="29"/>
      <c r="EG422" s="29"/>
      <c r="EH422" s="29"/>
      <c r="EI422" s="29"/>
      <c r="EJ422" s="29"/>
      <c r="EK422" s="29"/>
      <c r="EL422" s="29"/>
      <c r="EM422" s="29"/>
      <c r="EN422" s="29"/>
      <c r="EO422" s="29"/>
      <c r="EP422" s="29"/>
      <c r="EQ422" s="29"/>
      <c r="ER422" s="29"/>
      <c r="ES422" s="29"/>
      <c r="ET422" s="29"/>
      <c r="EU422" s="29"/>
      <c r="EV422" s="29"/>
      <c r="EW422" s="29"/>
      <c r="EX422" s="29"/>
      <c r="EY422" s="29"/>
      <c r="EZ422" s="29"/>
      <c r="FA422" s="29"/>
      <c r="FB422" s="29"/>
      <c r="FC422" s="29"/>
      <c r="FD422" s="29"/>
      <c r="FE422" s="29"/>
      <c r="FF422" s="29"/>
      <c r="FG422" s="29"/>
      <c r="FH422" s="29"/>
      <c r="FI422" s="29"/>
      <c r="FJ422" s="29"/>
      <c r="FK422" s="29"/>
      <c r="FL422" s="29"/>
      <c r="FM422" s="29"/>
      <c r="FN422" s="29"/>
      <c r="FO422" s="29"/>
      <c r="FP422" s="29"/>
      <c r="FQ422" s="29"/>
      <c r="FR422" s="29"/>
      <c r="FS422" s="29"/>
      <c r="FT422" s="29"/>
      <c r="FU422" s="29"/>
      <c r="FV422" s="29"/>
      <c r="FW422" s="29"/>
      <c r="FX422" s="29"/>
    </row>
    <row r="423" spans="1:180">
      <c r="A423" s="5" t="s">
        <v>243</v>
      </c>
      <c r="B423" s="5" t="s">
        <v>38</v>
      </c>
      <c r="C423" s="35">
        <v>43430</v>
      </c>
      <c r="D423" s="63">
        <v>43434</v>
      </c>
      <c r="E423" s="64">
        <v>-5.0053666666666663E-2</v>
      </c>
      <c r="F423" s="64">
        <v>0.40491122721423478</v>
      </c>
      <c r="G423" s="64">
        <v>0.24762284450661154</v>
      </c>
      <c r="H423" s="64">
        <v>0.88504707439293584</v>
      </c>
      <c r="I423" s="64">
        <v>0.48645739999999998</v>
      </c>
      <c r="J423" s="64">
        <v>0.11803273333333333</v>
      </c>
      <c r="K423" s="64">
        <v>0</v>
      </c>
      <c r="L423" s="64">
        <v>1.67376462171656E-2</v>
      </c>
      <c r="M423" s="64">
        <v>0.26376975705201505</v>
      </c>
      <c r="N423" s="64">
        <v>0.3753750343466597</v>
      </c>
      <c r="O423" s="64">
        <v>3.2107820000000002E-2</v>
      </c>
      <c r="P423" s="64">
        <v>0.19398531520547621</v>
      </c>
      <c r="Q423" s="64">
        <v>-3.1429621749665876E-2</v>
      </c>
      <c r="R423" s="64">
        <v>0.12328767123287675</v>
      </c>
      <c r="S423" s="64">
        <v>3.0658512350849763</v>
      </c>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c r="BJ423" s="29"/>
      <c r="BK423" s="29"/>
      <c r="BL423" s="29"/>
      <c r="BM423" s="29"/>
      <c r="BN423" s="29"/>
      <c r="BO423" s="29"/>
      <c r="BP423" s="29"/>
      <c r="BQ423" s="29"/>
      <c r="BR423" s="29"/>
      <c r="BS423" s="29"/>
      <c r="BT423" s="29"/>
      <c r="BU423" s="29"/>
      <c r="BV423" s="29"/>
      <c r="BW423" s="29"/>
      <c r="BX423" s="29"/>
      <c r="BY423" s="29"/>
      <c r="BZ423" s="29"/>
      <c r="CA423" s="29"/>
      <c r="CB423" s="29"/>
      <c r="CC423" s="29"/>
      <c r="CD423" s="29"/>
      <c r="CE423" s="29"/>
      <c r="CF423" s="29"/>
      <c r="CG423" s="29"/>
      <c r="CH423" s="29"/>
      <c r="CI423" s="29"/>
      <c r="CJ423" s="29"/>
      <c r="CK423" s="29"/>
      <c r="CL423" s="29"/>
      <c r="CM423" s="29"/>
      <c r="CN423" s="29"/>
      <c r="CO423" s="29"/>
      <c r="CP423" s="29"/>
      <c r="CQ423" s="29"/>
      <c r="CR423" s="29"/>
      <c r="CS423" s="29"/>
      <c r="CT423" s="29"/>
      <c r="CU423" s="29"/>
      <c r="CV423" s="29"/>
      <c r="CW423" s="29"/>
      <c r="CX423" s="29"/>
      <c r="CY423" s="29"/>
      <c r="CZ423" s="29"/>
      <c r="DA423" s="29"/>
      <c r="DB423" s="29"/>
      <c r="DC423" s="29"/>
      <c r="DD423" s="29"/>
      <c r="DE423" s="29"/>
      <c r="DF423" s="29"/>
      <c r="DG423" s="29"/>
      <c r="DH423" s="29"/>
      <c r="DI423" s="29"/>
      <c r="DJ423" s="29"/>
      <c r="DK423" s="29"/>
      <c r="DL423" s="29"/>
      <c r="DM423" s="29"/>
      <c r="DN423" s="29"/>
      <c r="DO423" s="29"/>
      <c r="DP423" s="29"/>
      <c r="DQ423" s="29"/>
      <c r="DR423" s="29"/>
      <c r="DS423" s="29"/>
      <c r="DT423" s="29"/>
      <c r="DU423" s="29"/>
      <c r="DV423" s="29"/>
      <c r="DW423" s="29"/>
      <c r="DX423" s="29"/>
      <c r="DY423" s="29"/>
      <c r="DZ423" s="29"/>
      <c r="EA423" s="29"/>
      <c r="EB423" s="29"/>
      <c r="EC423" s="29"/>
      <c r="ED423" s="29"/>
      <c r="EE423" s="29"/>
      <c r="EF423" s="29"/>
      <c r="EG423" s="29"/>
      <c r="EH423" s="29"/>
      <c r="EI423" s="29"/>
      <c r="EJ423" s="29"/>
      <c r="EK423" s="29"/>
      <c r="EL423" s="29"/>
      <c r="EM423" s="29"/>
      <c r="EN423" s="29"/>
      <c r="EO423" s="29"/>
      <c r="EP423" s="29"/>
      <c r="EQ423" s="29"/>
      <c r="ER423" s="29"/>
      <c r="ES423" s="29"/>
      <c r="ET423" s="29"/>
      <c r="EU423" s="29"/>
      <c r="EV423" s="29"/>
      <c r="EW423" s="29"/>
      <c r="EX423" s="29"/>
      <c r="EY423" s="29"/>
      <c r="EZ423" s="29"/>
      <c r="FA423" s="29"/>
      <c r="FB423" s="29"/>
      <c r="FC423" s="29"/>
      <c r="FD423" s="29"/>
      <c r="FE423" s="29"/>
      <c r="FF423" s="29"/>
      <c r="FG423" s="29"/>
      <c r="FH423" s="29"/>
      <c r="FI423" s="29"/>
      <c r="FJ423" s="29"/>
      <c r="FK423" s="29"/>
      <c r="FL423" s="29"/>
      <c r="FM423" s="29"/>
      <c r="FN423" s="29"/>
      <c r="FO423" s="29"/>
      <c r="FP423" s="29"/>
      <c r="FQ423" s="29"/>
      <c r="FR423" s="29"/>
      <c r="FS423" s="29"/>
      <c r="FT423" s="29"/>
      <c r="FU423" s="29"/>
      <c r="FV423" s="29"/>
      <c r="FW423" s="29"/>
      <c r="FX423" s="29"/>
    </row>
    <row r="424" spans="1:180">
      <c r="A424" s="5" t="s">
        <v>243</v>
      </c>
      <c r="B424" s="5" t="s">
        <v>38</v>
      </c>
      <c r="C424" s="35">
        <v>43431</v>
      </c>
      <c r="D424" s="63">
        <v>43434</v>
      </c>
      <c r="E424" s="64">
        <v>-5.0053666666666663E-2</v>
      </c>
      <c r="F424" s="64">
        <v>0.3990778972142347</v>
      </c>
      <c r="G424" s="64">
        <v>0.24762284450661154</v>
      </c>
      <c r="H424" s="64">
        <v>0.88504707439293584</v>
      </c>
      <c r="I424" s="64">
        <v>0.48645739999999998</v>
      </c>
      <c r="J424" s="64">
        <v>0.11803273333333333</v>
      </c>
      <c r="K424" s="64">
        <v>0</v>
      </c>
      <c r="L424" s="64">
        <v>1.67376462171656E-2</v>
      </c>
      <c r="M424" s="64">
        <v>0.26376975705201505</v>
      </c>
      <c r="N424" s="64">
        <v>0.3753750343466597</v>
      </c>
      <c r="O424" s="64">
        <v>2.72296E-2</v>
      </c>
      <c r="P424" s="64">
        <v>0.19398531520547621</v>
      </c>
      <c r="Q424" s="64">
        <v>-2.0718071749665876E-2</v>
      </c>
      <c r="R424" s="64">
        <v>0.12328767123287675</v>
      </c>
      <c r="S424" s="64">
        <v>3.0658512350849763</v>
      </c>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29"/>
      <c r="CA424" s="29"/>
      <c r="CB424" s="29"/>
      <c r="CC424" s="29"/>
      <c r="CD424" s="29"/>
      <c r="CE424" s="29"/>
      <c r="CF424" s="29"/>
      <c r="CG424" s="29"/>
      <c r="CH424" s="29"/>
      <c r="CI424" s="29"/>
      <c r="CJ424" s="29"/>
      <c r="CK424" s="29"/>
      <c r="CL424" s="29"/>
      <c r="CM424" s="29"/>
      <c r="CN424" s="29"/>
      <c r="CO424" s="29"/>
      <c r="CP424" s="29"/>
      <c r="CQ424" s="29"/>
      <c r="CR424" s="29"/>
      <c r="CS424" s="29"/>
      <c r="CT424" s="29"/>
      <c r="CU424" s="29"/>
      <c r="CV424" s="29"/>
      <c r="CW424" s="29"/>
      <c r="CX424" s="29"/>
      <c r="CY424" s="29"/>
      <c r="CZ424" s="29"/>
      <c r="DA424" s="29"/>
      <c r="DB424" s="29"/>
      <c r="DC424" s="29"/>
      <c r="DD424" s="29"/>
      <c r="DE424" s="29"/>
      <c r="DF424" s="29"/>
      <c r="DG424" s="29"/>
      <c r="DH424" s="29"/>
      <c r="DI424" s="29"/>
      <c r="DJ424" s="29"/>
      <c r="DK424" s="29"/>
      <c r="DL424" s="29"/>
      <c r="DM424" s="29"/>
      <c r="DN424" s="29"/>
      <c r="DO424" s="29"/>
      <c r="DP424" s="29"/>
      <c r="DQ424" s="29"/>
      <c r="DR424" s="29"/>
      <c r="DS424" s="29"/>
      <c r="DT424" s="29"/>
      <c r="DU424" s="29"/>
      <c r="DV424" s="29"/>
      <c r="DW424" s="29"/>
      <c r="DX424" s="29"/>
      <c r="DY424" s="29"/>
      <c r="DZ424" s="29"/>
      <c r="EA424" s="29"/>
      <c r="EB424" s="29"/>
      <c r="EC424" s="29"/>
      <c r="ED424" s="29"/>
      <c r="EE424" s="29"/>
      <c r="EF424" s="29"/>
      <c r="EG424" s="29"/>
      <c r="EH424" s="29"/>
      <c r="EI424" s="29"/>
      <c r="EJ424" s="29"/>
      <c r="EK424" s="29"/>
      <c r="EL424" s="29"/>
      <c r="EM424" s="29"/>
      <c r="EN424" s="29"/>
      <c r="EO424" s="29"/>
      <c r="EP424" s="29"/>
      <c r="EQ424" s="29"/>
      <c r="ER424" s="29"/>
      <c r="ES424" s="29"/>
      <c r="ET424" s="29"/>
      <c r="EU424" s="29"/>
      <c r="EV424" s="29"/>
      <c r="EW424" s="29"/>
      <c r="EX424" s="29"/>
      <c r="EY424" s="29"/>
      <c r="EZ424" s="29"/>
      <c r="FA424" s="29"/>
      <c r="FB424" s="29"/>
      <c r="FC424" s="29"/>
      <c r="FD424" s="29"/>
      <c r="FE424" s="29"/>
      <c r="FF424" s="29"/>
      <c r="FG424" s="29"/>
      <c r="FH424" s="29"/>
      <c r="FI424" s="29"/>
      <c r="FJ424" s="29"/>
      <c r="FK424" s="29"/>
      <c r="FL424" s="29"/>
      <c r="FM424" s="29"/>
      <c r="FN424" s="29"/>
      <c r="FO424" s="29"/>
      <c r="FP424" s="29"/>
      <c r="FQ424" s="29"/>
      <c r="FR424" s="29"/>
      <c r="FS424" s="29"/>
      <c r="FT424" s="29"/>
      <c r="FU424" s="29"/>
      <c r="FV424" s="29"/>
      <c r="FW424" s="29"/>
      <c r="FX424" s="29"/>
    </row>
    <row r="425" spans="1:180">
      <c r="A425" s="5" t="s">
        <v>243</v>
      </c>
      <c r="B425" s="5" t="s">
        <v>38</v>
      </c>
      <c r="C425" s="35">
        <v>43432</v>
      </c>
      <c r="D425" s="63">
        <v>43434</v>
      </c>
      <c r="E425" s="64">
        <v>-5.0053666666666663E-2</v>
      </c>
      <c r="F425" s="64">
        <v>0.40491122721423478</v>
      </c>
      <c r="G425" s="64">
        <v>0.24762284450661154</v>
      </c>
      <c r="H425" s="64">
        <v>0.88504707439293584</v>
      </c>
      <c r="I425" s="64">
        <v>0.48645739999999998</v>
      </c>
      <c r="J425" s="64">
        <v>0.11803273333333333</v>
      </c>
      <c r="K425" s="64">
        <v>0</v>
      </c>
      <c r="L425" s="64">
        <v>1.67376462171656E-2</v>
      </c>
      <c r="M425" s="64">
        <v>0.26376975705201505</v>
      </c>
      <c r="N425" s="64">
        <v>0.37537503434665964</v>
      </c>
      <c r="O425" s="64">
        <v>3.3651259999999995E-2</v>
      </c>
      <c r="P425" s="64">
        <v>0.19398531520547621</v>
      </c>
      <c r="Q425" s="64">
        <v>-3.2973061749665883E-2</v>
      </c>
      <c r="R425" s="64">
        <v>0.12328767123287675</v>
      </c>
      <c r="S425" s="64">
        <v>3.0658512350849763</v>
      </c>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c r="BJ425" s="29"/>
      <c r="BK425" s="29"/>
      <c r="BL425" s="29"/>
      <c r="BM425" s="29"/>
      <c r="BN425" s="29"/>
      <c r="BO425" s="29"/>
      <c r="BP425" s="29"/>
      <c r="BQ425" s="29"/>
      <c r="BR425" s="29"/>
      <c r="BS425" s="29"/>
      <c r="BT425" s="29"/>
      <c r="BU425" s="29"/>
      <c r="BV425" s="29"/>
      <c r="BW425" s="29"/>
      <c r="BX425" s="29"/>
      <c r="BY425" s="29"/>
      <c r="BZ425" s="29"/>
      <c r="CA425" s="29"/>
      <c r="CB425" s="29"/>
      <c r="CC425" s="29"/>
      <c r="CD425" s="29"/>
      <c r="CE425" s="29"/>
      <c r="CF425" s="29"/>
      <c r="CG425" s="29"/>
      <c r="CH425" s="29"/>
      <c r="CI425" s="29"/>
      <c r="CJ425" s="29"/>
      <c r="CK425" s="29"/>
      <c r="CL425" s="29"/>
      <c r="CM425" s="29"/>
      <c r="CN425" s="29"/>
      <c r="CO425" s="29"/>
      <c r="CP425" s="29"/>
      <c r="CQ425" s="29"/>
      <c r="CR425" s="29"/>
      <c r="CS425" s="29"/>
      <c r="CT425" s="29"/>
      <c r="CU425" s="29"/>
      <c r="CV425" s="29"/>
      <c r="CW425" s="29"/>
      <c r="CX425" s="29"/>
      <c r="CY425" s="29"/>
      <c r="CZ425" s="29"/>
      <c r="DA425" s="29"/>
      <c r="DB425" s="29"/>
      <c r="DC425" s="29"/>
      <c r="DD425" s="29"/>
      <c r="DE425" s="29"/>
      <c r="DF425" s="29"/>
      <c r="DG425" s="29"/>
      <c r="DH425" s="29"/>
      <c r="DI425" s="29"/>
      <c r="DJ425" s="29"/>
      <c r="DK425" s="29"/>
      <c r="DL425" s="29"/>
      <c r="DM425" s="29"/>
      <c r="DN425" s="29"/>
      <c r="DO425" s="29"/>
      <c r="DP425" s="29"/>
      <c r="DQ425" s="29"/>
      <c r="DR425" s="29"/>
      <c r="DS425" s="29"/>
      <c r="DT425" s="29"/>
      <c r="DU425" s="29"/>
      <c r="DV425" s="29"/>
      <c r="DW425" s="29"/>
      <c r="DX425" s="29"/>
      <c r="DY425" s="29"/>
      <c r="DZ425" s="29"/>
      <c r="EA425" s="29"/>
      <c r="EB425" s="29"/>
      <c r="EC425" s="29"/>
      <c r="ED425" s="29"/>
      <c r="EE425" s="29"/>
      <c r="EF425" s="29"/>
      <c r="EG425" s="29"/>
      <c r="EH425" s="29"/>
      <c r="EI425" s="29"/>
      <c r="EJ425" s="29"/>
      <c r="EK425" s="29"/>
      <c r="EL425" s="29"/>
      <c r="EM425" s="29"/>
      <c r="EN425" s="29"/>
      <c r="EO425" s="29"/>
      <c r="EP425" s="29"/>
      <c r="EQ425" s="29"/>
      <c r="ER425" s="29"/>
      <c r="ES425" s="29"/>
      <c r="ET425" s="29"/>
      <c r="EU425" s="29"/>
      <c r="EV425" s="29"/>
      <c r="EW425" s="29"/>
      <c r="EX425" s="29"/>
      <c r="EY425" s="29"/>
      <c r="EZ425" s="29"/>
      <c r="FA425" s="29"/>
      <c r="FB425" s="29"/>
      <c r="FC425" s="29"/>
      <c r="FD425" s="29"/>
      <c r="FE425" s="29"/>
      <c r="FF425" s="29"/>
      <c r="FG425" s="29"/>
      <c r="FH425" s="29"/>
      <c r="FI425" s="29"/>
      <c r="FJ425" s="29"/>
      <c r="FK425" s="29"/>
      <c r="FL425" s="29"/>
      <c r="FM425" s="29"/>
      <c r="FN425" s="29"/>
      <c r="FO425" s="29"/>
      <c r="FP425" s="29"/>
      <c r="FQ425" s="29"/>
      <c r="FR425" s="29"/>
      <c r="FS425" s="29"/>
      <c r="FT425" s="29"/>
      <c r="FU425" s="29"/>
      <c r="FV425" s="29"/>
      <c r="FW425" s="29"/>
      <c r="FX425" s="29"/>
    </row>
    <row r="426" spans="1:180">
      <c r="A426" s="5" t="s">
        <v>243</v>
      </c>
      <c r="B426" s="5" t="s">
        <v>38</v>
      </c>
      <c r="C426" s="35">
        <v>43433</v>
      </c>
      <c r="D426" s="63">
        <v>43434</v>
      </c>
      <c r="E426" s="64">
        <v>-5.0053666666666663E-2</v>
      </c>
      <c r="F426" s="64">
        <v>0.40491122721423478</v>
      </c>
      <c r="G426" s="64">
        <v>0.24762284450661154</v>
      </c>
      <c r="H426" s="64">
        <v>0.88504707439293584</v>
      </c>
      <c r="I426" s="64">
        <v>0.48645739999999998</v>
      </c>
      <c r="J426" s="64">
        <v>0.11803273333333333</v>
      </c>
      <c r="K426" s="64">
        <v>0</v>
      </c>
      <c r="L426" s="64">
        <v>1.67376462171656E-2</v>
      </c>
      <c r="M426" s="64">
        <v>0.26376975705201505</v>
      </c>
      <c r="N426" s="64">
        <v>0.37537503434665964</v>
      </c>
      <c r="O426" s="64">
        <v>2.464467E-2</v>
      </c>
      <c r="P426" s="64">
        <v>0.19398531520547621</v>
      </c>
      <c r="Q426" s="64">
        <v>-2.3966471749665874E-2</v>
      </c>
      <c r="R426" s="64">
        <v>0.12328767123287675</v>
      </c>
      <c r="S426" s="64">
        <v>3.0658512350849763</v>
      </c>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c r="BJ426" s="29"/>
      <c r="BK426" s="29"/>
      <c r="BL426" s="29"/>
      <c r="BM426" s="29"/>
      <c r="BN426" s="29"/>
      <c r="BO426" s="29"/>
      <c r="BP426" s="29"/>
      <c r="BQ426" s="29"/>
      <c r="BR426" s="29"/>
      <c r="BS426" s="29"/>
      <c r="BT426" s="29"/>
      <c r="BU426" s="29"/>
      <c r="BV426" s="29"/>
      <c r="BW426" s="29"/>
      <c r="BX426" s="29"/>
      <c r="BY426" s="29"/>
      <c r="BZ426" s="29"/>
      <c r="CA426" s="29"/>
      <c r="CB426" s="29"/>
      <c r="CC426" s="29"/>
      <c r="CD426" s="29"/>
      <c r="CE426" s="29"/>
      <c r="CF426" s="29"/>
      <c r="CG426" s="29"/>
      <c r="CH426" s="29"/>
      <c r="CI426" s="29"/>
      <c r="CJ426" s="29"/>
      <c r="CK426" s="29"/>
      <c r="CL426" s="29"/>
      <c r="CM426" s="29"/>
      <c r="CN426" s="29"/>
      <c r="CO426" s="29"/>
      <c r="CP426" s="29"/>
      <c r="CQ426" s="29"/>
      <c r="CR426" s="29"/>
      <c r="CS426" s="29"/>
      <c r="CT426" s="29"/>
      <c r="CU426" s="29"/>
      <c r="CV426" s="29"/>
      <c r="CW426" s="29"/>
      <c r="CX426" s="29"/>
      <c r="CY426" s="29"/>
      <c r="CZ426" s="29"/>
      <c r="DA426" s="29"/>
      <c r="DB426" s="29"/>
      <c r="DC426" s="29"/>
      <c r="DD426" s="29"/>
      <c r="DE426" s="29"/>
      <c r="DF426" s="29"/>
      <c r="DG426" s="29"/>
      <c r="DH426" s="29"/>
      <c r="DI426" s="29"/>
      <c r="DJ426" s="29"/>
      <c r="DK426" s="29"/>
      <c r="DL426" s="29"/>
      <c r="DM426" s="29"/>
      <c r="DN426" s="29"/>
      <c r="DO426" s="29"/>
      <c r="DP426" s="29"/>
      <c r="DQ426" s="29"/>
      <c r="DR426" s="29"/>
      <c r="DS426" s="29"/>
      <c r="DT426" s="29"/>
      <c r="DU426" s="29"/>
      <c r="DV426" s="29"/>
      <c r="DW426" s="29"/>
      <c r="DX426" s="29"/>
      <c r="DY426" s="29"/>
      <c r="DZ426" s="29"/>
      <c r="EA426" s="29"/>
      <c r="EB426" s="29"/>
      <c r="EC426" s="29"/>
      <c r="ED426" s="29"/>
      <c r="EE426" s="29"/>
      <c r="EF426" s="29"/>
      <c r="EG426" s="29"/>
      <c r="EH426" s="29"/>
      <c r="EI426" s="29"/>
      <c r="EJ426" s="29"/>
      <c r="EK426" s="29"/>
      <c r="EL426" s="29"/>
      <c r="EM426" s="29"/>
      <c r="EN426" s="29"/>
      <c r="EO426" s="29"/>
      <c r="EP426" s="29"/>
      <c r="EQ426" s="29"/>
      <c r="ER426" s="29"/>
      <c r="ES426" s="29"/>
      <c r="ET426" s="29"/>
      <c r="EU426" s="29"/>
      <c r="EV426" s="29"/>
      <c r="EW426" s="29"/>
      <c r="EX426" s="29"/>
      <c r="EY426" s="29"/>
      <c r="EZ426" s="29"/>
      <c r="FA426" s="29"/>
      <c r="FB426" s="29"/>
      <c r="FC426" s="29"/>
      <c r="FD426" s="29"/>
      <c r="FE426" s="29"/>
      <c r="FF426" s="29"/>
      <c r="FG426" s="29"/>
      <c r="FH426" s="29"/>
      <c r="FI426" s="29"/>
      <c r="FJ426" s="29"/>
      <c r="FK426" s="29"/>
      <c r="FL426" s="29"/>
      <c r="FM426" s="29"/>
      <c r="FN426" s="29"/>
      <c r="FO426" s="29"/>
      <c r="FP426" s="29"/>
      <c r="FQ426" s="29"/>
      <c r="FR426" s="29"/>
      <c r="FS426" s="29"/>
      <c r="FT426" s="29"/>
      <c r="FU426" s="29"/>
      <c r="FV426" s="29"/>
      <c r="FW426" s="29"/>
      <c r="FX426" s="29"/>
    </row>
    <row r="427" spans="1:180">
      <c r="A427" s="5" t="s">
        <v>243</v>
      </c>
      <c r="B427" s="5" t="s">
        <v>38</v>
      </c>
      <c r="C427" s="35">
        <v>43434</v>
      </c>
      <c r="D427" s="63">
        <v>43434</v>
      </c>
      <c r="E427" s="64">
        <v>-5.0053666666666663E-2</v>
      </c>
      <c r="F427" s="64">
        <v>0.40491122721423478</v>
      </c>
      <c r="G427" s="64">
        <v>0.24762284450661154</v>
      </c>
      <c r="H427" s="64">
        <v>0.88504707439293584</v>
      </c>
      <c r="I427" s="64">
        <v>0.48645739999999998</v>
      </c>
      <c r="J427" s="64">
        <v>0.11803273333333333</v>
      </c>
      <c r="K427" s="64">
        <v>0</v>
      </c>
      <c r="L427" s="64">
        <v>1.67376462171656E-2</v>
      </c>
      <c r="M427" s="64">
        <v>0.26376975705201505</v>
      </c>
      <c r="N427" s="64">
        <v>0.3753750343466597</v>
      </c>
      <c r="O427" s="64">
        <v>2.541009E-2</v>
      </c>
      <c r="P427" s="64">
        <v>0.19398531520547621</v>
      </c>
      <c r="Q427" s="64">
        <v>-2.4731891749665877E-2</v>
      </c>
      <c r="R427" s="64">
        <v>0.12328767123287675</v>
      </c>
      <c r="S427" s="64">
        <v>3.0658512350849763</v>
      </c>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c r="BJ427" s="29"/>
      <c r="BK427" s="29"/>
      <c r="BL427" s="29"/>
      <c r="BM427" s="29"/>
      <c r="BN427" s="29"/>
      <c r="BO427" s="29"/>
      <c r="BP427" s="29"/>
      <c r="BQ427" s="29"/>
      <c r="BR427" s="29"/>
      <c r="BS427" s="29"/>
      <c r="BT427" s="29"/>
      <c r="BU427" s="29"/>
      <c r="BV427" s="29"/>
      <c r="BW427" s="29"/>
      <c r="BX427" s="29"/>
      <c r="BY427" s="29"/>
      <c r="BZ427" s="29"/>
      <c r="CA427" s="29"/>
      <c r="CB427" s="29"/>
      <c r="CC427" s="29"/>
      <c r="CD427" s="29"/>
      <c r="CE427" s="29"/>
      <c r="CF427" s="29"/>
      <c r="CG427" s="29"/>
      <c r="CH427" s="29"/>
      <c r="CI427" s="29"/>
      <c r="CJ427" s="29"/>
      <c r="CK427" s="29"/>
      <c r="CL427" s="29"/>
      <c r="CM427" s="29"/>
      <c r="CN427" s="29"/>
      <c r="CO427" s="29"/>
      <c r="CP427" s="29"/>
      <c r="CQ427" s="29"/>
      <c r="CR427" s="29"/>
      <c r="CS427" s="29"/>
      <c r="CT427" s="29"/>
      <c r="CU427" s="29"/>
      <c r="CV427" s="29"/>
      <c r="CW427" s="29"/>
      <c r="CX427" s="29"/>
      <c r="CY427" s="29"/>
      <c r="CZ427" s="29"/>
      <c r="DA427" s="29"/>
      <c r="DB427" s="29"/>
      <c r="DC427" s="29"/>
      <c r="DD427" s="29"/>
      <c r="DE427" s="29"/>
      <c r="DF427" s="29"/>
      <c r="DG427" s="29"/>
      <c r="DH427" s="29"/>
      <c r="DI427" s="29"/>
      <c r="DJ427" s="29"/>
      <c r="DK427" s="29"/>
      <c r="DL427" s="29"/>
      <c r="DM427" s="29"/>
      <c r="DN427" s="29"/>
      <c r="DO427" s="29"/>
      <c r="DP427" s="29"/>
      <c r="DQ427" s="29"/>
      <c r="DR427" s="29"/>
      <c r="DS427" s="29"/>
      <c r="DT427" s="29"/>
      <c r="DU427" s="29"/>
      <c r="DV427" s="29"/>
      <c r="DW427" s="29"/>
      <c r="DX427" s="29"/>
      <c r="DY427" s="29"/>
      <c r="DZ427" s="29"/>
      <c r="EA427" s="29"/>
      <c r="EB427" s="29"/>
      <c r="EC427" s="29"/>
      <c r="ED427" s="29"/>
      <c r="EE427" s="29"/>
      <c r="EF427" s="29"/>
      <c r="EG427" s="29"/>
      <c r="EH427" s="29"/>
      <c r="EI427" s="29"/>
      <c r="EJ427" s="29"/>
      <c r="EK427" s="29"/>
      <c r="EL427" s="29"/>
      <c r="EM427" s="29"/>
      <c r="EN427" s="29"/>
      <c r="EO427" s="29"/>
      <c r="EP427" s="29"/>
      <c r="EQ427" s="29"/>
      <c r="ER427" s="29"/>
      <c r="ES427" s="29"/>
      <c r="ET427" s="29"/>
      <c r="EU427" s="29"/>
      <c r="EV427" s="29"/>
      <c r="EW427" s="29"/>
      <c r="EX427" s="29"/>
      <c r="EY427" s="29"/>
      <c r="EZ427" s="29"/>
      <c r="FA427" s="29"/>
      <c r="FB427" s="29"/>
      <c r="FC427" s="29"/>
      <c r="FD427" s="29"/>
      <c r="FE427" s="29"/>
      <c r="FF427" s="29"/>
      <c r="FG427" s="29"/>
      <c r="FH427" s="29"/>
      <c r="FI427" s="29"/>
      <c r="FJ427" s="29"/>
      <c r="FK427" s="29"/>
      <c r="FL427" s="29"/>
      <c r="FM427" s="29"/>
      <c r="FN427" s="29"/>
      <c r="FO427" s="29"/>
      <c r="FP427" s="29"/>
      <c r="FQ427" s="29"/>
      <c r="FR427" s="29"/>
      <c r="FS427" s="29"/>
      <c r="FT427" s="29"/>
      <c r="FU427" s="29"/>
      <c r="FV427" s="29"/>
      <c r="FW427" s="29"/>
      <c r="FX427" s="29"/>
    </row>
    <row r="428" spans="1:180">
      <c r="A428" s="5" t="s">
        <v>243</v>
      </c>
      <c r="B428" s="5" t="s">
        <v>39</v>
      </c>
      <c r="C428" s="35">
        <v>43435</v>
      </c>
      <c r="D428" s="63">
        <v>43465</v>
      </c>
      <c r="E428" s="64">
        <v>-5.3575483870967743E-2</v>
      </c>
      <c r="F428" s="64">
        <v>0.38231229413019963</v>
      </c>
      <c r="G428" s="64">
        <v>0.24097582795116979</v>
      </c>
      <c r="H428" s="64">
        <v>0.47428090557573171</v>
      </c>
      <c r="I428" s="64">
        <v>0.38074796774193548</v>
      </c>
      <c r="J428" s="64">
        <v>9.238367741935484E-2</v>
      </c>
      <c r="K428" s="64">
        <v>0</v>
      </c>
      <c r="L428" s="64">
        <v>1.5084185934962517E-2</v>
      </c>
      <c r="M428" s="64">
        <v>0.32390129051748101</v>
      </c>
      <c r="N428" s="64">
        <v>0.39101512875316152</v>
      </c>
      <c r="O428" s="64">
        <v>5.3788860000000001E-2</v>
      </c>
      <c r="P428" s="64">
        <v>0.20621714052142856</v>
      </c>
      <c r="Q428" s="64">
        <v>-2.5826512462677892E-2</v>
      </c>
      <c r="R428" s="64">
        <v>0.12328767123287675</v>
      </c>
      <c r="S428" s="64">
        <v>2.6045929534446559</v>
      </c>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c r="BJ428" s="29"/>
      <c r="BK428" s="29"/>
      <c r="BL428" s="29"/>
      <c r="BM428" s="29"/>
      <c r="BN428" s="29"/>
      <c r="BO428" s="29"/>
      <c r="BP428" s="29"/>
      <c r="BQ428" s="29"/>
      <c r="BR428" s="29"/>
      <c r="BS428" s="29"/>
      <c r="BT428" s="29"/>
      <c r="BU428" s="29"/>
      <c r="BV428" s="29"/>
      <c r="BW428" s="29"/>
      <c r="BX428" s="29"/>
      <c r="BY428" s="29"/>
      <c r="BZ428" s="29"/>
      <c r="CA428" s="29"/>
      <c r="CB428" s="29"/>
      <c r="CC428" s="29"/>
      <c r="CD428" s="29"/>
      <c r="CE428" s="29"/>
      <c r="CF428" s="29"/>
      <c r="CG428" s="29"/>
      <c r="CH428" s="29"/>
      <c r="CI428" s="29"/>
      <c r="CJ428" s="29"/>
      <c r="CK428" s="29"/>
      <c r="CL428" s="29"/>
      <c r="CM428" s="29"/>
      <c r="CN428" s="29"/>
      <c r="CO428" s="29"/>
      <c r="CP428" s="29"/>
      <c r="CQ428" s="29"/>
      <c r="CR428" s="29"/>
      <c r="CS428" s="29"/>
      <c r="CT428" s="29"/>
      <c r="CU428" s="29"/>
      <c r="CV428" s="29"/>
      <c r="CW428" s="29"/>
      <c r="CX428" s="29"/>
      <c r="CY428" s="29"/>
      <c r="CZ428" s="29"/>
      <c r="DA428" s="29"/>
      <c r="DB428" s="29"/>
      <c r="DC428" s="29"/>
      <c r="DD428" s="29"/>
      <c r="DE428" s="29"/>
      <c r="DF428" s="29"/>
      <c r="DG428" s="29"/>
      <c r="DH428" s="29"/>
      <c r="DI428" s="29"/>
      <c r="DJ428" s="29"/>
      <c r="DK428" s="29"/>
      <c r="DL428" s="29"/>
      <c r="DM428" s="29"/>
      <c r="DN428" s="29"/>
      <c r="DO428" s="29"/>
      <c r="DP428" s="29"/>
      <c r="DQ428" s="29"/>
      <c r="DR428" s="29"/>
      <c r="DS428" s="29"/>
      <c r="DT428" s="29"/>
      <c r="DU428" s="29"/>
      <c r="DV428" s="29"/>
      <c r="DW428" s="29"/>
      <c r="DX428" s="29"/>
      <c r="DY428" s="29"/>
      <c r="DZ428" s="29"/>
      <c r="EA428" s="29"/>
      <c r="EB428" s="29"/>
      <c r="EC428" s="29"/>
      <c r="ED428" s="29"/>
      <c r="EE428" s="29"/>
      <c r="EF428" s="29"/>
      <c r="EG428" s="29"/>
      <c r="EH428" s="29"/>
      <c r="EI428" s="29"/>
      <c r="EJ428" s="29"/>
      <c r="EK428" s="29"/>
      <c r="EL428" s="29"/>
      <c r="EM428" s="29"/>
      <c r="EN428" s="29"/>
      <c r="EO428" s="29"/>
      <c r="EP428" s="29"/>
      <c r="EQ428" s="29"/>
      <c r="ER428" s="29"/>
      <c r="ES428" s="29"/>
      <c r="ET428" s="29"/>
      <c r="EU428" s="29"/>
      <c r="EV428" s="29"/>
      <c r="EW428" s="29"/>
      <c r="EX428" s="29"/>
      <c r="EY428" s="29"/>
      <c r="EZ428" s="29"/>
      <c r="FA428" s="29"/>
      <c r="FB428" s="29"/>
      <c r="FC428" s="29"/>
      <c r="FD428" s="29"/>
      <c r="FE428" s="29"/>
      <c r="FF428" s="29"/>
      <c r="FG428" s="29"/>
      <c r="FH428" s="29"/>
      <c r="FI428" s="29"/>
      <c r="FJ428" s="29"/>
      <c r="FK428" s="29"/>
      <c r="FL428" s="29"/>
      <c r="FM428" s="29"/>
      <c r="FN428" s="29"/>
      <c r="FO428" s="29"/>
      <c r="FP428" s="29"/>
      <c r="FQ428" s="29"/>
      <c r="FR428" s="29"/>
      <c r="FS428" s="29"/>
      <c r="FT428" s="29"/>
      <c r="FU428" s="29"/>
      <c r="FV428" s="29"/>
      <c r="FW428" s="29"/>
      <c r="FX428" s="29"/>
    </row>
    <row r="429" spans="1:180">
      <c r="A429" s="5" t="s">
        <v>243</v>
      </c>
      <c r="B429" s="5" t="s">
        <v>39</v>
      </c>
      <c r="C429" s="35">
        <v>43436</v>
      </c>
      <c r="D429" s="63">
        <v>43465</v>
      </c>
      <c r="E429" s="64">
        <v>-5.3575483870967743E-2</v>
      </c>
      <c r="F429" s="64">
        <v>0.37732779413019957</v>
      </c>
      <c r="G429" s="64">
        <v>0.24097582795116979</v>
      </c>
      <c r="H429" s="64">
        <v>0.47428090557573171</v>
      </c>
      <c r="I429" s="64">
        <v>0.38074796774193548</v>
      </c>
      <c r="J429" s="64">
        <v>9.238367741935484E-2</v>
      </c>
      <c r="K429" s="64">
        <v>0</v>
      </c>
      <c r="L429" s="64">
        <v>1.5084185934962517E-2</v>
      </c>
      <c r="M429" s="64">
        <v>0.32390129051748101</v>
      </c>
      <c r="N429" s="64">
        <v>0.39101512875316158</v>
      </c>
      <c r="O429" s="64">
        <v>4.0572990000000003E-2</v>
      </c>
      <c r="P429" s="64">
        <v>0.20621714052142856</v>
      </c>
      <c r="Q429" s="64">
        <v>-7.6261424626778984E-3</v>
      </c>
      <c r="R429" s="64">
        <v>0.12328767123287675</v>
      </c>
      <c r="S429" s="64">
        <v>2.6045929534446559</v>
      </c>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c r="BJ429" s="29"/>
      <c r="BK429" s="29"/>
      <c r="BL429" s="29"/>
      <c r="BM429" s="29"/>
      <c r="BN429" s="29"/>
      <c r="BO429" s="29"/>
      <c r="BP429" s="29"/>
      <c r="BQ429" s="29"/>
      <c r="BR429" s="29"/>
      <c r="BS429" s="29"/>
      <c r="BT429" s="29"/>
      <c r="BU429" s="29"/>
      <c r="BV429" s="29"/>
      <c r="BW429" s="29"/>
      <c r="BX429" s="29"/>
      <c r="BY429" s="29"/>
      <c r="BZ429" s="29"/>
      <c r="CA429" s="29"/>
      <c r="CB429" s="29"/>
      <c r="CC429" s="29"/>
      <c r="CD429" s="29"/>
      <c r="CE429" s="29"/>
      <c r="CF429" s="29"/>
      <c r="CG429" s="29"/>
      <c r="CH429" s="29"/>
      <c r="CI429" s="29"/>
      <c r="CJ429" s="29"/>
      <c r="CK429" s="29"/>
      <c r="CL429" s="29"/>
      <c r="CM429" s="29"/>
      <c r="CN429" s="29"/>
      <c r="CO429" s="29"/>
      <c r="CP429" s="29"/>
      <c r="CQ429" s="29"/>
      <c r="CR429" s="29"/>
      <c r="CS429" s="29"/>
      <c r="CT429" s="29"/>
      <c r="CU429" s="29"/>
      <c r="CV429" s="29"/>
      <c r="CW429" s="29"/>
      <c r="CX429" s="29"/>
      <c r="CY429" s="29"/>
      <c r="CZ429" s="29"/>
      <c r="DA429" s="29"/>
      <c r="DB429" s="29"/>
      <c r="DC429" s="29"/>
      <c r="DD429" s="29"/>
      <c r="DE429" s="29"/>
      <c r="DF429" s="29"/>
      <c r="DG429" s="29"/>
      <c r="DH429" s="29"/>
      <c r="DI429" s="29"/>
      <c r="DJ429" s="29"/>
      <c r="DK429" s="29"/>
      <c r="DL429" s="29"/>
      <c r="DM429" s="29"/>
      <c r="DN429" s="29"/>
      <c r="DO429" s="29"/>
      <c r="DP429" s="29"/>
      <c r="DQ429" s="29"/>
      <c r="DR429" s="29"/>
      <c r="DS429" s="29"/>
      <c r="DT429" s="29"/>
      <c r="DU429" s="29"/>
      <c r="DV429" s="29"/>
      <c r="DW429" s="29"/>
      <c r="DX429" s="29"/>
      <c r="DY429" s="29"/>
      <c r="DZ429" s="29"/>
      <c r="EA429" s="29"/>
      <c r="EB429" s="29"/>
      <c r="EC429" s="29"/>
      <c r="ED429" s="29"/>
      <c r="EE429" s="29"/>
      <c r="EF429" s="29"/>
      <c r="EG429" s="29"/>
      <c r="EH429" s="29"/>
      <c r="EI429" s="29"/>
      <c r="EJ429" s="29"/>
      <c r="EK429" s="29"/>
      <c r="EL429" s="29"/>
      <c r="EM429" s="29"/>
      <c r="EN429" s="29"/>
      <c r="EO429" s="29"/>
      <c r="EP429" s="29"/>
      <c r="EQ429" s="29"/>
      <c r="ER429" s="29"/>
      <c r="ES429" s="29"/>
      <c r="ET429" s="29"/>
      <c r="EU429" s="29"/>
      <c r="EV429" s="29"/>
      <c r="EW429" s="29"/>
      <c r="EX429" s="29"/>
      <c r="EY429" s="29"/>
      <c r="EZ429" s="29"/>
      <c r="FA429" s="29"/>
      <c r="FB429" s="29"/>
      <c r="FC429" s="29"/>
      <c r="FD429" s="29"/>
      <c r="FE429" s="29"/>
      <c r="FF429" s="29"/>
      <c r="FG429" s="29"/>
      <c r="FH429" s="29"/>
      <c r="FI429" s="29"/>
      <c r="FJ429" s="29"/>
      <c r="FK429" s="29"/>
      <c r="FL429" s="29"/>
      <c r="FM429" s="29"/>
      <c r="FN429" s="29"/>
      <c r="FO429" s="29"/>
      <c r="FP429" s="29"/>
      <c r="FQ429" s="29"/>
      <c r="FR429" s="29"/>
      <c r="FS429" s="29"/>
      <c r="FT429" s="29"/>
      <c r="FU429" s="29"/>
      <c r="FV429" s="29"/>
      <c r="FW429" s="29"/>
      <c r="FX429" s="29"/>
    </row>
    <row r="430" spans="1:180">
      <c r="A430" s="5" t="s">
        <v>244</v>
      </c>
      <c r="B430" s="5" t="s">
        <v>39</v>
      </c>
      <c r="C430" s="35">
        <v>43437</v>
      </c>
      <c r="D430" s="63">
        <v>43465</v>
      </c>
      <c r="E430" s="64">
        <v>-5.3575483870967743E-2</v>
      </c>
      <c r="F430" s="64">
        <v>0.38231229413019963</v>
      </c>
      <c r="G430" s="64">
        <v>0.24097582795116979</v>
      </c>
      <c r="H430" s="64">
        <v>0.47428090557573171</v>
      </c>
      <c r="I430" s="64">
        <v>0.38074796774193548</v>
      </c>
      <c r="J430" s="64">
        <v>9.238367741935484E-2</v>
      </c>
      <c r="K430" s="64">
        <v>0</v>
      </c>
      <c r="L430" s="64">
        <v>1.5084185934962517E-2</v>
      </c>
      <c r="M430" s="64">
        <v>0.32390129051748101</v>
      </c>
      <c r="N430" s="64">
        <v>0.39101512875316158</v>
      </c>
      <c r="O430" s="64">
        <v>4.1298089999999996E-2</v>
      </c>
      <c r="P430" s="64">
        <v>0.20621714052142856</v>
      </c>
      <c r="Q430" s="64">
        <v>-1.333574246267788E-2</v>
      </c>
      <c r="R430" s="64">
        <v>0.12328767123287675</v>
      </c>
      <c r="S430" s="64">
        <v>2.6045929534446559</v>
      </c>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29"/>
      <c r="CA430" s="29"/>
      <c r="CB430" s="29"/>
      <c r="CC430" s="29"/>
      <c r="CD430" s="29"/>
      <c r="CE430" s="29"/>
      <c r="CF430" s="29"/>
      <c r="CG430" s="29"/>
      <c r="CH430" s="29"/>
      <c r="CI430" s="29"/>
      <c r="CJ430" s="29"/>
      <c r="CK430" s="29"/>
      <c r="CL430" s="29"/>
      <c r="CM430" s="29"/>
      <c r="CN430" s="29"/>
      <c r="CO430" s="29"/>
      <c r="CP430" s="29"/>
      <c r="CQ430" s="29"/>
      <c r="CR430" s="29"/>
      <c r="CS430" s="29"/>
      <c r="CT430" s="29"/>
      <c r="CU430" s="29"/>
      <c r="CV430" s="29"/>
      <c r="CW430" s="29"/>
      <c r="CX430" s="29"/>
      <c r="CY430" s="29"/>
      <c r="CZ430" s="29"/>
      <c r="DA430" s="29"/>
      <c r="DB430" s="29"/>
      <c r="DC430" s="29"/>
      <c r="DD430" s="29"/>
      <c r="DE430" s="29"/>
      <c r="DF430" s="29"/>
      <c r="DG430" s="29"/>
      <c r="DH430" s="29"/>
      <c r="DI430" s="29"/>
      <c r="DJ430" s="29"/>
      <c r="DK430" s="29"/>
      <c r="DL430" s="29"/>
      <c r="DM430" s="29"/>
      <c r="DN430" s="29"/>
      <c r="DO430" s="29"/>
      <c r="DP430" s="29"/>
      <c r="DQ430" s="29"/>
      <c r="DR430" s="29"/>
      <c r="DS430" s="29"/>
      <c r="DT430" s="29"/>
      <c r="DU430" s="29"/>
      <c r="DV430" s="29"/>
      <c r="DW430" s="29"/>
      <c r="DX430" s="29"/>
      <c r="DY430" s="29"/>
      <c r="DZ430" s="29"/>
      <c r="EA430" s="29"/>
      <c r="EB430" s="29"/>
      <c r="EC430" s="29"/>
      <c r="ED430" s="29"/>
      <c r="EE430" s="29"/>
      <c r="EF430" s="29"/>
      <c r="EG430" s="29"/>
      <c r="EH430" s="29"/>
      <c r="EI430" s="29"/>
      <c r="EJ430" s="29"/>
      <c r="EK430" s="29"/>
      <c r="EL430" s="29"/>
      <c r="EM430" s="29"/>
      <c r="EN430" s="29"/>
      <c r="EO430" s="29"/>
      <c r="EP430" s="29"/>
      <c r="EQ430" s="29"/>
      <c r="ER430" s="29"/>
      <c r="ES430" s="29"/>
      <c r="ET430" s="29"/>
      <c r="EU430" s="29"/>
      <c r="EV430" s="29"/>
      <c r="EW430" s="29"/>
      <c r="EX430" s="29"/>
      <c r="EY430" s="29"/>
      <c r="EZ430" s="29"/>
      <c r="FA430" s="29"/>
      <c r="FB430" s="29"/>
      <c r="FC430" s="29"/>
      <c r="FD430" s="29"/>
      <c r="FE430" s="29"/>
      <c r="FF430" s="29"/>
      <c r="FG430" s="29"/>
      <c r="FH430" s="29"/>
      <c r="FI430" s="29"/>
      <c r="FJ430" s="29"/>
      <c r="FK430" s="29"/>
      <c r="FL430" s="29"/>
      <c r="FM430" s="29"/>
      <c r="FN430" s="29"/>
      <c r="FO430" s="29"/>
      <c r="FP430" s="29"/>
      <c r="FQ430" s="29"/>
      <c r="FR430" s="29"/>
      <c r="FS430" s="29"/>
      <c r="FT430" s="29"/>
      <c r="FU430" s="29"/>
      <c r="FV430" s="29"/>
      <c r="FW430" s="29"/>
      <c r="FX430" s="29"/>
    </row>
    <row r="431" spans="1:180">
      <c r="A431" s="5" t="s">
        <v>244</v>
      </c>
      <c r="B431" s="5" t="s">
        <v>39</v>
      </c>
      <c r="C431" s="35">
        <v>43438</v>
      </c>
      <c r="D431" s="63">
        <v>43465</v>
      </c>
      <c r="E431" s="64">
        <v>-5.3575483870967743E-2</v>
      </c>
      <c r="F431" s="64">
        <v>0.38231229413019963</v>
      </c>
      <c r="G431" s="64">
        <v>0.24097582795116979</v>
      </c>
      <c r="H431" s="64">
        <v>0.47428090557573171</v>
      </c>
      <c r="I431" s="64">
        <v>0.38074796774193548</v>
      </c>
      <c r="J431" s="64">
        <v>9.238367741935484E-2</v>
      </c>
      <c r="K431" s="64">
        <v>0</v>
      </c>
      <c r="L431" s="64">
        <v>1.5084185934962517E-2</v>
      </c>
      <c r="M431" s="64">
        <v>0.32390129051748101</v>
      </c>
      <c r="N431" s="64">
        <v>0.39101512875316152</v>
      </c>
      <c r="O431" s="64">
        <v>2.9480289999999999E-2</v>
      </c>
      <c r="P431" s="64">
        <v>0.20621714052142856</v>
      </c>
      <c r="Q431" s="64">
        <v>-1.5179424626778903E-3</v>
      </c>
      <c r="R431" s="64">
        <v>0.12328767123287675</v>
      </c>
      <c r="S431" s="64">
        <v>2.6045929534446559</v>
      </c>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29"/>
      <c r="CA431" s="29"/>
      <c r="CB431" s="29"/>
      <c r="CC431" s="29"/>
      <c r="CD431" s="29"/>
      <c r="CE431" s="29"/>
      <c r="CF431" s="29"/>
      <c r="CG431" s="29"/>
      <c r="CH431" s="29"/>
      <c r="CI431" s="29"/>
      <c r="CJ431" s="29"/>
      <c r="CK431" s="29"/>
      <c r="CL431" s="29"/>
      <c r="CM431" s="29"/>
      <c r="CN431" s="29"/>
      <c r="CO431" s="29"/>
      <c r="CP431" s="29"/>
      <c r="CQ431" s="29"/>
      <c r="CR431" s="29"/>
      <c r="CS431" s="29"/>
      <c r="CT431" s="29"/>
      <c r="CU431" s="29"/>
      <c r="CV431" s="29"/>
      <c r="CW431" s="29"/>
      <c r="CX431" s="29"/>
      <c r="CY431" s="29"/>
      <c r="CZ431" s="29"/>
      <c r="DA431" s="29"/>
      <c r="DB431" s="29"/>
      <c r="DC431" s="29"/>
      <c r="DD431" s="29"/>
      <c r="DE431" s="29"/>
      <c r="DF431" s="29"/>
      <c r="DG431" s="29"/>
      <c r="DH431" s="29"/>
      <c r="DI431" s="29"/>
      <c r="DJ431" s="29"/>
      <c r="DK431" s="29"/>
      <c r="DL431" s="29"/>
      <c r="DM431" s="29"/>
      <c r="DN431" s="29"/>
      <c r="DO431" s="29"/>
      <c r="DP431" s="29"/>
      <c r="DQ431" s="29"/>
      <c r="DR431" s="29"/>
      <c r="DS431" s="29"/>
      <c r="DT431" s="29"/>
      <c r="DU431" s="29"/>
      <c r="DV431" s="29"/>
      <c r="DW431" s="29"/>
      <c r="DX431" s="29"/>
      <c r="DY431" s="29"/>
      <c r="DZ431" s="29"/>
      <c r="EA431" s="29"/>
      <c r="EB431" s="29"/>
      <c r="EC431" s="29"/>
      <c r="ED431" s="29"/>
      <c r="EE431" s="29"/>
      <c r="EF431" s="29"/>
      <c r="EG431" s="29"/>
      <c r="EH431" s="29"/>
      <c r="EI431" s="29"/>
      <c r="EJ431" s="29"/>
      <c r="EK431" s="29"/>
      <c r="EL431" s="29"/>
      <c r="EM431" s="29"/>
      <c r="EN431" s="29"/>
      <c r="EO431" s="29"/>
      <c r="EP431" s="29"/>
      <c r="EQ431" s="29"/>
      <c r="ER431" s="29"/>
      <c r="ES431" s="29"/>
      <c r="ET431" s="29"/>
      <c r="EU431" s="29"/>
      <c r="EV431" s="29"/>
      <c r="EW431" s="29"/>
      <c r="EX431" s="29"/>
      <c r="EY431" s="29"/>
      <c r="EZ431" s="29"/>
      <c r="FA431" s="29"/>
      <c r="FB431" s="29"/>
      <c r="FC431" s="29"/>
      <c r="FD431" s="29"/>
      <c r="FE431" s="29"/>
      <c r="FF431" s="29"/>
      <c r="FG431" s="29"/>
      <c r="FH431" s="29"/>
      <c r="FI431" s="29"/>
      <c r="FJ431" s="29"/>
      <c r="FK431" s="29"/>
      <c r="FL431" s="29"/>
      <c r="FM431" s="29"/>
      <c r="FN431" s="29"/>
      <c r="FO431" s="29"/>
      <c r="FP431" s="29"/>
      <c r="FQ431" s="29"/>
      <c r="FR431" s="29"/>
      <c r="FS431" s="29"/>
      <c r="FT431" s="29"/>
      <c r="FU431" s="29"/>
      <c r="FV431" s="29"/>
      <c r="FW431" s="29"/>
      <c r="FX431" s="29"/>
    </row>
    <row r="432" spans="1:180">
      <c r="A432" s="5" t="s">
        <v>244</v>
      </c>
      <c r="B432" s="5" t="s">
        <v>39</v>
      </c>
      <c r="C432" s="35">
        <v>43439</v>
      </c>
      <c r="D432" s="63">
        <v>43465</v>
      </c>
      <c r="E432" s="64">
        <v>-5.3575483870967743E-2</v>
      </c>
      <c r="F432" s="64">
        <v>0.38231229413019963</v>
      </c>
      <c r="G432" s="64">
        <v>0.24097582795116979</v>
      </c>
      <c r="H432" s="64">
        <v>0.47428090557573171</v>
      </c>
      <c r="I432" s="64">
        <v>0.38074796774193548</v>
      </c>
      <c r="J432" s="64">
        <v>9.238367741935484E-2</v>
      </c>
      <c r="K432" s="64">
        <v>0</v>
      </c>
      <c r="L432" s="64">
        <v>1.5084185934962517E-2</v>
      </c>
      <c r="M432" s="64">
        <v>0.32390129051748101</v>
      </c>
      <c r="N432" s="64">
        <v>0.39101512875316158</v>
      </c>
      <c r="O432" s="64">
        <v>3.4978500000000003E-2</v>
      </c>
      <c r="P432" s="64">
        <v>0.20621714052142856</v>
      </c>
      <c r="Q432" s="64">
        <v>-7.0161524626778937E-3</v>
      </c>
      <c r="R432" s="64">
        <v>0.12328767123287675</v>
      </c>
      <c r="S432" s="64">
        <v>2.6045929534446559</v>
      </c>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c r="CA432" s="29"/>
      <c r="CB432" s="29"/>
      <c r="CC432" s="29"/>
      <c r="CD432" s="29"/>
      <c r="CE432" s="29"/>
      <c r="CF432" s="29"/>
      <c r="CG432" s="29"/>
      <c r="CH432" s="29"/>
      <c r="CI432" s="29"/>
      <c r="CJ432" s="29"/>
      <c r="CK432" s="29"/>
      <c r="CL432" s="29"/>
      <c r="CM432" s="29"/>
      <c r="CN432" s="29"/>
      <c r="CO432" s="29"/>
      <c r="CP432" s="29"/>
      <c r="CQ432" s="29"/>
      <c r="CR432" s="29"/>
      <c r="CS432" s="29"/>
      <c r="CT432" s="29"/>
      <c r="CU432" s="29"/>
      <c r="CV432" s="29"/>
      <c r="CW432" s="29"/>
      <c r="CX432" s="29"/>
      <c r="CY432" s="29"/>
      <c r="CZ432" s="29"/>
      <c r="DA432" s="29"/>
      <c r="DB432" s="29"/>
      <c r="DC432" s="29"/>
      <c r="DD432" s="29"/>
      <c r="DE432" s="29"/>
      <c r="DF432" s="29"/>
      <c r="DG432" s="29"/>
      <c r="DH432" s="29"/>
      <c r="DI432" s="29"/>
      <c r="DJ432" s="29"/>
      <c r="DK432" s="29"/>
      <c r="DL432" s="29"/>
      <c r="DM432" s="29"/>
      <c r="DN432" s="29"/>
      <c r="DO432" s="29"/>
      <c r="DP432" s="29"/>
      <c r="DQ432" s="29"/>
      <c r="DR432" s="29"/>
      <c r="DS432" s="29"/>
      <c r="DT432" s="29"/>
      <c r="DU432" s="29"/>
      <c r="DV432" s="29"/>
      <c r="DW432" s="29"/>
      <c r="DX432" s="29"/>
      <c r="DY432" s="29"/>
      <c r="DZ432" s="29"/>
      <c r="EA432" s="29"/>
      <c r="EB432" s="29"/>
      <c r="EC432" s="29"/>
      <c r="ED432" s="29"/>
      <c r="EE432" s="29"/>
      <c r="EF432" s="29"/>
      <c r="EG432" s="29"/>
      <c r="EH432" s="29"/>
      <c r="EI432" s="29"/>
      <c r="EJ432" s="29"/>
      <c r="EK432" s="29"/>
      <c r="EL432" s="29"/>
      <c r="EM432" s="29"/>
      <c r="EN432" s="29"/>
      <c r="EO432" s="29"/>
      <c r="EP432" s="29"/>
      <c r="EQ432" s="29"/>
      <c r="ER432" s="29"/>
      <c r="ES432" s="29"/>
      <c r="ET432" s="29"/>
      <c r="EU432" s="29"/>
      <c r="EV432" s="29"/>
      <c r="EW432" s="29"/>
      <c r="EX432" s="29"/>
      <c r="EY432" s="29"/>
      <c r="EZ432" s="29"/>
      <c r="FA432" s="29"/>
      <c r="FB432" s="29"/>
      <c r="FC432" s="29"/>
      <c r="FD432" s="29"/>
      <c r="FE432" s="29"/>
      <c r="FF432" s="29"/>
      <c r="FG432" s="29"/>
      <c r="FH432" s="29"/>
      <c r="FI432" s="29"/>
      <c r="FJ432" s="29"/>
      <c r="FK432" s="29"/>
      <c r="FL432" s="29"/>
      <c r="FM432" s="29"/>
      <c r="FN432" s="29"/>
      <c r="FO432" s="29"/>
      <c r="FP432" s="29"/>
      <c r="FQ432" s="29"/>
      <c r="FR432" s="29"/>
      <c r="FS432" s="29"/>
      <c r="FT432" s="29"/>
      <c r="FU432" s="29"/>
      <c r="FV432" s="29"/>
      <c r="FW432" s="29"/>
      <c r="FX432" s="29"/>
    </row>
    <row r="433" spans="1:180">
      <c r="A433" s="5" t="s">
        <v>244</v>
      </c>
      <c r="B433" s="5" t="s">
        <v>39</v>
      </c>
      <c r="C433" s="35">
        <v>43440</v>
      </c>
      <c r="D433" s="63">
        <v>43465</v>
      </c>
      <c r="E433" s="64">
        <v>-5.3575483870967743E-2</v>
      </c>
      <c r="F433" s="64">
        <v>0.38231229413019963</v>
      </c>
      <c r="G433" s="64">
        <v>0.24097582795116979</v>
      </c>
      <c r="H433" s="64">
        <v>0.47428090557573171</v>
      </c>
      <c r="I433" s="64">
        <v>0.38074796774193548</v>
      </c>
      <c r="J433" s="64">
        <v>9.238367741935484E-2</v>
      </c>
      <c r="K433" s="64">
        <v>0</v>
      </c>
      <c r="L433" s="64">
        <v>1.5084185934962517E-2</v>
      </c>
      <c r="M433" s="64">
        <v>0.32390129051748101</v>
      </c>
      <c r="N433" s="64">
        <v>0.39101512875316152</v>
      </c>
      <c r="O433" s="64">
        <v>2.9817960000000004E-2</v>
      </c>
      <c r="P433" s="64">
        <v>0.20621714052142856</v>
      </c>
      <c r="Q433" s="64">
        <v>-1.8556124626779025E-3</v>
      </c>
      <c r="R433" s="64">
        <v>0.12328767123287675</v>
      </c>
      <c r="S433" s="64">
        <v>2.6045929534446559</v>
      </c>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29"/>
      <c r="CA433" s="29"/>
      <c r="CB433" s="29"/>
      <c r="CC433" s="29"/>
      <c r="CD433" s="29"/>
      <c r="CE433" s="29"/>
      <c r="CF433" s="29"/>
      <c r="CG433" s="29"/>
      <c r="CH433" s="29"/>
      <c r="CI433" s="29"/>
      <c r="CJ433" s="29"/>
      <c r="CK433" s="29"/>
      <c r="CL433" s="29"/>
      <c r="CM433" s="29"/>
      <c r="CN433" s="29"/>
      <c r="CO433" s="29"/>
      <c r="CP433" s="29"/>
      <c r="CQ433" s="29"/>
      <c r="CR433" s="29"/>
      <c r="CS433" s="29"/>
      <c r="CT433" s="29"/>
      <c r="CU433" s="29"/>
      <c r="CV433" s="29"/>
      <c r="CW433" s="29"/>
      <c r="CX433" s="29"/>
      <c r="CY433" s="29"/>
      <c r="CZ433" s="29"/>
      <c r="DA433" s="29"/>
      <c r="DB433" s="29"/>
      <c r="DC433" s="29"/>
      <c r="DD433" s="29"/>
      <c r="DE433" s="29"/>
      <c r="DF433" s="29"/>
      <c r="DG433" s="29"/>
      <c r="DH433" s="29"/>
      <c r="DI433" s="29"/>
      <c r="DJ433" s="29"/>
      <c r="DK433" s="29"/>
      <c r="DL433" s="29"/>
      <c r="DM433" s="29"/>
      <c r="DN433" s="29"/>
      <c r="DO433" s="29"/>
      <c r="DP433" s="29"/>
      <c r="DQ433" s="29"/>
      <c r="DR433" s="29"/>
      <c r="DS433" s="29"/>
      <c r="DT433" s="29"/>
      <c r="DU433" s="29"/>
      <c r="DV433" s="29"/>
      <c r="DW433" s="29"/>
      <c r="DX433" s="29"/>
      <c r="DY433" s="29"/>
      <c r="DZ433" s="29"/>
      <c r="EA433" s="29"/>
      <c r="EB433" s="29"/>
      <c r="EC433" s="29"/>
      <c r="ED433" s="29"/>
      <c r="EE433" s="29"/>
      <c r="EF433" s="29"/>
      <c r="EG433" s="29"/>
      <c r="EH433" s="29"/>
      <c r="EI433" s="29"/>
      <c r="EJ433" s="29"/>
      <c r="EK433" s="29"/>
      <c r="EL433" s="29"/>
      <c r="EM433" s="29"/>
      <c r="EN433" s="29"/>
      <c r="EO433" s="29"/>
      <c r="EP433" s="29"/>
      <c r="EQ433" s="29"/>
      <c r="ER433" s="29"/>
      <c r="ES433" s="29"/>
      <c r="ET433" s="29"/>
      <c r="EU433" s="29"/>
      <c r="EV433" s="29"/>
      <c r="EW433" s="29"/>
      <c r="EX433" s="29"/>
      <c r="EY433" s="29"/>
      <c r="EZ433" s="29"/>
      <c r="FA433" s="29"/>
      <c r="FB433" s="29"/>
      <c r="FC433" s="29"/>
      <c r="FD433" s="29"/>
      <c r="FE433" s="29"/>
      <c r="FF433" s="29"/>
      <c r="FG433" s="29"/>
      <c r="FH433" s="29"/>
      <c r="FI433" s="29"/>
      <c r="FJ433" s="29"/>
      <c r="FK433" s="29"/>
      <c r="FL433" s="29"/>
      <c r="FM433" s="29"/>
      <c r="FN433" s="29"/>
      <c r="FO433" s="29"/>
      <c r="FP433" s="29"/>
      <c r="FQ433" s="29"/>
      <c r="FR433" s="29"/>
      <c r="FS433" s="29"/>
      <c r="FT433" s="29"/>
      <c r="FU433" s="29"/>
      <c r="FV433" s="29"/>
      <c r="FW433" s="29"/>
      <c r="FX433" s="29"/>
    </row>
    <row r="434" spans="1:180">
      <c r="A434" s="5" t="s">
        <v>244</v>
      </c>
      <c r="B434" s="5" t="s">
        <v>39</v>
      </c>
      <c r="C434" s="35">
        <v>43441</v>
      </c>
      <c r="D434" s="63">
        <v>43465</v>
      </c>
      <c r="E434" s="64">
        <v>-5.3575483870967743E-2</v>
      </c>
      <c r="F434" s="64">
        <v>0.38231229413019963</v>
      </c>
      <c r="G434" s="64">
        <v>0.24097582795116979</v>
      </c>
      <c r="H434" s="64">
        <v>0.47428090557573171</v>
      </c>
      <c r="I434" s="64">
        <v>0.38074796774193548</v>
      </c>
      <c r="J434" s="64">
        <v>9.238367741935484E-2</v>
      </c>
      <c r="K434" s="64">
        <v>0</v>
      </c>
      <c r="L434" s="64">
        <v>1.5084185934962517E-2</v>
      </c>
      <c r="M434" s="64">
        <v>0.32390129051748101</v>
      </c>
      <c r="N434" s="64">
        <v>0.39101512875316158</v>
      </c>
      <c r="O434" s="64">
        <v>2.6843220000000001E-2</v>
      </c>
      <c r="P434" s="64">
        <v>0.20621714052142856</v>
      </c>
      <c r="Q434" s="64">
        <v>1.119127537322101E-3</v>
      </c>
      <c r="R434" s="64">
        <v>0.12328767123287675</v>
      </c>
      <c r="S434" s="64">
        <v>2.6045929534446559</v>
      </c>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c r="CA434" s="29"/>
      <c r="CB434" s="29"/>
      <c r="CC434" s="29"/>
      <c r="CD434" s="29"/>
      <c r="CE434" s="29"/>
      <c r="CF434" s="29"/>
      <c r="CG434" s="29"/>
      <c r="CH434" s="29"/>
      <c r="CI434" s="29"/>
      <c r="CJ434" s="29"/>
      <c r="CK434" s="29"/>
      <c r="CL434" s="29"/>
      <c r="CM434" s="29"/>
      <c r="CN434" s="29"/>
      <c r="CO434" s="29"/>
      <c r="CP434" s="29"/>
      <c r="CQ434" s="29"/>
      <c r="CR434" s="29"/>
      <c r="CS434" s="29"/>
      <c r="CT434" s="29"/>
      <c r="CU434" s="29"/>
      <c r="CV434" s="29"/>
      <c r="CW434" s="29"/>
      <c r="CX434" s="29"/>
      <c r="CY434" s="29"/>
      <c r="CZ434" s="29"/>
      <c r="DA434" s="29"/>
      <c r="DB434" s="29"/>
      <c r="DC434" s="29"/>
      <c r="DD434" s="29"/>
      <c r="DE434" s="29"/>
      <c r="DF434" s="29"/>
      <c r="DG434" s="29"/>
      <c r="DH434" s="29"/>
      <c r="DI434" s="29"/>
      <c r="DJ434" s="29"/>
      <c r="DK434" s="29"/>
      <c r="DL434" s="29"/>
      <c r="DM434" s="29"/>
      <c r="DN434" s="29"/>
      <c r="DO434" s="29"/>
      <c r="DP434" s="29"/>
      <c r="DQ434" s="29"/>
      <c r="DR434" s="29"/>
      <c r="DS434" s="29"/>
      <c r="DT434" s="29"/>
      <c r="DU434" s="29"/>
      <c r="DV434" s="29"/>
      <c r="DW434" s="29"/>
      <c r="DX434" s="29"/>
      <c r="DY434" s="29"/>
      <c r="DZ434" s="29"/>
      <c r="EA434" s="29"/>
      <c r="EB434" s="29"/>
      <c r="EC434" s="29"/>
      <c r="ED434" s="29"/>
      <c r="EE434" s="29"/>
      <c r="EF434" s="29"/>
      <c r="EG434" s="29"/>
      <c r="EH434" s="29"/>
      <c r="EI434" s="29"/>
      <c r="EJ434" s="29"/>
      <c r="EK434" s="29"/>
      <c r="EL434" s="29"/>
      <c r="EM434" s="29"/>
      <c r="EN434" s="29"/>
      <c r="EO434" s="29"/>
      <c r="EP434" s="29"/>
      <c r="EQ434" s="29"/>
      <c r="ER434" s="29"/>
      <c r="ES434" s="29"/>
      <c r="ET434" s="29"/>
      <c r="EU434" s="29"/>
      <c r="EV434" s="29"/>
      <c r="EW434" s="29"/>
      <c r="EX434" s="29"/>
      <c r="EY434" s="29"/>
      <c r="EZ434" s="29"/>
      <c r="FA434" s="29"/>
      <c r="FB434" s="29"/>
      <c r="FC434" s="29"/>
      <c r="FD434" s="29"/>
      <c r="FE434" s="29"/>
      <c r="FF434" s="29"/>
      <c r="FG434" s="29"/>
      <c r="FH434" s="29"/>
      <c r="FI434" s="29"/>
      <c r="FJ434" s="29"/>
      <c r="FK434" s="29"/>
      <c r="FL434" s="29"/>
      <c r="FM434" s="29"/>
      <c r="FN434" s="29"/>
      <c r="FO434" s="29"/>
      <c r="FP434" s="29"/>
      <c r="FQ434" s="29"/>
      <c r="FR434" s="29"/>
      <c r="FS434" s="29"/>
      <c r="FT434" s="29"/>
      <c r="FU434" s="29"/>
      <c r="FV434" s="29"/>
      <c r="FW434" s="29"/>
      <c r="FX434" s="29"/>
    </row>
    <row r="435" spans="1:180">
      <c r="A435" s="5" t="s">
        <v>244</v>
      </c>
      <c r="B435" s="5" t="s">
        <v>39</v>
      </c>
      <c r="C435" s="35">
        <v>43442</v>
      </c>
      <c r="D435" s="63">
        <v>43465</v>
      </c>
      <c r="E435" s="64">
        <v>-5.3575483870967743E-2</v>
      </c>
      <c r="F435" s="64">
        <v>0.38231229413019963</v>
      </c>
      <c r="G435" s="64">
        <v>0.24097582795116979</v>
      </c>
      <c r="H435" s="64">
        <v>0.47428090557573171</v>
      </c>
      <c r="I435" s="64">
        <v>0.38074796774193548</v>
      </c>
      <c r="J435" s="64">
        <v>9.238367741935484E-2</v>
      </c>
      <c r="K435" s="64">
        <v>0</v>
      </c>
      <c r="L435" s="64">
        <v>1.5084185934962517E-2</v>
      </c>
      <c r="M435" s="64">
        <v>0.32390129051748101</v>
      </c>
      <c r="N435" s="64">
        <v>0.39101512875316152</v>
      </c>
      <c r="O435" s="64">
        <v>2.3792400000000005E-2</v>
      </c>
      <c r="P435" s="64">
        <v>0.20621714052142856</v>
      </c>
      <c r="Q435" s="64">
        <v>4.1699475373221107E-3</v>
      </c>
      <c r="R435" s="64">
        <v>0.12328767123287675</v>
      </c>
      <c r="S435" s="64">
        <v>2.6045929534446559</v>
      </c>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29"/>
      <c r="CA435" s="29"/>
      <c r="CB435" s="29"/>
      <c r="CC435" s="29"/>
      <c r="CD435" s="29"/>
      <c r="CE435" s="29"/>
      <c r="CF435" s="29"/>
      <c r="CG435" s="29"/>
      <c r="CH435" s="29"/>
      <c r="CI435" s="29"/>
      <c r="CJ435" s="29"/>
      <c r="CK435" s="29"/>
      <c r="CL435" s="29"/>
      <c r="CM435" s="29"/>
      <c r="CN435" s="29"/>
      <c r="CO435" s="29"/>
      <c r="CP435" s="29"/>
      <c r="CQ435" s="29"/>
      <c r="CR435" s="29"/>
      <c r="CS435" s="29"/>
      <c r="CT435" s="29"/>
      <c r="CU435" s="29"/>
      <c r="CV435" s="29"/>
      <c r="CW435" s="29"/>
      <c r="CX435" s="29"/>
      <c r="CY435" s="29"/>
      <c r="CZ435" s="29"/>
      <c r="DA435" s="29"/>
      <c r="DB435" s="29"/>
      <c r="DC435" s="29"/>
      <c r="DD435" s="29"/>
      <c r="DE435" s="29"/>
      <c r="DF435" s="29"/>
      <c r="DG435" s="29"/>
      <c r="DH435" s="29"/>
      <c r="DI435" s="29"/>
      <c r="DJ435" s="29"/>
      <c r="DK435" s="29"/>
      <c r="DL435" s="29"/>
      <c r="DM435" s="29"/>
      <c r="DN435" s="29"/>
      <c r="DO435" s="29"/>
      <c r="DP435" s="29"/>
      <c r="DQ435" s="29"/>
      <c r="DR435" s="29"/>
      <c r="DS435" s="29"/>
      <c r="DT435" s="29"/>
      <c r="DU435" s="29"/>
      <c r="DV435" s="29"/>
      <c r="DW435" s="29"/>
      <c r="DX435" s="29"/>
      <c r="DY435" s="29"/>
      <c r="DZ435" s="29"/>
      <c r="EA435" s="29"/>
      <c r="EB435" s="29"/>
      <c r="EC435" s="29"/>
      <c r="ED435" s="29"/>
      <c r="EE435" s="29"/>
      <c r="EF435" s="29"/>
      <c r="EG435" s="29"/>
      <c r="EH435" s="29"/>
      <c r="EI435" s="29"/>
      <c r="EJ435" s="29"/>
      <c r="EK435" s="29"/>
      <c r="EL435" s="29"/>
      <c r="EM435" s="29"/>
      <c r="EN435" s="29"/>
      <c r="EO435" s="29"/>
      <c r="EP435" s="29"/>
      <c r="EQ435" s="29"/>
      <c r="ER435" s="29"/>
      <c r="ES435" s="29"/>
      <c r="ET435" s="29"/>
      <c r="EU435" s="29"/>
      <c r="EV435" s="29"/>
      <c r="EW435" s="29"/>
      <c r="EX435" s="29"/>
      <c r="EY435" s="29"/>
      <c r="EZ435" s="29"/>
      <c r="FA435" s="29"/>
      <c r="FB435" s="29"/>
      <c r="FC435" s="29"/>
      <c r="FD435" s="29"/>
      <c r="FE435" s="29"/>
      <c r="FF435" s="29"/>
      <c r="FG435" s="29"/>
      <c r="FH435" s="29"/>
      <c r="FI435" s="29"/>
      <c r="FJ435" s="29"/>
      <c r="FK435" s="29"/>
      <c r="FL435" s="29"/>
      <c r="FM435" s="29"/>
      <c r="FN435" s="29"/>
      <c r="FO435" s="29"/>
      <c r="FP435" s="29"/>
      <c r="FQ435" s="29"/>
      <c r="FR435" s="29"/>
      <c r="FS435" s="29"/>
      <c r="FT435" s="29"/>
      <c r="FU435" s="29"/>
      <c r="FV435" s="29"/>
      <c r="FW435" s="29"/>
      <c r="FX435" s="29"/>
    </row>
    <row r="436" spans="1:180">
      <c r="A436" s="5" t="s">
        <v>244</v>
      </c>
      <c r="B436" s="5" t="s">
        <v>39</v>
      </c>
      <c r="C436" s="35">
        <v>43443</v>
      </c>
      <c r="D436" s="63">
        <v>43465</v>
      </c>
      <c r="E436" s="64">
        <v>-5.3575483870967743E-2</v>
      </c>
      <c r="F436" s="64">
        <v>0.38231229413019963</v>
      </c>
      <c r="G436" s="64">
        <v>0.24097582795116979</v>
      </c>
      <c r="H436" s="64">
        <v>0.47428090557573171</v>
      </c>
      <c r="I436" s="64">
        <v>0.38074796774193548</v>
      </c>
      <c r="J436" s="64">
        <v>9.238367741935484E-2</v>
      </c>
      <c r="K436" s="64">
        <v>0</v>
      </c>
      <c r="L436" s="64">
        <v>1.5084185934962517E-2</v>
      </c>
      <c r="M436" s="64">
        <v>0.32390129051748101</v>
      </c>
      <c r="N436" s="64">
        <v>0.39101512875316152</v>
      </c>
      <c r="O436" s="64">
        <v>2.7721100000000002E-2</v>
      </c>
      <c r="P436" s="64">
        <v>0.20621714052142856</v>
      </c>
      <c r="Q436" s="64">
        <v>2.4124753732210341E-4</v>
      </c>
      <c r="R436" s="64">
        <v>0.12328767123287675</v>
      </c>
      <c r="S436" s="64">
        <v>2.6045929534446559</v>
      </c>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c r="CA436" s="29"/>
      <c r="CB436" s="29"/>
      <c r="CC436" s="29"/>
      <c r="CD436" s="29"/>
      <c r="CE436" s="29"/>
      <c r="CF436" s="29"/>
      <c r="CG436" s="29"/>
      <c r="CH436" s="29"/>
      <c r="CI436" s="29"/>
      <c r="CJ436" s="29"/>
      <c r="CK436" s="29"/>
      <c r="CL436" s="29"/>
      <c r="CM436" s="29"/>
      <c r="CN436" s="29"/>
      <c r="CO436" s="29"/>
      <c r="CP436" s="29"/>
      <c r="CQ436" s="29"/>
      <c r="CR436" s="29"/>
      <c r="CS436" s="29"/>
      <c r="CT436" s="29"/>
      <c r="CU436" s="29"/>
      <c r="CV436" s="29"/>
      <c r="CW436" s="29"/>
      <c r="CX436" s="29"/>
      <c r="CY436" s="29"/>
      <c r="CZ436" s="29"/>
      <c r="DA436" s="29"/>
      <c r="DB436" s="29"/>
      <c r="DC436" s="29"/>
      <c r="DD436" s="29"/>
      <c r="DE436" s="29"/>
      <c r="DF436" s="29"/>
      <c r="DG436" s="29"/>
      <c r="DH436" s="29"/>
      <c r="DI436" s="29"/>
      <c r="DJ436" s="29"/>
      <c r="DK436" s="29"/>
      <c r="DL436" s="29"/>
      <c r="DM436" s="29"/>
      <c r="DN436" s="29"/>
      <c r="DO436" s="29"/>
      <c r="DP436" s="29"/>
      <c r="DQ436" s="29"/>
      <c r="DR436" s="29"/>
      <c r="DS436" s="29"/>
      <c r="DT436" s="29"/>
      <c r="DU436" s="29"/>
      <c r="DV436" s="29"/>
      <c r="DW436" s="29"/>
      <c r="DX436" s="29"/>
      <c r="DY436" s="29"/>
      <c r="DZ436" s="29"/>
      <c r="EA436" s="29"/>
      <c r="EB436" s="29"/>
      <c r="EC436" s="29"/>
      <c r="ED436" s="29"/>
      <c r="EE436" s="29"/>
      <c r="EF436" s="29"/>
      <c r="EG436" s="29"/>
      <c r="EH436" s="29"/>
      <c r="EI436" s="29"/>
      <c r="EJ436" s="29"/>
      <c r="EK436" s="29"/>
      <c r="EL436" s="29"/>
      <c r="EM436" s="29"/>
      <c r="EN436" s="29"/>
      <c r="EO436" s="29"/>
      <c r="EP436" s="29"/>
      <c r="EQ436" s="29"/>
      <c r="ER436" s="29"/>
      <c r="ES436" s="29"/>
      <c r="ET436" s="29"/>
      <c r="EU436" s="29"/>
      <c r="EV436" s="29"/>
      <c r="EW436" s="29"/>
      <c r="EX436" s="29"/>
      <c r="EY436" s="29"/>
      <c r="EZ436" s="29"/>
      <c r="FA436" s="29"/>
      <c r="FB436" s="29"/>
      <c r="FC436" s="29"/>
      <c r="FD436" s="29"/>
      <c r="FE436" s="29"/>
      <c r="FF436" s="29"/>
      <c r="FG436" s="29"/>
      <c r="FH436" s="29"/>
      <c r="FI436" s="29"/>
      <c r="FJ436" s="29"/>
      <c r="FK436" s="29"/>
      <c r="FL436" s="29"/>
      <c r="FM436" s="29"/>
      <c r="FN436" s="29"/>
      <c r="FO436" s="29"/>
      <c r="FP436" s="29"/>
      <c r="FQ436" s="29"/>
      <c r="FR436" s="29"/>
      <c r="FS436" s="29"/>
      <c r="FT436" s="29"/>
      <c r="FU436" s="29"/>
      <c r="FV436" s="29"/>
      <c r="FW436" s="29"/>
      <c r="FX436" s="29"/>
    </row>
    <row r="437" spans="1:180">
      <c r="A437" s="5" t="s">
        <v>245</v>
      </c>
      <c r="B437" s="5" t="s">
        <v>39</v>
      </c>
      <c r="C437" s="35">
        <v>43444</v>
      </c>
      <c r="D437" s="63">
        <v>43465</v>
      </c>
      <c r="E437" s="64">
        <v>-5.3575483870967743E-2</v>
      </c>
      <c r="F437" s="64">
        <v>0.36182046413019964</v>
      </c>
      <c r="G437" s="64">
        <v>0.24097582795116979</v>
      </c>
      <c r="H437" s="64">
        <v>0.47428090557573171</v>
      </c>
      <c r="I437" s="64">
        <v>0.38074796774193548</v>
      </c>
      <c r="J437" s="64">
        <v>9.238367741935484E-2</v>
      </c>
      <c r="K437" s="64">
        <v>0</v>
      </c>
      <c r="L437" s="64">
        <v>1.5084185934962517E-2</v>
      </c>
      <c r="M437" s="64">
        <v>0.32390129051748101</v>
      </c>
      <c r="N437" s="64">
        <v>0.39101512875316158</v>
      </c>
      <c r="O437" s="64">
        <v>5.2842960000000001E-2</v>
      </c>
      <c r="P437" s="64">
        <v>0.20621714052142856</v>
      </c>
      <c r="Q437" s="64">
        <v>-4.3887824626778899E-3</v>
      </c>
      <c r="R437" s="64">
        <v>0.12328767123287675</v>
      </c>
      <c r="S437" s="64">
        <v>2.6045929534446564</v>
      </c>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29"/>
      <c r="CA437" s="29"/>
      <c r="CB437" s="29"/>
      <c r="CC437" s="29"/>
      <c r="CD437" s="29"/>
      <c r="CE437" s="29"/>
      <c r="CF437" s="29"/>
      <c r="CG437" s="29"/>
      <c r="CH437" s="29"/>
      <c r="CI437" s="29"/>
      <c r="CJ437" s="29"/>
      <c r="CK437" s="29"/>
      <c r="CL437" s="29"/>
      <c r="CM437" s="29"/>
      <c r="CN437" s="29"/>
      <c r="CO437" s="29"/>
      <c r="CP437" s="29"/>
      <c r="CQ437" s="29"/>
      <c r="CR437" s="29"/>
      <c r="CS437" s="29"/>
      <c r="CT437" s="29"/>
      <c r="CU437" s="29"/>
      <c r="CV437" s="29"/>
      <c r="CW437" s="29"/>
      <c r="CX437" s="29"/>
      <c r="CY437" s="29"/>
      <c r="CZ437" s="29"/>
      <c r="DA437" s="29"/>
      <c r="DB437" s="29"/>
      <c r="DC437" s="29"/>
      <c r="DD437" s="29"/>
      <c r="DE437" s="29"/>
      <c r="DF437" s="29"/>
      <c r="DG437" s="29"/>
      <c r="DH437" s="29"/>
      <c r="DI437" s="29"/>
      <c r="DJ437" s="29"/>
      <c r="DK437" s="29"/>
      <c r="DL437" s="29"/>
      <c r="DM437" s="29"/>
      <c r="DN437" s="29"/>
      <c r="DO437" s="29"/>
      <c r="DP437" s="29"/>
      <c r="DQ437" s="29"/>
      <c r="DR437" s="29"/>
      <c r="DS437" s="29"/>
      <c r="DT437" s="29"/>
      <c r="DU437" s="29"/>
      <c r="DV437" s="29"/>
      <c r="DW437" s="29"/>
      <c r="DX437" s="29"/>
      <c r="DY437" s="29"/>
      <c r="DZ437" s="29"/>
      <c r="EA437" s="29"/>
      <c r="EB437" s="29"/>
      <c r="EC437" s="29"/>
      <c r="ED437" s="29"/>
      <c r="EE437" s="29"/>
      <c r="EF437" s="29"/>
      <c r="EG437" s="29"/>
      <c r="EH437" s="29"/>
      <c r="EI437" s="29"/>
      <c r="EJ437" s="29"/>
      <c r="EK437" s="29"/>
      <c r="EL437" s="29"/>
      <c r="EM437" s="29"/>
      <c r="EN437" s="29"/>
      <c r="EO437" s="29"/>
      <c r="EP437" s="29"/>
      <c r="EQ437" s="29"/>
      <c r="ER437" s="29"/>
      <c r="ES437" s="29"/>
      <c r="ET437" s="29"/>
      <c r="EU437" s="29"/>
      <c r="EV437" s="29"/>
      <c r="EW437" s="29"/>
      <c r="EX437" s="29"/>
      <c r="EY437" s="29"/>
      <c r="EZ437" s="29"/>
      <c r="FA437" s="29"/>
      <c r="FB437" s="29"/>
      <c r="FC437" s="29"/>
      <c r="FD437" s="29"/>
      <c r="FE437" s="29"/>
      <c r="FF437" s="29"/>
      <c r="FG437" s="29"/>
      <c r="FH437" s="29"/>
      <c r="FI437" s="29"/>
      <c r="FJ437" s="29"/>
      <c r="FK437" s="29"/>
      <c r="FL437" s="29"/>
      <c r="FM437" s="29"/>
      <c r="FN437" s="29"/>
      <c r="FO437" s="29"/>
      <c r="FP437" s="29"/>
      <c r="FQ437" s="29"/>
      <c r="FR437" s="29"/>
      <c r="FS437" s="29"/>
      <c r="FT437" s="29"/>
      <c r="FU437" s="29"/>
      <c r="FV437" s="29"/>
      <c r="FW437" s="29"/>
      <c r="FX437" s="29"/>
    </row>
    <row r="438" spans="1:180">
      <c r="A438" s="5" t="s">
        <v>245</v>
      </c>
      <c r="B438" s="5" t="s">
        <v>39</v>
      </c>
      <c r="C438" s="35">
        <v>43445</v>
      </c>
      <c r="D438" s="63">
        <v>43465</v>
      </c>
      <c r="E438" s="64">
        <v>-5.3575483870967743E-2</v>
      </c>
      <c r="F438" s="64">
        <v>0.36931229413019961</v>
      </c>
      <c r="G438" s="64">
        <v>0.24097582795116979</v>
      </c>
      <c r="H438" s="64">
        <v>0.47428090557573171</v>
      </c>
      <c r="I438" s="64">
        <v>0.38074796774193548</v>
      </c>
      <c r="J438" s="64">
        <v>9.238367741935484E-2</v>
      </c>
      <c r="K438" s="64">
        <v>0</v>
      </c>
      <c r="L438" s="64">
        <v>1.5084185934962517E-2</v>
      </c>
      <c r="M438" s="64">
        <v>0.32390129051748101</v>
      </c>
      <c r="N438" s="64">
        <v>0.39101512875316158</v>
      </c>
      <c r="O438" s="64">
        <v>4.0393239999999997E-2</v>
      </c>
      <c r="P438" s="64">
        <v>0.20621714052142856</v>
      </c>
      <c r="Q438" s="64">
        <v>5.6910753732211661E-4</v>
      </c>
      <c r="R438" s="64">
        <v>0.12328767123287675</v>
      </c>
      <c r="S438" s="64">
        <v>2.6045929534446559</v>
      </c>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c r="BJ438" s="29"/>
      <c r="BK438" s="29"/>
      <c r="BL438" s="29"/>
      <c r="BM438" s="29"/>
      <c r="BN438" s="29"/>
      <c r="BO438" s="29"/>
      <c r="BP438" s="29"/>
      <c r="BQ438" s="29"/>
      <c r="BR438" s="29"/>
      <c r="BS438" s="29"/>
      <c r="BT438" s="29"/>
      <c r="BU438" s="29"/>
      <c r="BV438" s="29"/>
      <c r="BW438" s="29"/>
      <c r="BX438" s="29"/>
      <c r="BY438" s="29"/>
      <c r="BZ438" s="29"/>
      <c r="CA438" s="29"/>
      <c r="CB438" s="29"/>
      <c r="CC438" s="29"/>
      <c r="CD438" s="29"/>
      <c r="CE438" s="29"/>
      <c r="CF438" s="29"/>
      <c r="CG438" s="29"/>
      <c r="CH438" s="29"/>
      <c r="CI438" s="29"/>
      <c r="CJ438" s="29"/>
      <c r="CK438" s="29"/>
      <c r="CL438" s="29"/>
      <c r="CM438" s="29"/>
      <c r="CN438" s="29"/>
      <c r="CO438" s="29"/>
      <c r="CP438" s="29"/>
      <c r="CQ438" s="29"/>
      <c r="CR438" s="29"/>
      <c r="CS438" s="29"/>
      <c r="CT438" s="29"/>
      <c r="CU438" s="29"/>
      <c r="CV438" s="29"/>
      <c r="CW438" s="29"/>
      <c r="CX438" s="29"/>
      <c r="CY438" s="29"/>
      <c r="CZ438" s="29"/>
      <c r="DA438" s="29"/>
      <c r="DB438" s="29"/>
      <c r="DC438" s="29"/>
      <c r="DD438" s="29"/>
      <c r="DE438" s="29"/>
      <c r="DF438" s="29"/>
      <c r="DG438" s="29"/>
      <c r="DH438" s="29"/>
      <c r="DI438" s="29"/>
      <c r="DJ438" s="29"/>
      <c r="DK438" s="29"/>
      <c r="DL438" s="29"/>
      <c r="DM438" s="29"/>
      <c r="DN438" s="29"/>
      <c r="DO438" s="29"/>
      <c r="DP438" s="29"/>
      <c r="DQ438" s="29"/>
      <c r="DR438" s="29"/>
      <c r="DS438" s="29"/>
      <c r="DT438" s="29"/>
      <c r="DU438" s="29"/>
      <c r="DV438" s="29"/>
      <c r="DW438" s="29"/>
      <c r="DX438" s="29"/>
      <c r="DY438" s="29"/>
      <c r="DZ438" s="29"/>
      <c r="EA438" s="29"/>
      <c r="EB438" s="29"/>
      <c r="EC438" s="29"/>
      <c r="ED438" s="29"/>
      <c r="EE438" s="29"/>
      <c r="EF438" s="29"/>
      <c r="EG438" s="29"/>
      <c r="EH438" s="29"/>
      <c r="EI438" s="29"/>
      <c r="EJ438" s="29"/>
      <c r="EK438" s="29"/>
      <c r="EL438" s="29"/>
      <c r="EM438" s="29"/>
      <c r="EN438" s="29"/>
      <c r="EO438" s="29"/>
      <c r="EP438" s="29"/>
      <c r="EQ438" s="29"/>
      <c r="ER438" s="29"/>
      <c r="ES438" s="29"/>
      <c r="ET438" s="29"/>
      <c r="EU438" s="29"/>
      <c r="EV438" s="29"/>
      <c r="EW438" s="29"/>
      <c r="EX438" s="29"/>
      <c r="EY438" s="29"/>
      <c r="EZ438" s="29"/>
      <c r="FA438" s="29"/>
      <c r="FB438" s="29"/>
      <c r="FC438" s="29"/>
      <c r="FD438" s="29"/>
      <c r="FE438" s="29"/>
      <c r="FF438" s="29"/>
      <c r="FG438" s="29"/>
      <c r="FH438" s="29"/>
      <c r="FI438" s="29"/>
      <c r="FJ438" s="29"/>
      <c r="FK438" s="29"/>
      <c r="FL438" s="29"/>
      <c r="FM438" s="29"/>
      <c r="FN438" s="29"/>
      <c r="FO438" s="29"/>
      <c r="FP438" s="29"/>
      <c r="FQ438" s="29"/>
      <c r="FR438" s="29"/>
      <c r="FS438" s="29"/>
      <c r="FT438" s="29"/>
      <c r="FU438" s="29"/>
      <c r="FV438" s="29"/>
      <c r="FW438" s="29"/>
      <c r="FX438" s="29"/>
    </row>
    <row r="439" spans="1:180">
      <c r="A439" s="5" t="s">
        <v>245</v>
      </c>
      <c r="B439" s="5" t="s">
        <v>39</v>
      </c>
      <c r="C439" s="35">
        <v>43446</v>
      </c>
      <c r="D439" s="63">
        <v>43465</v>
      </c>
      <c r="E439" s="64">
        <v>-5.3575483870967743E-2</v>
      </c>
      <c r="F439" s="64">
        <v>0.38231229413019963</v>
      </c>
      <c r="G439" s="64">
        <v>0.24097582795116979</v>
      </c>
      <c r="H439" s="64">
        <v>0.47428090557573171</v>
      </c>
      <c r="I439" s="64">
        <v>0.38074796774193548</v>
      </c>
      <c r="J439" s="64">
        <v>9.238367741935484E-2</v>
      </c>
      <c r="K439" s="64">
        <v>0</v>
      </c>
      <c r="L439" s="64">
        <v>1.5084185934962517E-2</v>
      </c>
      <c r="M439" s="64">
        <v>0.32390129051748101</v>
      </c>
      <c r="N439" s="64">
        <v>0.39101512875316158</v>
      </c>
      <c r="O439" s="64">
        <v>2.1210890000000003E-2</v>
      </c>
      <c r="P439" s="64">
        <v>0.20621714052142856</v>
      </c>
      <c r="Q439" s="64">
        <v>6.7514575373221059E-3</v>
      </c>
      <c r="R439" s="64">
        <v>0.12328767123287675</v>
      </c>
      <c r="S439" s="64">
        <v>2.6045929534446559</v>
      </c>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c r="BJ439" s="29"/>
      <c r="BK439" s="29"/>
      <c r="BL439" s="29"/>
      <c r="BM439" s="29"/>
      <c r="BN439" s="29"/>
      <c r="BO439" s="29"/>
      <c r="BP439" s="29"/>
      <c r="BQ439" s="29"/>
      <c r="BR439" s="29"/>
      <c r="BS439" s="29"/>
      <c r="BT439" s="29"/>
      <c r="BU439" s="29"/>
      <c r="BV439" s="29"/>
      <c r="BW439" s="29"/>
      <c r="BX439" s="29"/>
      <c r="BY439" s="29"/>
      <c r="BZ439" s="29"/>
      <c r="CA439" s="29"/>
      <c r="CB439" s="29"/>
      <c r="CC439" s="29"/>
      <c r="CD439" s="29"/>
      <c r="CE439" s="29"/>
      <c r="CF439" s="29"/>
      <c r="CG439" s="29"/>
      <c r="CH439" s="29"/>
      <c r="CI439" s="29"/>
      <c r="CJ439" s="29"/>
      <c r="CK439" s="29"/>
      <c r="CL439" s="29"/>
      <c r="CM439" s="29"/>
      <c r="CN439" s="29"/>
      <c r="CO439" s="29"/>
      <c r="CP439" s="29"/>
      <c r="CQ439" s="29"/>
      <c r="CR439" s="29"/>
      <c r="CS439" s="29"/>
      <c r="CT439" s="29"/>
      <c r="CU439" s="29"/>
      <c r="CV439" s="29"/>
      <c r="CW439" s="29"/>
      <c r="CX439" s="29"/>
      <c r="CY439" s="29"/>
      <c r="CZ439" s="29"/>
      <c r="DA439" s="29"/>
      <c r="DB439" s="29"/>
      <c r="DC439" s="29"/>
      <c r="DD439" s="29"/>
      <c r="DE439" s="29"/>
      <c r="DF439" s="29"/>
      <c r="DG439" s="29"/>
      <c r="DH439" s="29"/>
      <c r="DI439" s="29"/>
      <c r="DJ439" s="29"/>
      <c r="DK439" s="29"/>
      <c r="DL439" s="29"/>
      <c r="DM439" s="29"/>
      <c r="DN439" s="29"/>
      <c r="DO439" s="29"/>
      <c r="DP439" s="29"/>
      <c r="DQ439" s="29"/>
      <c r="DR439" s="29"/>
      <c r="DS439" s="29"/>
      <c r="DT439" s="29"/>
      <c r="DU439" s="29"/>
      <c r="DV439" s="29"/>
      <c r="DW439" s="29"/>
      <c r="DX439" s="29"/>
      <c r="DY439" s="29"/>
      <c r="DZ439" s="29"/>
      <c r="EA439" s="29"/>
      <c r="EB439" s="29"/>
      <c r="EC439" s="29"/>
      <c r="ED439" s="29"/>
      <c r="EE439" s="29"/>
      <c r="EF439" s="29"/>
      <c r="EG439" s="29"/>
      <c r="EH439" s="29"/>
      <c r="EI439" s="29"/>
      <c r="EJ439" s="29"/>
      <c r="EK439" s="29"/>
      <c r="EL439" s="29"/>
      <c r="EM439" s="29"/>
      <c r="EN439" s="29"/>
      <c r="EO439" s="29"/>
      <c r="EP439" s="29"/>
      <c r="EQ439" s="29"/>
      <c r="ER439" s="29"/>
      <c r="ES439" s="29"/>
      <c r="ET439" s="29"/>
      <c r="EU439" s="29"/>
      <c r="EV439" s="29"/>
      <c r="EW439" s="29"/>
      <c r="EX439" s="29"/>
      <c r="EY439" s="29"/>
      <c r="EZ439" s="29"/>
      <c r="FA439" s="29"/>
      <c r="FB439" s="29"/>
      <c r="FC439" s="29"/>
      <c r="FD439" s="29"/>
      <c r="FE439" s="29"/>
      <c r="FF439" s="29"/>
      <c r="FG439" s="29"/>
      <c r="FH439" s="29"/>
      <c r="FI439" s="29"/>
      <c r="FJ439" s="29"/>
      <c r="FK439" s="29"/>
      <c r="FL439" s="29"/>
      <c r="FM439" s="29"/>
      <c r="FN439" s="29"/>
      <c r="FO439" s="29"/>
      <c r="FP439" s="29"/>
      <c r="FQ439" s="29"/>
      <c r="FR439" s="29"/>
      <c r="FS439" s="29"/>
      <c r="FT439" s="29"/>
      <c r="FU439" s="29"/>
      <c r="FV439" s="29"/>
      <c r="FW439" s="29"/>
      <c r="FX439" s="29"/>
    </row>
    <row r="440" spans="1:180">
      <c r="A440" s="5" t="s">
        <v>245</v>
      </c>
      <c r="B440" s="5" t="s">
        <v>39</v>
      </c>
      <c r="C440" s="35">
        <v>43447</v>
      </c>
      <c r="D440" s="63">
        <v>43465</v>
      </c>
      <c r="E440" s="64">
        <v>-5.3575483870967743E-2</v>
      </c>
      <c r="F440" s="64">
        <v>0.38231229413019963</v>
      </c>
      <c r="G440" s="64">
        <v>0.24097582795116979</v>
      </c>
      <c r="H440" s="64">
        <v>0.47428090557573171</v>
      </c>
      <c r="I440" s="64">
        <v>0.38074796774193548</v>
      </c>
      <c r="J440" s="64">
        <v>9.238367741935484E-2</v>
      </c>
      <c r="K440" s="64">
        <v>0</v>
      </c>
      <c r="L440" s="64">
        <v>1.5084185934962517E-2</v>
      </c>
      <c r="M440" s="64">
        <v>0.32390129051748101</v>
      </c>
      <c r="N440" s="64">
        <v>0.39101512875316152</v>
      </c>
      <c r="O440" s="64">
        <v>2.4880989999999999E-2</v>
      </c>
      <c r="P440" s="64">
        <v>0.20621714052142856</v>
      </c>
      <c r="Q440" s="64">
        <v>3.0813575373221103E-3</v>
      </c>
      <c r="R440" s="64">
        <v>0.12328767123287675</v>
      </c>
      <c r="S440" s="64">
        <v>2.6045929534446564</v>
      </c>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c r="BJ440" s="29"/>
      <c r="BK440" s="29"/>
      <c r="BL440" s="29"/>
      <c r="BM440" s="29"/>
      <c r="BN440" s="29"/>
      <c r="BO440" s="29"/>
      <c r="BP440" s="29"/>
      <c r="BQ440" s="29"/>
      <c r="BR440" s="29"/>
      <c r="BS440" s="29"/>
      <c r="BT440" s="29"/>
      <c r="BU440" s="29"/>
      <c r="BV440" s="29"/>
      <c r="BW440" s="29"/>
      <c r="BX440" s="29"/>
      <c r="BY440" s="29"/>
      <c r="BZ440" s="29"/>
      <c r="CA440" s="29"/>
      <c r="CB440" s="29"/>
      <c r="CC440" s="29"/>
      <c r="CD440" s="29"/>
      <c r="CE440" s="29"/>
      <c r="CF440" s="29"/>
      <c r="CG440" s="29"/>
      <c r="CH440" s="29"/>
      <c r="CI440" s="29"/>
      <c r="CJ440" s="29"/>
      <c r="CK440" s="29"/>
      <c r="CL440" s="29"/>
      <c r="CM440" s="29"/>
      <c r="CN440" s="29"/>
      <c r="CO440" s="29"/>
      <c r="CP440" s="29"/>
      <c r="CQ440" s="29"/>
      <c r="CR440" s="29"/>
      <c r="CS440" s="29"/>
      <c r="CT440" s="29"/>
      <c r="CU440" s="29"/>
      <c r="CV440" s="29"/>
      <c r="CW440" s="29"/>
      <c r="CX440" s="29"/>
      <c r="CY440" s="29"/>
      <c r="CZ440" s="29"/>
      <c r="DA440" s="29"/>
      <c r="DB440" s="29"/>
      <c r="DC440" s="29"/>
      <c r="DD440" s="29"/>
      <c r="DE440" s="29"/>
      <c r="DF440" s="29"/>
      <c r="DG440" s="29"/>
      <c r="DH440" s="29"/>
      <c r="DI440" s="29"/>
      <c r="DJ440" s="29"/>
      <c r="DK440" s="29"/>
      <c r="DL440" s="29"/>
      <c r="DM440" s="29"/>
      <c r="DN440" s="29"/>
      <c r="DO440" s="29"/>
      <c r="DP440" s="29"/>
      <c r="DQ440" s="29"/>
      <c r="DR440" s="29"/>
      <c r="DS440" s="29"/>
      <c r="DT440" s="29"/>
      <c r="DU440" s="29"/>
      <c r="DV440" s="29"/>
      <c r="DW440" s="29"/>
      <c r="DX440" s="29"/>
      <c r="DY440" s="29"/>
      <c r="DZ440" s="29"/>
      <c r="EA440" s="29"/>
      <c r="EB440" s="29"/>
      <c r="EC440" s="29"/>
      <c r="ED440" s="29"/>
      <c r="EE440" s="29"/>
      <c r="EF440" s="29"/>
      <c r="EG440" s="29"/>
      <c r="EH440" s="29"/>
      <c r="EI440" s="29"/>
      <c r="EJ440" s="29"/>
      <c r="EK440" s="29"/>
      <c r="EL440" s="29"/>
      <c r="EM440" s="29"/>
      <c r="EN440" s="29"/>
      <c r="EO440" s="29"/>
      <c r="EP440" s="29"/>
      <c r="EQ440" s="29"/>
      <c r="ER440" s="29"/>
      <c r="ES440" s="29"/>
      <c r="ET440" s="29"/>
      <c r="EU440" s="29"/>
      <c r="EV440" s="29"/>
      <c r="EW440" s="29"/>
      <c r="EX440" s="29"/>
      <c r="EY440" s="29"/>
      <c r="EZ440" s="29"/>
      <c r="FA440" s="29"/>
      <c r="FB440" s="29"/>
      <c r="FC440" s="29"/>
      <c r="FD440" s="29"/>
      <c r="FE440" s="29"/>
      <c r="FF440" s="29"/>
      <c r="FG440" s="29"/>
      <c r="FH440" s="29"/>
      <c r="FI440" s="29"/>
      <c r="FJ440" s="29"/>
      <c r="FK440" s="29"/>
      <c r="FL440" s="29"/>
      <c r="FM440" s="29"/>
      <c r="FN440" s="29"/>
      <c r="FO440" s="29"/>
      <c r="FP440" s="29"/>
      <c r="FQ440" s="29"/>
      <c r="FR440" s="29"/>
      <c r="FS440" s="29"/>
      <c r="FT440" s="29"/>
      <c r="FU440" s="29"/>
      <c r="FV440" s="29"/>
      <c r="FW440" s="29"/>
      <c r="FX440" s="29"/>
    </row>
    <row r="441" spans="1:180">
      <c r="A441" s="5" t="s">
        <v>245</v>
      </c>
      <c r="B441" s="5" t="s">
        <v>39</v>
      </c>
      <c r="C441" s="35">
        <v>43448</v>
      </c>
      <c r="D441" s="63">
        <v>43465</v>
      </c>
      <c r="E441" s="64">
        <v>-5.3575483870967743E-2</v>
      </c>
      <c r="F441" s="64">
        <v>0.38231229413019963</v>
      </c>
      <c r="G441" s="64">
        <v>0.24097582795116979</v>
      </c>
      <c r="H441" s="64">
        <v>0.47428090557573171</v>
      </c>
      <c r="I441" s="64">
        <v>0.38074796774193548</v>
      </c>
      <c r="J441" s="64">
        <v>9.238367741935484E-2</v>
      </c>
      <c r="K441" s="64">
        <v>0</v>
      </c>
      <c r="L441" s="64">
        <v>1.5084185934962517E-2</v>
      </c>
      <c r="M441" s="64">
        <v>0.32390129051748101</v>
      </c>
      <c r="N441" s="64">
        <v>0.39101512875316158</v>
      </c>
      <c r="O441" s="64">
        <v>3.6279519999999996E-2</v>
      </c>
      <c r="P441" s="64">
        <v>0.20621714052142856</v>
      </c>
      <c r="Q441" s="64">
        <v>-8.3171724626778798E-3</v>
      </c>
      <c r="R441" s="64">
        <v>0.12328767123287675</v>
      </c>
      <c r="S441" s="64">
        <v>2.6045929534446559</v>
      </c>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c r="BJ441" s="29"/>
      <c r="BK441" s="29"/>
      <c r="BL441" s="29"/>
      <c r="BM441" s="29"/>
      <c r="BN441" s="29"/>
      <c r="BO441" s="29"/>
      <c r="BP441" s="29"/>
      <c r="BQ441" s="29"/>
      <c r="BR441" s="29"/>
      <c r="BS441" s="29"/>
      <c r="BT441" s="29"/>
      <c r="BU441" s="29"/>
      <c r="BV441" s="29"/>
      <c r="BW441" s="29"/>
      <c r="BX441" s="29"/>
      <c r="BY441" s="29"/>
      <c r="BZ441" s="29"/>
      <c r="CA441" s="29"/>
      <c r="CB441" s="29"/>
      <c r="CC441" s="29"/>
      <c r="CD441" s="29"/>
      <c r="CE441" s="29"/>
      <c r="CF441" s="29"/>
      <c r="CG441" s="29"/>
      <c r="CH441" s="29"/>
      <c r="CI441" s="29"/>
      <c r="CJ441" s="29"/>
      <c r="CK441" s="29"/>
      <c r="CL441" s="29"/>
      <c r="CM441" s="29"/>
      <c r="CN441" s="29"/>
      <c r="CO441" s="29"/>
      <c r="CP441" s="29"/>
      <c r="CQ441" s="29"/>
      <c r="CR441" s="29"/>
      <c r="CS441" s="29"/>
      <c r="CT441" s="29"/>
      <c r="CU441" s="29"/>
      <c r="CV441" s="29"/>
      <c r="CW441" s="29"/>
      <c r="CX441" s="29"/>
      <c r="CY441" s="29"/>
      <c r="CZ441" s="29"/>
      <c r="DA441" s="29"/>
      <c r="DB441" s="29"/>
      <c r="DC441" s="29"/>
      <c r="DD441" s="29"/>
      <c r="DE441" s="29"/>
      <c r="DF441" s="29"/>
      <c r="DG441" s="29"/>
      <c r="DH441" s="29"/>
      <c r="DI441" s="29"/>
      <c r="DJ441" s="29"/>
      <c r="DK441" s="29"/>
      <c r="DL441" s="29"/>
      <c r="DM441" s="29"/>
      <c r="DN441" s="29"/>
      <c r="DO441" s="29"/>
      <c r="DP441" s="29"/>
      <c r="DQ441" s="29"/>
      <c r="DR441" s="29"/>
      <c r="DS441" s="29"/>
      <c r="DT441" s="29"/>
      <c r="DU441" s="29"/>
      <c r="DV441" s="29"/>
      <c r="DW441" s="29"/>
      <c r="DX441" s="29"/>
      <c r="DY441" s="29"/>
      <c r="DZ441" s="29"/>
      <c r="EA441" s="29"/>
      <c r="EB441" s="29"/>
      <c r="EC441" s="29"/>
      <c r="ED441" s="29"/>
      <c r="EE441" s="29"/>
      <c r="EF441" s="29"/>
      <c r="EG441" s="29"/>
      <c r="EH441" s="29"/>
      <c r="EI441" s="29"/>
      <c r="EJ441" s="29"/>
      <c r="EK441" s="29"/>
      <c r="EL441" s="29"/>
      <c r="EM441" s="29"/>
      <c r="EN441" s="29"/>
      <c r="EO441" s="29"/>
      <c r="EP441" s="29"/>
      <c r="EQ441" s="29"/>
      <c r="ER441" s="29"/>
      <c r="ES441" s="29"/>
      <c r="ET441" s="29"/>
      <c r="EU441" s="29"/>
      <c r="EV441" s="29"/>
      <c r="EW441" s="29"/>
      <c r="EX441" s="29"/>
      <c r="EY441" s="29"/>
      <c r="EZ441" s="29"/>
      <c r="FA441" s="29"/>
      <c r="FB441" s="29"/>
      <c r="FC441" s="29"/>
      <c r="FD441" s="29"/>
      <c r="FE441" s="29"/>
      <c r="FF441" s="29"/>
      <c r="FG441" s="29"/>
      <c r="FH441" s="29"/>
      <c r="FI441" s="29"/>
      <c r="FJ441" s="29"/>
      <c r="FK441" s="29"/>
      <c r="FL441" s="29"/>
      <c r="FM441" s="29"/>
      <c r="FN441" s="29"/>
      <c r="FO441" s="29"/>
      <c r="FP441" s="29"/>
      <c r="FQ441" s="29"/>
      <c r="FR441" s="29"/>
      <c r="FS441" s="29"/>
      <c r="FT441" s="29"/>
      <c r="FU441" s="29"/>
      <c r="FV441" s="29"/>
      <c r="FW441" s="29"/>
      <c r="FX441" s="29"/>
    </row>
    <row r="442" spans="1:180">
      <c r="A442" s="5" t="s">
        <v>245</v>
      </c>
      <c r="B442" s="5" t="s">
        <v>39</v>
      </c>
      <c r="C442" s="35">
        <v>43449</v>
      </c>
      <c r="D442" s="63">
        <v>43465</v>
      </c>
      <c r="E442" s="64">
        <v>-5.3575483870967743E-2</v>
      </c>
      <c r="F442" s="64">
        <v>0.38231229413019963</v>
      </c>
      <c r="G442" s="64">
        <v>0.24097582795116979</v>
      </c>
      <c r="H442" s="64">
        <v>0.47428090557573171</v>
      </c>
      <c r="I442" s="64">
        <v>0.38074796774193548</v>
      </c>
      <c r="J442" s="64">
        <v>9.238367741935484E-2</v>
      </c>
      <c r="K442" s="64">
        <v>0</v>
      </c>
      <c r="L442" s="64">
        <v>1.5084185934962517E-2</v>
      </c>
      <c r="M442" s="64">
        <v>0.32390129051748101</v>
      </c>
      <c r="N442" s="64">
        <v>0.39101512875316158</v>
      </c>
      <c r="O442" s="64">
        <v>3.6072970000000003E-2</v>
      </c>
      <c r="P442" s="64">
        <v>0.20621714052142856</v>
      </c>
      <c r="Q442" s="64">
        <v>-8.1106224626778939E-3</v>
      </c>
      <c r="R442" s="64">
        <v>0.12328767123287675</v>
      </c>
      <c r="S442" s="64">
        <v>2.6045929534446564</v>
      </c>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c r="CA442" s="29"/>
      <c r="CB442" s="29"/>
      <c r="CC442" s="29"/>
      <c r="CD442" s="29"/>
      <c r="CE442" s="29"/>
      <c r="CF442" s="29"/>
      <c r="CG442" s="29"/>
      <c r="CH442" s="29"/>
      <c r="CI442" s="29"/>
      <c r="CJ442" s="29"/>
      <c r="CK442" s="29"/>
      <c r="CL442" s="29"/>
      <c r="CM442" s="29"/>
      <c r="CN442" s="29"/>
      <c r="CO442" s="29"/>
      <c r="CP442" s="29"/>
      <c r="CQ442" s="29"/>
      <c r="CR442" s="29"/>
      <c r="CS442" s="29"/>
      <c r="CT442" s="29"/>
      <c r="CU442" s="29"/>
      <c r="CV442" s="29"/>
      <c r="CW442" s="29"/>
      <c r="CX442" s="29"/>
      <c r="CY442" s="29"/>
      <c r="CZ442" s="29"/>
      <c r="DA442" s="29"/>
      <c r="DB442" s="29"/>
      <c r="DC442" s="29"/>
      <c r="DD442" s="29"/>
      <c r="DE442" s="29"/>
      <c r="DF442" s="29"/>
      <c r="DG442" s="29"/>
      <c r="DH442" s="29"/>
      <c r="DI442" s="29"/>
      <c r="DJ442" s="29"/>
      <c r="DK442" s="29"/>
      <c r="DL442" s="29"/>
      <c r="DM442" s="29"/>
      <c r="DN442" s="29"/>
      <c r="DO442" s="29"/>
      <c r="DP442" s="29"/>
      <c r="DQ442" s="29"/>
      <c r="DR442" s="29"/>
      <c r="DS442" s="29"/>
      <c r="DT442" s="29"/>
      <c r="DU442" s="29"/>
      <c r="DV442" s="29"/>
      <c r="DW442" s="29"/>
      <c r="DX442" s="29"/>
      <c r="DY442" s="29"/>
      <c r="DZ442" s="29"/>
      <c r="EA442" s="29"/>
      <c r="EB442" s="29"/>
      <c r="EC442" s="29"/>
      <c r="ED442" s="29"/>
      <c r="EE442" s="29"/>
      <c r="EF442" s="29"/>
      <c r="EG442" s="29"/>
      <c r="EH442" s="29"/>
      <c r="EI442" s="29"/>
      <c r="EJ442" s="29"/>
      <c r="EK442" s="29"/>
      <c r="EL442" s="29"/>
      <c r="EM442" s="29"/>
      <c r="EN442" s="29"/>
      <c r="EO442" s="29"/>
      <c r="EP442" s="29"/>
      <c r="EQ442" s="29"/>
      <c r="ER442" s="29"/>
      <c r="ES442" s="29"/>
      <c r="ET442" s="29"/>
      <c r="EU442" s="29"/>
      <c r="EV442" s="29"/>
      <c r="EW442" s="29"/>
      <c r="EX442" s="29"/>
      <c r="EY442" s="29"/>
      <c r="EZ442" s="29"/>
      <c r="FA442" s="29"/>
      <c r="FB442" s="29"/>
      <c r="FC442" s="29"/>
      <c r="FD442" s="29"/>
      <c r="FE442" s="29"/>
      <c r="FF442" s="29"/>
      <c r="FG442" s="29"/>
      <c r="FH442" s="29"/>
      <c r="FI442" s="29"/>
      <c r="FJ442" s="29"/>
      <c r="FK442" s="29"/>
      <c r="FL442" s="29"/>
      <c r="FM442" s="29"/>
      <c r="FN442" s="29"/>
      <c r="FO442" s="29"/>
      <c r="FP442" s="29"/>
      <c r="FQ442" s="29"/>
      <c r="FR442" s="29"/>
      <c r="FS442" s="29"/>
      <c r="FT442" s="29"/>
      <c r="FU442" s="29"/>
      <c r="FV442" s="29"/>
      <c r="FW442" s="29"/>
      <c r="FX442" s="29"/>
    </row>
    <row r="443" spans="1:180">
      <c r="A443" s="5" t="s">
        <v>245</v>
      </c>
      <c r="B443" s="5" t="s">
        <v>39</v>
      </c>
      <c r="C443" s="35">
        <v>43450</v>
      </c>
      <c r="D443" s="63">
        <v>43465</v>
      </c>
      <c r="E443" s="64">
        <v>-5.3575483870967743E-2</v>
      </c>
      <c r="F443" s="64">
        <v>0.38231229413019963</v>
      </c>
      <c r="G443" s="64">
        <v>0.24097582795116979</v>
      </c>
      <c r="H443" s="64">
        <v>0.47428090557573171</v>
      </c>
      <c r="I443" s="64">
        <v>0.38074796774193548</v>
      </c>
      <c r="J443" s="64">
        <v>9.238367741935484E-2</v>
      </c>
      <c r="K443" s="64">
        <v>0</v>
      </c>
      <c r="L443" s="64">
        <v>1.5084185934962517E-2</v>
      </c>
      <c r="M443" s="64">
        <v>0.32390129051748101</v>
      </c>
      <c r="N443" s="64">
        <v>0.39101512875316158</v>
      </c>
      <c r="O443" s="64">
        <v>3.4134810000000002E-2</v>
      </c>
      <c r="P443" s="64">
        <v>0.20621714052142856</v>
      </c>
      <c r="Q443" s="64">
        <v>-6.1724624626778857E-3</v>
      </c>
      <c r="R443" s="64">
        <v>0.12328767123287675</v>
      </c>
      <c r="S443" s="64">
        <v>2.6045929534446559</v>
      </c>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c r="CA443" s="29"/>
      <c r="CB443" s="29"/>
      <c r="CC443" s="29"/>
      <c r="CD443" s="29"/>
      <c r="CE443" s="29"/>
      <c r="CF443" s="29"/>
      <c r="CG443" s="29"/>
      <c r="CH443" s="29"/>
      <c r="CI443" s="29"/>
      <c r="CJ443" s="29"/>
      <c r="CK443" s="29"/>
      <c r="CL443" s="29"/>
      <c r="CM443" s="29"/>
      <c r="CN443" s="29"/>
      <c r="CO443" s="29"/>
      <c r="CP443" s="29"/>
      <c r="CQ443" s="29"/>
      <c r="CR443" s="29"/>
      <c r="CS443" s="29"/>
      <c r="CT443" s="29"/>
      <c r="CU443" s="29"/>
      <c r="CV443" s="29"/>
      <c r="CW443" s="29"/>
      <c r="CX443" s="29"/>
      <c r="CY443" s="29"/>
      <c r="CZ443" s="29"/>
      <c r="DA443" s="29"/>
      <c r="DB443" s="29"/>
      <c r="DC443" s="29"/>
      <c r="DD443" s="29"/>
      <c r="DE443" s="29"/>
      <c r="DF443" s="29"/>
      <c r="DG443" s="29"/>
      <c r="DH443" s="29"/>
      <c r="DI443" s="29"/>
      <c r="DJ443" s="29"/>
      <c r="DK443" s="29"/>
      <c r="DL443" s="29"/>
      <c r="DM443" s="29"/>
      <c r="DN443" s="29"/>
      <c r="DO443" s="29"/>
      <c r="DP443" s="29"/>
      <c r="DQ443" s="29"/>
      <c r="DR443" s="29"/>
      <c r="DS443" s="29"/>
      <c r="DT443" s="29"/>
      <c r="DU443" s="29"/>
      <c r="DV443" s="29"/>
      <c r="DW443" s="29"/>
      <c r="DX443" s="29"/>
      <c r="DY443" s="29"/>
      <c r="DZ443" s="29"/>
      <c r="EA443" s="29"/>
      <c r="EB443" s="29"/>
      <c r="EC443" s="29"/>
      <c r="ED443" s="29"/>
      <c r="EE443" s="29"/>
      <c r="EF443" s="29"/>
      <c r="EG443" s="29"/>
      <c r="EH443" s="29"/>
      <c r="EI443" s="29"/>
      <c r="EJ443" s="29"/>
      <c r="EK443" s="29"/>
      <c r="EL443" s="29"/>
      <c r="EM443" s="29"/>
      <c r="EN443" s="29"/>
      <c r="EO443" s="29"/>
      <c r="EP443" s="29"/>
      <c r="EQ443" s="29"/>
      <c r="ER443" s="29"/>
      <c r="ES443" s="29"/>
      <c r="ET443" s="29"/>
      <c r="EU443" s="29"/>
      <c r="EV443" s="29"/>
      <c r="EW443" s="29"/>
      <c r="EX443" s="29"/>
      <c r="EY443" s="29"/>
      <c r="EZ443" s="29"/>
      <c r="FA443" s="29"/>
      <c r="FB443" s="29"/>
      <c r="FC443" s="29"/>
      <c r="FD443" s="29"/>
      <c r="FE443" s="29"/>
      <c r="FF443" s="29"/>
      <c r="FG443" s="29"/>
      <c r="FH443" s="29"/>
      <c r="FI443" s="29"/>
      <c r="FJ443" s="29"/>
      <c r="FK443" s="29"/>
      <c r="FL443" s="29"/>
      <c r="FM443" s="29"/>
      <c r="FN443" s="29"/>
      <c r="FO443" s="29"/>
      <c r="FP443" s="29"/>
      <c r="FQ443" s="29"/>
      <c r="FR443" s="29"/>
      <c r="FS443" s="29"/>
      <c r="FT443" s="29"/>
      <c r="FU443" s="29"/>
      <c r="FV443" s="29"/>
      <c r="FW443" s="29"/>
      <c r="FX443" s="29"/>
    </row>
    <row r="444" spans="1:180">
      <c r="A444" s="5" t="s">
        <v>246</v>
      </c>
      <c r="B444" s="5" t="s">
        <v>39</v>
      </c>
      <c r="C444" s="35">
        <v>43451</v>
      </c>
      <c r="D444" s="63">
        <v>43465</v>
      </c>
      <c r="E444" s="64">
        <v>-5.3575483870967743E-2</v>
      </c>
      <c r="F444" s="64">
        <v>0.38231229413019963</v>
      </c>
      <c r="G444" s="64">
        <v>0.24097582795116979</v>
      </c>
      <c r="H444" s="64">
        <v>0.47428090557573171</v>
      </c>
      <c r="I444" s="64">
        <v>0.38074796774193548</v>
      </c>
      <c r="J444" s="64">
        <v>9.238367741935484E-2</v>
      </c>
      <c r="K444" s="64">
        <v>0</v>
      </c>
      <c r="L444" s="64">
        <v>1.5084185934962517E-2</v>
      </c>
      <c r="M444" s="64">
        <v>0.32390129051748101</v>
      </c>
      <c r="N444" s="64">
        <v>0.39101512875316158</v>
      </c>
      <c r="O444" s="64">
        <v>3.6248830000000003E-2</v>
      </c>
      <c r="P444" s="64">
        <v>0.20621714052142856</v>
      </c>
      <c r="Q444" s="64">
        <v>-8.2864824626778938E-3</v>
      </c>
      <c r="R444" s="64">
        <v>0.12328767123287675</v>
      </c>
      <c r="S444" s="64">
        <v>2.6045929534446559</v>
      </c>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c r="CA444" s="29"/>
      <c r="CB444" s="29"/>
      <c r="CC444" s="29"/>
      <c r="CD444" s="29"/>
      <c r="CE444" s="29"/>
      <c r="CF444" s="29"/>
      <c r="CG444" s="29"/>
      <c r="CH444" s="29"/>
      <c r="CI444" s="29"/>
      <c r="CJ444" s="29"/>
      <c r="CK444" s="29"/>
      <c r="CL444" s="29"/>
      <c r="CM444" s="29"/>
      <c r="CN444" s="29"/>
      <c r="CO444" s="29"/>
      <c r="CP444" s="29"/>
      <c r="CQ444" s="29"/>
      <c r="CR444" s="29"/>
      <c r="CS444" s="29"/>
      <c r="CT444" s="29"/>
      <c r="CU444" s="29"/>
      <c r="CV444" s="29"/>
      <c r="CW444" s="29"/>
      <c r="CX444" s="29"/>
      <c r="CY444" s="29"/>
      <c r="CZ444" s="29"/>
      <c r="DA444" s="29"/>
      <c r="DB444" s="29"/>
      <c r="DC444" s="29"/>
      <c r="DD444" s="29"/>
      <c r="DE444" s="29"/>
      <c r="DF444" s="29"/>
      <c r="DG444" s="29"/>
      <c r="DH444" s="29"/>
      <c r="DI444" s="29"/>
      <c r="DJ444" s="29"/>
      <c r="DK444" s="29"/>
      <c r="DL444" s="29"/>
      <c r="DM444" s="29"/>
      <c r="DN444" s="29"/>
      <c r="DO444" s="29"/>
      <c r="DP444" s="29"/>
      <c r="DQ444" s="29"/>
      <c r="DR444" s="29"/>
      <c r="DS444" s="29"/>
      <c r="DT444" s="29"/>
      <c r="DU444" s="29"/>
      <c r="DV444" s="29"/>
      <c r="DW444" s="29"/>
      <c r="DX444" s="29"/>
      <c r="DY444" s="29"/>
      <c r="DZ444" s="29"/>
      <c r="EA444" s="29"/>
      <c r="EB444" s="29"/>
      <c r="EC444" s="29"/>
      <c r="ED444" s="29"/>
      <c r="EE444" s="29"/>
      <c r="EF444" s="29"/>
      <c r="EG444" s="29"/>
      <c r="EH444" s="29"/>
      <c r="EI444" s="29"/>
      <c r="EJ444" s="29"/>
      <c r="EK444" s="29"/>
      <c r="EL444" s="29"/>
      <c r="EM444" s="29"/>
      <c r="EN444" s="29"/>
      <c r="EO444" s="29"/>
      <c r="EP444" s="29"/>
      <c r="EQ444" s="29"/>
      <c r="ER444" s="29"/>
      <c r="ES444" s="29"/>
      <c r="ET444" s="29"/>
      <c r="EU444" s="29"/>
      <c r="EV444" s="29"/>
      <c r="EW444" s="29"/>
      <c r="EX444" s="29"/>
      <c r="EY444" s="29"/>
      <c r="EZ444" s="29"/>
      <c r="FA444" s="29"/>
      <c r="FB444" s="29"/>
      <c r="FC444" s="29"/>
      <c r="FD444" s="29"/>
      <c r="FE444" s="29"/>
      <c r="FF444" s="29"/>
      <c r="FG444" s="29"/>
      <c r="FH444" s="29"/>
      <c r="FI444" s="29"/>
      <c r="FJ444" s="29"/>
      <c r="FK444" s="29"/>
      <c r="FL444" s="29"/>
      <c r="FM444" s="29"/>
      <c r="FN444" s="29"/>
      <c r="FO444" s="29"/>
      <c r="FP444" s="29"/>
      <c r="FQ444" s="29"/>
      <c r="FR444" s="29"/>
      <c r="FS444" s="29"/>
      <c r="FT444" s="29"/>
      <c r="FU444" s="29"/>
      <c r="FV444" s="29"/>
      <c r="FW444" s="29"/>
      <c r="FX444" s="29"/>
    </row>
    <row r="445" spans="1:180">
      <c r="A445" s="5" t="s">
        <v>246</v>
      </c>
      <c r="B445" s="5" t="s">
        <v>39</v>
      </c>
      <c r="C445" s="35">
        <v>43452</v>
      </c>
      <c r="D445" s="63">
        <v>43465</v>
      </c>
      <c r="E445" s="64">
        <v>-5.3575483870967743E-2</v>
      </c>
      <c r="F445" s="64">
        <v>0.38231229413019963</v>
      </c>
      <c r="G445" s="64">
        <v>0.24097582795116979</v>
      </c>
      <c r="H445" s="64">
        <v>0.47428090557573171</v>
      </c>
      <c r="I445" s="64">
        <v>0.38074796774193548</v>
      </c>
      <c r="J445" s="64">
        <v>9.238367741935484E-2</v>
      </c>
      <c r="K445" s="64">
        <v>0</v>
      </c>
      <c r="L445" s="64">
        <v>1.5084185934962517E-2</v>
      </c>
      <c r="M445" s="64">
        <v>0.32390129051748101</v>
      </c>
      <c r="N445" s="64">
        <v>0.39101512875316158</v>
      </c>
      <c r="O445" s="64">
        <v>2.8192040000000002E-2</v>
      </c>
      <c r="P445" s="64">
        <v>0.20621714052142856</v>
      </c>
      <c r="Q445" s="64">
        <v>-2.2969246267789961E-4</v>
      </c>
      <c r="R445" s="64">
        <v>0.12328767123287675</v>
      </c>
      <c r="S445" s="64">
        <v>2.6045929534446559</v>
      </c>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29"/>
      <c r="CA445" s="29"/>
      <c r="CB445" s="29"/>
      <c r="CC445" s="29"/>
      <c r="CD445" s="29"/>
      <c r="CE445" s="29"/>
      <c r="CF445" s="29"/>
      <c r="CG445" s="29"/>
      <c r="CH445" s="29"/>
      <c r="CI445" s="29"/>
      <c r="CJ445" s="29"/>
      <c r="CK445" s="29"/>
      <c r="CL445" s="29"/>
      <c r="CM445" s="29"/>
      <c r="CN445" s="29"/>
      <c r="CO445" s="29"/>
      <c r="CP445" s="29"/>
      <c r="CQ445" s="29"/>
      <c r="CR445" s="29"/>
      <c r="CS445" s="29"/>
      <c r="CT445" s="29"/>
      <c r="CU445" s="29"/>
      <c r="CV445" s="29"/>
      <c r="CW445" s="29"/>
      <c r="CX445" s="29"/>
      <c r="CY445" s="29"/>
      <c r="CZ445" s="29"/>
      <c r="DA445" s="29"/>
      <c r="DB445" s="29"/>
      <c r="DC445" s="29"/>
      <c r="DD445" s="29"/>
      <c r="DE445" s="29"/>
      <c r="DF445" s="29"/>
      <c r="DG445" s="29"/>
      <c r="DH445" s="29"/>
      <c r="DI445" s="29"/>
      <c r="DJ445" s="29"/>
      <c r="DK445" s="29"/>
      <c r="DL445" s="29"/>
      <c r="DM445" s="29"/>
      <c r="DN445" s="29"/>
      <c r="DO445" s="29"/>
      <c r="DP445" s="29"/>
      <c r="DQ445" s="29"/>
      <c r="DR445" s="29"/>
      <c r="DS445" s="29"/>
      <c r="DT445" s="29"/>
      <c r="DU445" s="29"/>
      <c r="DV445" s="29"/>
      <c r="DW445" s="29"/>
      <c r="DX445" s="29"/>
      <c r="DY445" s="29"/>
      <c r="DZ445" s="29"/>
      <c r="EA445" s="29"/>
      <c r="EB445" s="29"/>
      <c r="EC445" s="29"/>
      <c r="ED445" s="29"/>
      <c r="EE445" s="29"/>
      <c r="EF445" s="29"/>
      <c r="EG445" s="29"/>
      <c r="EH445" s="29"/>
      <c r="EI445" s="29"/>
      <c r="EJ445" s="29"/>
      <c r="EK445" s="29"/>
      <c r="EL445" s="29"/>
      <c r="EM445" s="29"/>
      <c r="EN445" s="29"/>
      <c r="EO445" s="29"/>
      <c r="EP445" s="29"/>
      <c r="EQ445" s="29"/>
      <c r="ER445" s="29"/>
      <c r="ES445" s="29"/>
      <c r="ET445" s="29"/>
      <c r="EU445" s="29"/>
      <c r="EV445" s="29"/>
      <c r="EW445" s="29"/>
      <c r="EX445" s="29"/>
      <c r="EY445" s="29"/>
      <c r="EZ445" s="29"/>
      <c r="FA445" s="29"/>
      <c r="FB445" s="29"/>
      <c r="FC445" s="29"/>
      <c r="FD445" s="29"/>
      <c r="FE445" s="29"/>
      <c r="FF445" s="29"/>
      <c r="FG445" s="29"/>
      <c r="FH445" s="29"/>
      <c r="FI445" s="29"/>
      <c r="FJ445" s="29"/>
      <c r="FK445" s="29"/>
      <c r="FL445" s="29"/>
      <c r="FM445" s="29"/>
      <c r="FN445" s="29"/>
      <c r="FO445" s="29"/>
      <c r="FP445" s="29"/>
      <c r="FQ445" s="29"/>
      <c r="FR445" s="29"/>
      <c r="FS445" s="29"/>
      <c r="FT445" s="29"/>
      <c r="FU445" s="29"/>
      <c r="FV445" s="29"/>
      <c r="FW445" s="29"/>
      <c r="FX445" s="29"/>
    </row>
    <row r="446" spans="1:180">
      <c r="A446" s="5" t="s">
        <v>246</v>
      </c>
      <c r="B446" s="5" t="s">
        <v>39</v>
      </c>
      <c r="C446" s="35">
        <v>43453</v>
      </c>
      <c r="D446" s="63">
        <v>43465</v>
      </c>
      <c r="E446" s="64">
        <v>-5.3575483870967743E-2</v>
      </c>
      <c r="F446" s="64">
        <v>0.38231229413019963</v>
      </c>
      <c r="G446" s="64">
        <v>0.24097582795116979</v>
      </c>
      <c r="H446" s="64">
        <v>0.47428090557573171</v>
      </c>
      <c r="I446" s="64">
        <v>0.38074796774193548</v>
      </c>
      <c r="J446" s="64">
        <v>9.238367741935484E-2</v>
      </c>
      <c r="K446" s="64">
        <v>0</v>
      </c>
      <c r="L446" s="64">
        <v>1.5084185934962517E-2</v>
      </c>
      <c r="M446" s="64">
        <v>0.32390129051748101</v>
      </c>
      <c r="N446" s="64">
        <v>0.39101512875316158</v>
      </c>
      <c r="O446" s="64">
        <v>3.1835780000000001E-2</v>
      </c>
      <c r="P446" s="64">
        <v>0.20621714052142856</v>
      </c>
      <c r="Q446" s="64">
        <v>-3.8734324626778921E-3</v>
      </c>
      <c r="R446" s="64">
        <v>0.12328767123287675</v>
      </c>
      <c r="S446" s="64">
        <v>2.6045929534446564</v>
      </c>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29"/>
      <c r="CA446" s="29"/>
      <c r="CB446" s="29"/>
      <c r="CC446" s="29"/>
      <c r="CD446" s="29"/>
      <c r="CE446" s="29"/>
      <c r="CF446" s="29"/>
      <c r="CG446" s="29"/>
      <c r="CH446" s="29"/>
      <c r="CI446" s="29"/>
      <c r="CJ446" s="29"/>
      <c r="CK446" s="29"/>
      <c r="CL446" s="29"/>
      <c r="CM446" s="29"/>
      <c r="CN446" s="29"/>
      <c r="CO446" s="29"/>
      <c r="CP446" s="29"/>
      <c r="CQ446" s="29"/>
      <c r="CR446" s="29"/>
      <c r="CS446" s="29"/>
      <c r="CT446" s="29"/>
      <c r="CU446" s="29"/>
      <c r="CV446" s="29"/>
      <c r="CW446" s="29"/>
      <c r="CX446" s="29"/>
      <c r="CY446" s="29"/>
      <c r="CZ446" s="29"/>
      <c r="DA446" s="29"/>
      <c r="DB446" s="29"/>
      <c r="DC446" s="29"/>
      <c r="DD446" s="29"/>
      <c r="DE446" s="29"/>
      <c r="DF446" s="29"/>
      <c r="DG446" s="29"/>
      <c r="DH446" s="29"/>
      <c r="DI446" s="29"/>
      <c r="DJ446" s="29"/>
      <c r="DK446" s="29"/>
      <c r="DL446" s="29"/>
      <c r="DM446" s="29"/>
      <c r="DN446" s="29"/>
      <c r="DO446" s="29"/>
      <c r="DP446" s="29"/>
      <c r="DQ446" s="29"/>
      <c r="DR446" s="29"/>
      <c r="DS446" s="29"/>
      <c r="DT446" s="29"/>
      <c r="DU446" s="29"/>
      <c r="DV446" s="29"/>
      <c r="DW446" s="29"/>
      <c r="DX446" s="29"/>
      <c r="DY446" s="29"/>
      <c r="DZ446" s="29"/>
      <c r="EA446" s="29"/>
      <c r="EB446" s="29"/>
      <c r="EC446" s="29"/>
      <c r="ED446" s="29"/>
      <c r="EE446" s="29"/>
      <c r="EF446" s="29"/>
      <c r="EG446" s="29"/>
      <c r="EH446" s="29"/>
      <c r="EI446" s="29"/>
      <c r="EJ446" s="29"/>
      <c r="EK446" s="29"/>
      <c r="EL446" s="29"/>
      <c r="EM446" s="29"/>
      <c r="EN446" s="29"/>
      <c r="EO446" s="29"/>
      <c r="EP446" s="29"/>
      <c r="EQ446" s="29"/>
      <c r="ER446" s="29"/>
      <c r="ES446" s="29"/>
      <c r="ET446" s="29"/>
      <c r="EU446" s="29"/>
      <c r="EV446" s="29"/>
      <c r="EW446" s="29"/>
      <c r="EX446" s="29"/>
      <c r="EY446" s="29"/>
      <c r="EZ446" s="29"/>
      <c r="FA446" s="29"/>
      <c r="FB446" s="29"/>
      <c r="FC446" s="29"/>
      <c r="FD446" s="29"/>
      <c r="FE446" s="29"/>
      <c r="FF446" s="29"/>
      <c r="FG446" s="29"/>
      <c r="FH446" s="29"/>
      <c r="FI446" s="29"/>
      <c r="FJ446" s="29"/>
      <c r="FK446" s="29"/>
      <c r="FL446" s="29"/>
      <c r="FM446" s="29"/>
      <c r="FN446" s="29"/>
      <c r="FO446" s="29"/>
      <c r="FP446" s="29"/>
      <c r="FQ446" s="29"/>
      <c r="FR446" s="29"/>
      <c r="FS446" s="29"/>
      <c r="FT446" s="29"/>
      <c r="FU446" s="29"/>
      <c r="FV446" s="29"/>
      <c r="FW446" s="29"/>
      <c r="FX446" s="29"/>
    </row>
    <row r="447" spans="1:180">
      <c r="A447" s="5" t="s">
        <v>246</v>
      </c>
      <c r="B447" s="5" t="s">
        <v>39</v>
      </c>
      <c r="C447" s="35">
        <v>43454</v>
      </c>
      <c r="D447" s="63">
        <v>43465</v>
      </c>
      <c r="E447" s="64">
        <v>-5.3575483870967743E-2</v>
      </c>
      <c r="F447" s="64">
        <v>0.38231229413019963</v>
      </c>
      <c r="G447" s="64">
        <v>0.24097582795116979</v>
      </c>
      <c r="H447" s="64">
        <v>0.47428090557573171</v>
      </c>
      <c r="I447" s="64">
        <v>0.38074796774193548</v>
      </c>
      <c r="J447" s="64">
        <v>9.238367741935484E-2</v>
      </c>
      <c r="K447" s="64">
        <v>0</v>
      </c>
      <c r="L447" s="64">
        <v>1.5084185934962517E-2</v>
      </c>
      <c r="M447" s="64">
        <v>0.32390129051748101</v>
      </c>
      <c r="N447" s="64">
        <v>0.39101512875316152</v>
      </c>
      <c r="O447" s="64">
        <v>3.7115339999999997E-2</v>
      </c>
      <c r="P447" s="64">
        <v>0.20621714052142856</v>
      </c>
      <c r="Q447" s="64">
        <v>-9.1529924626778947E-3</v>
      </c>
      <c r="R447" s="64">
        <v>0.12328767123287675</v>
      </c>
      <c r="S447" s="64">
        <v>2.6045929534446559</v>
      </c>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29"/>
      <c r="CA447" s="29"/>
      <c r="CB447" s="29"/>
      <c r="CC447" s="29"/>
      <c r="CD447" s="29"/>
      <c r="CE447" s="29"/>
      <c r="CF447" s="29"/>
      <c r="CG447" s="29"/>
      <c r="CH447" s="29"/>
      <c r="CI447" s="29"/>
      <c r="CJ447" s="29"/>
      <c r="CK447" s="29"/>
      <c r="CL447" s="29"/>
      <c r="CM447" s="29"/>
      <c r="CN447" s="29"/>
      <c r="CO447" s="29"/>
      <c r="CP447" s="29"/>
      <c r="CQ447" s="29"/>
      <c r="CR447" s="29"/>
      <c r="CS447" s="29"/>
      <c r="CT447" s="29"/>
      <c r="CU447" s="29"/>
      <c r="CV447" s="29"/>
      <c r="CW447" s="29"/>
      <c r="CX447" s="29"/>
      <c r="CY447" s="29"/>
      <c r="CZ447" s="29"/>
      <c r="DA447" s="29"/>
      <c r="DB447" s="29"/>
      <c r="DC447" s="29"/>
      <c r="DD447" s="29"/>
      <c r="DE447" s="29"/>
      <c r="DF447" s="29"/>
      <c r="DG447" s="29"/>
      <c r="DH447" s="29"/>
      <c r="DI447" s="29"/>
      <c r="DJ447" s="29"/>
      <c r="DK447" s="29"/>
      <c r="DL447" s="29"/>
      <c r="DM447" s="29"/>
      <c r="DN447" s="29"/>
      <c r="DO447" s="29"/>
      <c r="DP447" s="29"/>
      <c r="DQ447" s="29"/>
      <c r="DR447" s="29"/>
      <c r="DS447" s="29"/>
      <c r="DT447" s="29"/>
      <c r="DU447" s="29"/>
      <c r="DV447" s="29"/>
      <c r="DW447" s="29"/>
      <c r="DX447" s="29"/>
      <c r="DY447" s="29"/>
      <c r="DZ447" s="29"/>
      <c r="EA447" s="29"/>
      <c r="EB447" s="29"/>
      <c r="EC447" s="29"/>
      <c r="ED447" s="29"/>
      <c r="EE447" s="29"/>
      <c r="EF447" s="29"/>
      <c r="EG447" s="29"/>
      <c r="EH447" s="29"/>
      <c r="EI447" s="29"/>
      <c r="EJ447" s="29"/>
      <c r="EK447" s="29"/>
      <c r="EL447" s="29"/>
      <c r="EM447" s="29"/>
      <c r="EN447" s="29"/>
      <c r="EO447" s="29"/>
      <c r="EP447" s="29"/>
      <c r="EQ447" s="29"/>
      <c r="ER447" s="29"/>
      <c r="ES447" s="29"/>
      <c r="ET447" s="29"/>
      <c r="EU447" s="29"/>
      <c r="EV447" s="29"/>
      <c r="EW447" s="29"/>
      <c r="EX447" s="29"/>
      <c r="EY447" s="29"/>
      <c r="EZ447" s="29"/>
      <c r="FA447" s="29"/>
      <c r="FB447" s="29"/>
      <c r="FC447" s="29"/>
      <c r="FD447" s="29"/>
      <c r="FE447" s="29"/>
      <c r="FF447" s="29"/>
      <c r="FG447" s="29"/>
      <c r="FH447" s="29"/>
      <c r="FI447" s="29"/>
      <c r="FJ447" s="29"/>
      <c r="FK447" s="29"/>
      <c r="FL447" s="29"/>
      <c r="FM447" s="29"/>
      <c r="FN447" s="29"/>
      <c r="FO447" s="29"/>
      <c r="FP447" s="29"/>
      <c r="FQ447" s="29"/>
      <c r="FR447" s="29"/>
      <c r="FS447" s="29"/>
      <c r="FT447" s="29"/>
      <c r="FU447" s="29"/>
      <c r="FV447" s="29"/>
      <c r="FW447" s="29"/>
      <c r="FX447" s="29"/>
    </row>
    <row r="448" spans="1:180">
      <c r="A448" s="5" t="s">
        <v>246</v>
      </c>
      <c r="B448" s="5" t="s">
        <v>39</v>
      </c>
      <c r="C448" s="35">
        <v>43455</v>
      </c>
      <c r="D448" s="63">
        <v>43465</v>
      </c>
      <c r="E448" s="64">
        <v>-5.3575483870967743E-2</v>
      </c>
      <c r="F448" s="64">
        <v>0.38231229413019963</v>
      </c>
      <c r="G448" s="64">
        <v>0.24097582795116979</v>
      </c>
      <c r="H448" s="64">
        <v>0.47428090557573171</v>
      </c>
      <c r="I448" s="64">
        <v>0.38074796774193548</v>
      </c>
      <c r="J448" s="64">
        <v>9.238367741935484E-2</v>
      </c>
      <c r="K448" s="64">
        <v>0</v>
      </c>
      <c r="L448" s="64">
        <v>1.5084185934962517E-2</v>
      </c>
      <c r="M448" s="64">
        <v>0.32390129051748101</v>
      </c>
      <c r="N448" s="64">
        <v>0.39101512875316152</v>
      </c>
      <c r="O448" s="64">
        <v>3.8607170000000003E-2</v>
      </c>
      <c r="P448" s="64">
        <v>0.20621714052142856</v>
      </c>
      <c r="Q448" s="64">
        <v>-1.0644822462677894E-2</v>
      </c>
      <c r="R448" s="64">
        <v>0.12328767123287675</v>
      </c>
      <c r="S448" s="64">
        <v>2.6045929534446559</v>
      </c>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c r="CA448" s="29"/>
      <c r="CB448" s="29"/>
      <c r="CC448" s="29"/>
      <c r="CD448" s="29"/>
      <c r="CE448" s="29"/>
      <c r="CF448" s="29"/>
      <c r="CG448" s="29"/>
      <c r="CH448" s="29"/>
      <c r="CI448" s="29"/>
      <c r="CJ448" s="29"/>
      <c r="CK448" s="29"/>
      <c r="CL448" s="29"/>
      <c r="CM448" s="29"/>
      <c r="CN448" s="29"/>
      <c r="CO448" s="29"/>
      <c r="CP448" s="29"/>
      <c r="CQ448" s="29"/>
      <c r="CR448" s="29"/>
      <c r="CS448" s="29"/>
      <c r="CT448" s="29"/>
      <c r="CU448" s="29"/>
      <c r="CV448" s="29"/>
      <c r="CW448" s="29"/>
      <c r="CX448" s="29"/>
      <c r="CY448" s="29"/>
      <c r="CZ448" s="29"/>
      <c r="DA448" s="29"/>
      <c r="DB448" s="29"/>
      <c r="DC448" s="29"/>
      <c r="DD448" s="29"/>
      <c r="DE448" s="29"/>
      <c r="DF448" s="29"/>
      <c r="DG448" s="29"/>
      <c r="DH448" s="29"/>
      <c r="DI448" s="29"/>
      <c r="DJ448" s="29"/>
      <c r="DK448" s="29"/>
      <c r="DL448" s="29"/>
      <c r="DM448" s="29"/>
      <c r="DN448" s="29"/>
      <c r="DO448" s="29"/>
      <c r="DP448" s="29"/>
      <c r="DQ448" s="29"/>
      <c r="DR448" s="29"/>
      <c r="DS448" s="29"/>
      <c r="DT448" s="29"/>
      <c r="DU448" s="29"/>
      <c r="DV448" s="29"/>
      <c r="DW448" s="29"/>
      <c r="DX448" s="29"/>
      <c r="DY448" s="29"/>
      <c r="DZ448" s="29"/>
      <c r="EA448" s="29"/>
      <c r="EB448" s="29"/>
      <c r="EC448" s="29"/>
      <c r="ED448" s="29"/>
      <c r="EE448" s="29"/>
      <c r="EF448" s="29"/>
      <c r="EG448" s="29"/>
      <c r="EH448" s="29"/>
      <c r="EI448" s="29"/>
      <c r="EJ448" s="29"/>
      <c r="EK448" s="29"/>
      <c r="EL448" s="29"/>
      <c r="EM448" s="29"/>
      <c r="EN448" s="29"/>
      <c r="EO448" s="29"/>
      <c r="EP448" s="29"/>
      <c r="EQ448" s="29"/>
      <c r="ER448" s="29"/>
      <c r="ES448" s="29"/>
      <c r="ET448" s="29"/>
      <c r="EU448" s="29"/>
      <c r="EV448" s="29"/>
      <c r="EW448" s="29"/>
      <c r="EX448" s="29"/>
      <c r="EY448" s="29"/>
      <c r="EZ448" s="29"/>
      <c r="FA448" s="29"/>
      <c r="FB448" s="29"/>
      <c r="FC448" s="29"/>
      <c r="FD448" s="29"/>
      <c r="FE448" s="29"/>
      <c r="FF448" s="29"/>
      <c r="FG448" s="29"/>
      <c r="FH448" s="29"/>
      <c r="FI448" s="29"/>
      <c r="FJ448" s="29"/>
      <c r="FK448" s="29"/>
      <c r="FL448" s="29"/>
      <c r="FM448" s="29"/>
      <c r="FN448" s="29"/>
      <c r="FO448" s="29"/>
      <c r="FP448" s="29"/>
      <c r="FQ448" s="29"/>
      <c r="FR448" s="29"/>
      <c r="FS448" s="29"/>
      <c r="FT448" s="29"/>
      <c r="FU448" s="29"/>
      <c r="FV448" s="29"/>
      <c r="FW448" s="29"/>
      <c r="FX448" s="29"/>
    </row>
    <row r="449" spans="1:180">
      <c r="A449" s="5" t="s">
        <v>246</v>
      </c>
      <c r="B449" s="5" t="s">
        <v>39</v>
      </c>
      <c r="C449" s="35">
        <v>43456</v>
      </c>
      <c r="D449" s="63">
        <v>43465</v>
      </c>
      <c r="E449" s="64">
        <v>-5.3575483870967743E-2</v>
      </c>
      <c r="F449" s="64">
        <v>0.38231229413019963</v>
      </c>
      <c r="G449" s="64">
        <v>0.24097582795116979</v>
      </c>
      <c r="H449" s="64">
        <v>0.47428090557573171</v>
      </c>
      <c r="I449" s="64">
        <v>0.38074796774193548</v>
      </c>
      <c r="J449" s="64">
        <v>9.238367741935484E-2</v>
      </c>
      <c r="K449" s="64">
        <v>0</v>
      </c>
      <c r="L449" s="64">
        <v>1.5084185934962517E-2</v>
      </c>
      <c r="M449" s="64">
        <v>0.32390129051748101</v>
      </c>
      <c r="N449" s="64">
        <v>0.39101512875316152</v>
      </c>
      <c r="O449" s="64">
        <v>3.3691859999999997E-2</v>
      </c>
      <c r="P449" s="64">
        <v>0.20621714052142856</v>
      </c>
      <c r="Q449" s="64">
        <v>-5.7295124626778882E-3</v>
      </c>
      <c r="R449" s="64">
        <v>0.12328767123287675</v>
      </c>
      <c r="S449" s="64">
        <v>2.6045929534446559</v>
      </c>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29"/>
      <c r="CA449" s="29"/>
      <c r="CB449" s="29"/>
      <c r="CC449" s="29"/>
      <c r="CD449" s="29"/>
      <c r="CE449" s="29"/>
      <c r="CF449" s="29"/>
      <c r="CG449" s="29"/>
      <c r="CH449" s="29"/>
      <c r="CI449" s="29"/>
      <c r="CJ449" s="29"/>
      <c r="CK449" s="29"/>
      <c r="CL449" s="29"/>
      <c r="CM449" s="29"/>
      <c r="CN449" s="29"/>
      <c r="CO449" s="29"/>
      <c r="CP449" s="29"/>
      <c r="CQ449" s="29"/>
      <c r="CR449" s="29"/>
      <c r="CS449" s="29"/>
      <c r="CT449" s="29"/>
      <c r="CU449" s="29"/>
      <c r="CV449" s="29"/>
      <c r="CW449" s="29"/>
      <c r="CX449" s="29"/>
      <c r="CY449" s="29"/>
      <c r="CZ449" s="29"/>
      <c r="DA449" s="29"/>
      <c r="DB449" s="29"/>
      <c r="DC449" s="29"/>
      <c r="DD449" s="29"/>
      <c r="DE449" s="29"/>
      <c r="DF449" s="29"/>
      <c r="DG449" s="29"/>
      <c r="DH449" s="29"/>
      <c r="DI449" s="29"/>
      <c r="DJ449" s="29"/>
      <c r="DK449" s="29"/>
      <c r="DL449" s="29"/>
      <c r="DM449" s="29"/>
      <c r="DN449" s="29"/>
      <c r="DO449" s="29"/>
      <c r="DP449" s="29"/>
      <c r="DQ449" s="29"/>
      <c r="DR449" s="29"/>
      <c r="DS449" s="29"/>
      <c r="DT449" s="29"/>
      <c r="DU449" s="29"/>
      <c r="DV449" s="29"/>
      <c r="DW449" s="29"/>
      <c r="DX449" s="29"/>
      <c r="DY449" s="29"/>
      <c r="DZ449" s="29"/>
      <c r="EA449" s="29"/>
      <c r="EB449" s="29"/>
      <c r="EC449" s="29"/>
      <c r="ED449" s="29"/>
      <c r="EE449" s="29"/>
      <c r="EF449" s="29"/>
      <c r="EG449" s="29"/>
      <c r="EH449" s="29"/>
      <c r="EI449" s="29"/>
      <c r="EJ449" s="29"/>
      <c r="EK449" s="29"/>
      <c r="EL449" s="29"/>
      <c r="EM449" s="29"/>
      <c r="EN449" s="29"/>
      <c r="EO449" s="29"/>
      <c r="EP449" s="29"/>
      <c r="EQ449" s="29"/>
      <c r="ER449" s="29"/>
      <c r="ES449" s="29"/>
      <c r="ET449" s="29"/>
      <c r="EU449" s="29"/>
      <c r="EV449" s="29"/>
      <c r="EW449" s="29"/>
      <c r="EX449" s="29"/>
      <c r="EY449" s="29"/>
      <c r="EZ449" s="29"/>
      <c r="FA449" s="29"/>
      <c r="FB449" s="29"/>
      <c r="FC449" s="29"/>
      <c r="FD449" s="29"/>
      <c r="FE449" s="29"/>
      <c r="FF449" s="29"/>
      <c r="FG449" s="29"/>
      <c r="FH449" s="29"/>
      <c r="FI449" s="29"/>
      <c r="FJ449" s="29"/>
      <c r="FK449" s="29"/>
      <c r="FL449" s="29"/>
      <c r="FM449" s="29"/>
      <c r="FN449" s="29"/>
      <c r="FO449" s="29"/>
      <c r="FP449" s="29"/>
      <c r="FQ449" s="29"/>
      <c r="FR449" s="29"/>
      <c r="FS449" s="29"/>
      <c r="FT449" s="29"/>
      <c r="FU449" s="29"/>
      <c r="FV449" s="29"/>
      <c r="FW449" s="29"/>
      <c r="FX449" s="29"/>
    </row>
    <row r="450" spans="1:180">
      <c r="A450" s="5" t="s">
        <v>246</v>
      </c>
      <c r="B450" s="5" t="s">
        <v>39</v>
      </c>
      <c r="C450" s="35">
        <v>43457</v>
      </c>
      <c r="D450" s="63">
        <v>43465</v>
      </c>
      <c r="E450" s="64">
        <v>-5.3575483870967743E-2</v>
      </c>
      <c r="F450" s="64">
        <v>0.38231229413019963</v>
      </c>
      <c r="G450" s="64">
        <v>0.24097582795116979</v>
      </c>
      <c r="H450" s="64">
        <v>0.47428090557573171</v>
      </c>
      <c r="I450" s="64">
        <v>0.38074796774193548</v>
      </c>
      <c r="J450" s="64">
        <v>9.238367741935484E-2</v>
      </c>
      <c r="K450" s="64">
        <v>0</v>
      </c>
      <c r="L450" s="64">
        <v>1.5084185934962517E-2</v>
      </c>
      <c r="M450" s="64">
        <v>0.32390129051748101</v>
      </c>
      <c r="N450" s="64">
        <v>0.39101512875316152</v>
      </c>
      <c r="O450" s="64">
        <v>7.4654749999999992E-2</v>
      </c>
      <c r="P450" s="64">
        <v>0.20621714052142856</v>
      </c>
      <c r="Q450" s="64">
        <v>-4.669240246267789E-2</v>
      </c>
      <c r="R450" s="64">
        <v>0.12328767123287675</v>
      </c>
      <c r="S450" s="64">
        <v>2.6045929534446559</v>
      </c>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c r="BJ450" s="29"/>
      <c r="BK450" s="29"/>
      <c r="BL450" s="29"/>
      <c r="BM450" s="29"/>
      <c r="BN450" s="29"/>
      <c r="BO450" s="29"/>
      <c r="BP450" s="29"/>
      <c r="BQ450" s="29"/>
      <c r="BR450" s="29"/>
      <c r="BS450" s="29"/>
      <c r="BT450" s="29"/>
      <c r="BU450" s="29"/>
      <c r="BV450" s="29"/>
      <c r="BW450" s="29"/>
      <c r="BX450" s="29"/>
      <c r="BY450" s="29"/>
      <c r="BZ450" s="29"/>
      <c r="CA450" s="29"/>
      <c r="CB450" s="29"/>
      <c r="CC450" s="29"/>
      <c r="CD450" s="29"/>
      <c r="CE450" s="29"/>
      <c r="CF450" s="29"/>
      <c r="CG450" s="29"/>
      <c r="CH450" s="29"/>
      <c r="CI450" s="29"/>
      <c r="CJ450" s="29"/>
      <c r="CK450" s="29"/>
      <c r="CL450" s="29"/>
      <c r="CM450" s="29"/>
      <c r="CN450" s="29"/>
      <c r="CO450" s="29"/>
      <c r="CP450" s="29"/>
      <c r="CQ450" s="29"/>
      <c r="CR450" s="29"/>
      <c r="CS450" s="29"/>
      <c r="CT450" s="29"/>
      <c r="CU450" s="29"/>
      <c r="CV450" s="29"/>
      <c r="CW450" s="29"/>
      <c r="CX450" s="29"/>
      <c r="CY450" s="29"/>
      <c r="CZ450" s="29"/>
      <c r="DA450" s="29"/>
      <c r="DB450" s="29"/>
      <c r="DC450" s="29"/>
      <c r="DD450" s="29"/>
      <c r="DE450" s="29"/>
      <c r="DF450" s="29"/>
      <c r="DG450" s="29"/>
      <c r="DH450" s="29"/>
      <c r="DI450" s="29"/>
      <c r="DJ450" s="29"/>
      <c r="DK450" s="29"/>
      <c r="DL450" s="29"/>
      <c r="DM450" s="29"/>
      <c r="DN450" s="29"/>
      <c r="DO450" s="29"/>
      <c r="DP450" s="29"/>
      <c r="DQ450" s="29"/>
      <c r="DR450" s="29"/>
      <c r="DS450" s="29"/>
      <c r="DT450" s="29"/>
      <c r="DU450" s="29"/>
      <c r="DV450" s="29"/>
      <c r="DW450" s="29"/>
      <c r="DX450" s="29"/>
      <c r="DY450" s="29"/>
      <c r="DZ450" s="29"/>
      <c r="EA450" s="29"/>
      <c r="EB450" s="29"/>
      <c r="EC450" s="29"/>
      <c r="ED450" s="29"/>
      <c r="EE450" s="29"/>
      <c r="EF450" s="29"/>
      <c r="EG450" s="29"/>
      <c r="EH450" s="29"/>
      <c r="EI450" s="29"/>
      <c r="EJ450" s="29"/>
      <c r="EK450" s="29"/>
      <c r="EL450" s="29"/>
      <c r="EM450" s="29"/>
      <c r="EN450" s="29"/>
      <c r="EO450" s="29"/>
      <c r="EP450" s="29"/>
      <c r="EQ450" s="29"/>
      <c r="ER450" s="29"/>
      <c r="ES450" s="29"/>
      <c r="ET450" s="29"/>
      <c r="EU450" s="29"/>
      <c r="EV450" s="29"/>
      <c r="EW450" s="29"/>
      <c r="EX450" s="29"/>
      <c r="EY450" s="29"/>
      <c r="EZ450" s="29"/>
      <c r="FA450" s="29"/>
      <c r="FB450" s="29"/>
      <c r="FC450" s="29"/>
      <c r="FD450" s="29"/>
      <c r="FE450" s="29"/>
      <c r="FF450" s="29"/>
      <c r="FG450" s="29"/>
      <c r="FH450" s="29"/>
      <c r="FI450" s="29"/>
      <c r="FJ450" s="29"/>
      <c r="FK450" s="29"/>
      <c r="FL450" s="29"/>
      <c r="FM450" s="29"/>
      <c r="FN450" s="29"/>
      <c r="FO450" s="29"/>
      <c r="FP450" s="29"/>
      <c r="FQ450" s="29"/>
      <c r="FR450" s="29"/>
      <c r="FS450" s="29"/>
      <c r="FT450" s="29"/>
      <c r="FU450" s="29"/>
      <c r="FV450" s="29"/>
      <c r="FW450" s="29"/>
      <c r="FX450" s="29"/>
    </row>
    <row r="451" spans="1:180">
      <c r="A451" s="5" t="s">
        <v>247</v>
      </c>
      <c r="B451" s="5" t="s">
        <v>39</v>
      </c>
      <c r="C451" s="35">
        <v>43458</v>
      </c>
      <c r="D451" s="63">
        <v>43465</v>
      </c>
      <c r="E451" s="64">
        <v>-5.3575483870967743E-2</v>
      </c>
      <c r="F451" s="64">
        <v>0.38231229413019963</v>
      </c>
      <c r="G451" s="64">
        <v>0.24097582795116979</v>
      </c>
      <c r="H451" s="64">
        <v>0.47428090557573171</v>
      </c>
      <c r="I451" s="64">
        <v>0.38074796774193548</v>
      </c>
      <c r="J451" s="64">
        <v>9.238367741935484E-2</v>
      </c>
      <c r="K451" s="64">
        <v>0</v>
      </c>
      <c r="L451" s="64">
        <v>1.5084185934962517E-2</v>
      </c>
      <c r="M451" s="64">
        <v>0.32390129051748101</v>
      </c>
      <c r="N451" s="64">
        <v>0.39101512875316158</v>
      </c>
      <c r="O451" s="64">
        <v>5.3750840000000001E-2</v>
      </c>
      <c r="P451" s="64">
        <v>0.20621714052142856</v>
      </c>
      <c r="Q451" s="64">
        <v>-2.5788492462677892E-2</v>
      </c>
      <c r="R451" s="64">
        <v>0.12328767123287675</v>
      </c>
      <c r="S451" s="64">
        <v>2.6045929534446559</v>
      </c>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29"/>
      <c r="CA451" s="29"/>
      <c r="CB451" s="29"/>
      <c r="CC451" s="29"/>
      <c r="CD451" s="29"/>
      <c r="CE451" s="29"/>
      <c r="CF451" s="29"/>
      <c r="CG451" s="29"/>
      <c r="CH451" s="29"/>
      <c r="CI451" s="29"/>
      <c r="CJ451" s="29"/>
      <c r="CK451" s="29"/>
      <c r="CL451" s="29"/>
      <c r="CM451" s="29"/>
      <c r="CN451" s="29"/>
      <c r="CO451" s="29"/>
      <c r="CP451" s="29"/>
      <c r="CQ451" s="29"/>
      <c r="CR451" s="29"/>
      <c r="CS451" s="29"/>
      <c r="CT451" s="29"/>
      <c r="CU451" s="29"/>
      <c r="CV451" s="29"/>
      <c r="CW451" s="29"/>
      <c r="CX451" s="29"/>
      <c r="CY451" s="29"/>
      <c r="CZ451" s="29"/>
      <c r="DA451" s="29"/>
      <c r="DB451" s="29"/>
      <c r="DC451" s="29"/>
      <c r="DD451" s="29"/>
      <c r="DE451" s="29"/>
      <c r="DF451" s="29"/>
      <c r="DG451" s="29"/>
      <c r="DH451" s="29"/>
      <c r="DI451" s="29"/>
      <c r="DJ451" s="29"/>
      <c r="DK451" s="29"/>
      <c r="DL451" s="29"/>
      <c r="DM451" s="29"/>
      <c r="DN451" s="29"/>
      <c r="DO451" s="29"/>
      <c r="DP451" s="29"/>
      <c r="DQ451" s="29"/>
      <c r="DR451" s="29"/>
      <c r="DS451" s="29"/>
      <c r="DT451" s="29"/>
      <c r="DU451" s="29"/>
      <c r="DV451" s="29"/>
      <c r="DW451" s="29"/>
      <c r="DX451" s="29"/>
      <c r="DY451" s="29"/>
      <c r="DZ451" s="29"/>
      <c r="EA451" s="29"/>
      <c r="EB451" s="29"/>
      <c r="EC451" s="29"/>
      <c r="ED451" s="29"/>
      <c r="EE451" s="29"/>
      <c r="EF451" s="29"/>
      <c r="EG451" s="29"/>
      <c r="EH451" s="29"/>
      <c r="EI451" s="29"/>
      <c r="EJ451" s="29"/>
      <c r="EK451" s="29"/>
      <c r="EL451" s="29"/>
      <c r="EM451" s="29"/>
      <c r="EN451" s="29"/>
      <c r="EO451" s="29"/>
      <c r="EP451" s="29"/>
      <c r="EQ451" s="29"/>
      <c r="ER451" s="29"/>
      <c r="ES451" s="29"/>
      <c r="ET451" s="29"/>
      <c r="EU451" s="29"/>
      <c r="EV451" s="29"/>
      <c r="EW451" s="29"/>
      <c r="EX451" s="29"/>
      <c r="EY451" s="29"/>
      <c r="EZ451" s="29"/>
      <c r="FA451" s="29"/>
      <c r="FB451" s="29"/>
      <c r="FC451" s="29"/>
      <c r="FD451" s="29"/>
      <c r="FE451" s="29"/>
      <c r="FF451" s="29"/>
      <c r="FG451" s="29"/>
      <c r="FH451" s="29"/>
      <c r="FI451" s="29"/>
      <c r="FJ451" s="29"/>
      <c r="FK451" s="29"/>
      <c r="FL451" s="29"/>
      <c r="FM451" s="29"/>
      <c r="FN451" s="29"/>
      <c r="FO451" s="29"/>
      <c r="FP451" s="29"/>
      <c r="FQ451" s="29"/>
      <c r="FR451" s="29"/>
      <c r="FS451" s="29"/>
      <c r="FT451" s="29"/>
      <c r="FU451" s="29"/>
      <c r="FV451" s="29"/>
      <c r="FW451" s="29"/>
      <c r="FX451" s="29"/>
    </row>
    <row r="452" spans="1:180">
      <c r="A452" s="5" t="s">
        <v>247</v>
      </c>
      <c r="B452" s="5" t="s">
        <v>39</v>
      </c>
      <c r="C452" s="35">
        <v>43459</v>
      </c>
      <c r="D452" s="63">
        <v>43465</v>
      </c>
      <c r="E452" s="64">
        <v>-5.3575483870967743E-2</v>
      </c>
      <c r="F452" s="64">
        <v>0.38231229413019963</v>
      </c>
      <c r="G452" s="64">
        <v>0.24097582795116979</v>
      </c>
      <c r="H452" s="64">
        <v>0.47428090557573171</v>
      </c>
      <c r="I452" s="64">
        <v>0.38074796774193548</v>
      </c>
      <c r="J452" s="64">
        <v>9.238367741935484E-2</v>
      </c>
      <c r="K452" s="64">
        <v>0</v>
      </c>
      <c r="L452" s="64">
        <v>1.5084185934962517E-2</v>
      </c>
      <c r="M452" s="64">
        <v>0.32390129051748101</v>
      </c>
      <c r="N452" s="64">
        <v>0.39101512875316158</v>
      </c>
      <c r="O452" s="64">
        <v>5.7818000000000001E-2</v>
      </c>
      <c r="P452" s="64">
        <v>0.20621714052142856</v>
      </c>
      <c r="Q452" s="64">
        <v>-2.9855652462677892E-2</v>
      </c>
      <c r="R452" s="64">
        <v>0.12328767123287675</v>
      </c>
      <c r="S452" s="64">
        <v>2.6045929534446559</v>
      </c>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c r="BJ452" s="29"/>
      <c r="BK452" s="29"/>
      <c r="BL452" s="29"/>
      <c r="BM452" s="29"/>
      <c r="BN452" s="29"/>
      <c r="BO452" s="29"/>
      <c r="BP452" s="29"/>
      <c r="BQ452" s="29"/>
      <c r="BR452" s="29"/>
      <c r="BS452" s="29"/>
      <c r="BT452" s="29"/>
      <c r="BU452" s="29"/>
      <c r="BV452" s="29"/>
      <c r="BW452" s="29"/>
      <c r="BX452" s="29"/>
      <c r="BY452" s="29"/>
      <c r="BZ452" s="29"/>
      <c r="CA452" s="29"/>
      <c r="CB452" s="29"/>
      <c r="CC452" s="29"/>
      <c r="CD452" s="29"/>
      <c r="CE452" s="29"/>
      <c r="CF452" s="29"/>
      <c r="CG452" s="29"/>
      <c r="CH452" s="29"/>
      <c r="CI452" s="29"/>
      <c r="CJ452" s="29"/>
      <c r="CK452" s="29"/>
      <c r="CL452" s="29"/>
      <c r="CM452" s="29"/>
      <c r="CN452" s="29"/>
      <c r="CO452" s="29"/>
      <c r="CP452" s="29"/>
      <c r="CQ452" s="29"/>
      <c r="CR452" s="29"/>
      <c r="CS452" s="29"/>
      <c r="CT452" s="29"/>
      <c r="CU452" s="29"/>
      <c r="CV452" s="29"/>
      <c r="CW452" s="29"/>
      <c r="CX452" s="29"/>
      <c r="CY452" s="29"/>
      <c r="CZ452" s="29"/>
      <c r="DA452" s="29"/>
      <c r="DB452" s="29"/>
      <c r="DC452" s="29"/>
      <c r="DD452" s="29"/>
      <c r="DE452" s="29"/>
      <c r="DF452" s="29"/>
      <c r="DG452" s="29"/>
      <c r="DH452" s="29"/>
      <c r="DI452" s="29"/>
      <c r="DJ452" s="29"/>
      <c r="DK452" s="29"/>
      <c r="DL452" s="29"/>
      <c r="DM452" s="29"/>
      <c r="DN452" s="29"/>
      <c r="DO452" s="29"/>
      <c r="DP452" s="29"/>
      <c r="DQ452" s="29"/>
      <c r="DR452" s="29"/>
      <c r="DS452" s="29"/>
      <c r="DT452" s="29"/>
      <c r="DU452" s="29"/>
      <c r="DV452" s="29"/>
      <c r="DW452" s="29"/>
      <c r="DX452" s="29"/>
      <c r="DY452" s="29"/>
      <c r="DZ452" s="29"/>
      <c r="EA452" s="29"/>
      <c r="EB452" s="29"/>
      <c r="EC452" s="29"/>
      <c r="ED452" s="29"/>
      <c r="EE452" s="29"/>
      <c r="EF452" s="29"/>
      <c r="EG452" s="29"/>
      <c r="EH452" s="29"/>
      <c r="EI452" s="29"/>
      <c r="EJ452" s="29"/>
      <c r="EK452" s="29"/>
      <c r="EL452" s="29"/>
      <c r="EM452" s="29"/>
      <c r="EN452" s="29"/>
      <c r="EO452" s="29"/>
      <c r="EP452" s="29"/>
      <c r="EQ452" s="29"/>
      <c r="ER452" s="29"/>
      <c r="ES452" s="29"/>
      <c r="ET452" s="29"/>
      <c r="EU452" s="29"/>
      <c r="EV452" s="29"/>
      <c r="EW452" s="29"/>
      <c r="EX452" s="29"/>
      <c r="EY452" s="29"/>
      <c r="EZ452" s="29"/>
      <c r="FA452" s="29"/>
      <c r="FB452" s="29"/>
      <c r="FC452" s="29"/>
      <c r="FD452" s="29"/>
      <c r="FE452" s="29"/>
      <c r="FF452" s="29"/>
      <c r="FG452" s="29"/>
      <c r="FH452" s="29"/>
      <c r="FI452" s="29"/>
      <c r="FJ452" s="29"/>
      <c r="FK452" s="29"/>
      <c r="FL452" s="29"/>
      <c r="FM452" s="29"/>
      <c r="FN452" s="29"/>
      <c r="FO452" s="29"/>
      <c r="FP452" s="29"/>
      <c r="FQ452" s="29"/>
      <c r="FR452" s="29"/>
      <c r="FS452" s="29"/>
      <c r="FT452" s="29"/>
      <c r="FU452" s="29"/>
      <c r="FV452" s="29"/>
      <c r="FW452" s="29"/>
      <c r="FX452" s="29"/>
    </row>
    <row r="453" spans="1:180">
      <c r="A453" s="5" t="s">
        <v>247</v>
      </c>
      <c r="B453" s="5" t="s">
        <v>39</v>
      </c>
      <c r="C453" s="35">
        <v>43460</v>
      </c>
      <c r="D453" s="63">
        <v>43465</v>
      </c>
      <c r="E453" s="64">
        <v>-5.3575483870967743E-2</v>
      </c>
      <c r="F453" s="64">
        <v>0.38231229413019963</v>
      </c>
      <c r="G453" s="64">
        <v>0.24097582795116979</v>
      </c>
      <c r="H453" s="64">
        <v>0.47428090557573171</v>
      </c>
      <c r="I453" s="64">
        <v>0.38074796774193548</v>
      </c>
      <c r="J453" s="64">
        <v>9.238367741935484E-2</v>
      </c>
      <c r="K453" s="64">
        <v>0</v>
      </c>
      <c r="L453" s="64">
        <v>1.5084185934962517E-2</v>
      </c>
      <c r="M453" s="64">
        <v>0.32390129051748101</v>
      </c>
      <c r="N453" s="64">
        <v>0.39101512875316158</v>
      </c>
      <c r="O453" s="64">
        <v>4.6918410000000001E-2</v>
      </c>
      <c r="P453" s="64">
        <v>0.20621714052142856</v>
      </c>
      <c r="Q453" s="64">
        <v>-1.8956062462677892E-2</v>
      </c>
      <c r="R453" s="64">
        <v>0.12328767123287675</v>
      </c>
      <c r="S453" s="64">
        <v>2.6045929534446559</v>
      </c>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c r="BJ453" s="29"/>
      <c r="BK453" s="29"/>
      <c r="BL453" s="29"/>
      <c r="BM453" s="29"/>
      <c r="BN453" s="29"/>
      <c r="BO453" s="29"/>
      <c r="BP453" s="29"/>
      <c r="BQ453" s="29"/>
      <c r="BR453" s="29"/>
      <c r="BS453" s="29"/>
      <c r="BT453" s="29"/>
      <c r="BU453" s="29"/>
      <c r="BV453" s="29"/>
      <c r="BW453" s="29"/>
      <c r="BX453" s="29"/>
      <c r="BY453" s="29"/>
      <c r="BZ453" s="29"/>
      <c r="CA453" s="29"/>
      <c r="CB453" s="29"/>
      <c r="CC453" s="29"/>
      <c r="CD453" s="29"/>
      <c r="CE453" s="29"/>
      <c r="CF453" s="29"/>
      <c r="CG453" s="29"/>
      <c r="CH453" s="29"/>
      <c r="CI453" s="29"/>
      <c r="CJ453" s="29"/>
      <c r="CK453" s="29"/>
      <c r="CL453" s="29"/>
      <c r="CM453" s="29"/>
      <c r="CN453" s="29"/>
      <c r="CO453" s="29"/>
      <c r="CP453" s="29"/>
      <c r="CQ453" s="29"/>
      <c r="CR453" s="29"/>
      <c r="CS453" s="29"/>
      <c r="CT453" s="29"/>
      <c r="CU453" s="29"/>
      <c r="CV453" s="29"/>
      <c r="CW453" s="29"/>
      <c r="CX453" s="29"/>
      <c r="CY453" s="29"/>
      <c r="CZ453" s="29"/>
      <c r="DA453" s="29"/>
      <c r="DB453" s="29"/>
      <c r="DC453" s="29"/>
      <c r="DD453" s="29"/>
      <c r="DE453" s="29"/>
      <c r="DF453" s="29"/>
      <c r="DG453" s="29"/>
      <c r="DH453" s="29"/>
      <c r="DI453" s="29"/>
      <c r="DJ453" s="29"/>
      <c r="DK453" s="29"/>
      <c r="DL453" s="29"/>
      <c r="DM453" s="29"/>
      <c r="DN453" s="29"/>
      <c r="DO453" s="29"/>
      <c r="DP453" s="29"/>
      <c r="DQ453" s="29"/>
      <c r="DR453" s="29"/>
      <c r="DS453" s="29"/>
      <c r="DT453" s="29"/>
      <c r="DU453" s="29"/>
      <c r="DV453" s="29"/>
      <c r="DW453" s="29"/>
      <c r="DX453" s="29"/>
      <c r="DY453" s="29"/>
      <c r="DZ453" s="29"/>
      <c r="EA453" s="29"/>
      <c r="EB453" s="29"/>
      <c r="EC453" s="29"/>
      <c r="ED453" s="29"/>
      <c r="EE453" s="29"/>
      <c r="EF453" s="29"/>
      <c r="EG453" s="29"/>
      <c r="EH453" s="29"/>
      <c r="EI453" s="29"/>
      <c r="EJ453" s="29"/>
      <c r="EK453" s="29"/>
      <c r="EL453" s="29"/>
      <c r="EM453" s="29"/>
      <c r="EN453" s="29"/>
      <c r="EO453" s="29"/>
      <c r="EP453" s="29"/>
      <c r="EQ453" s="29"/>
      <c r="ER453" s="29"/>
      <c r="ES453" s="29"/>
      <c r="ET453" s="29"/>
      <c r="EU453" s="29"/>
      <c r="EV453" s="29"/>
      <c r="EW453" s="29"/>
      <c r="EX453" s="29"/>
      <c r="EY453" s="29"/>
      <c r="EZ453" s="29"/>
      <c r="FA453" s="29"/>
      <c r="FB453" s="29"/>
      <c r="FC453" s="29"/>
      <c r="FD453" s="29"/>
      <c r="FE453" s="29"/>
      <c r="FF453" s="29"/>
      <c r="FG453" s="29"/>
      <c r="FH453" s="29"/>
      <c r="FI453" s="29"/>
      <c r="FJ453" s="29"/>
      <c r="FK453" s="29"/>
      <c r="FL453" s="29"/>
      <c r="FM453" s="29"/>
      <c r="FN453" s="29"/>
      <c r="FO453" s="29"/>
      <c r="FP453" s="29"/>
      <c r="FQ453" s="29"/>
      <c r="FR453" s="29"/>
      <c r="FS453" s="29"/>
      <c r="FT453" s="29"/>
      <c r="FU453" s="29"/>
      <c r="FV453" s="29"/>
      <c r="FW453" s="29"/>
      <c r="FX453" s="29"/>
    </row>
    <row r="454" spans="1:180">
      <c r="A454" s="5" t="s">
        <v>247</v>
      </c>
      <c r="B454" s="5" t="s">
        <v>39</v>
      </c>
      <c r="C454" s="35">
        <v>43461</v>
      </c>
      <c r="D454" s="63">
        <v>43465</v>
      </c>
      <c r="E454" s="64">
        <v>-5.3575483870967743E-2</v>
      </c>
      <c r="F454" s="64">
        <v>0.38231229413019963</v>
      </c>
      <c r="G454" s="64">
        <v>0.24097582795116979</v>
      </c>
      <c r="H454" s="64">
        <v>0.47428090557573171</v>
      </c>
      <c r="I454" s="64">
        <v>0.38074796774193548</v>
      </c>
      <c r="J454" s="64">
        <v>9.238367741935484E-2</v>
      </c>
      <c r="K454" s="64">
        <v>0</v>
      </c>
      <c r="L454" s="64">
        <v>1.5084185934962517E-2</v>
      </c>
      <c r="M454" s="64">
        <v>0.32390129051748101</v>
      </c>
      <c r="N454" s="64">
        <v>0.39101512875316158</v>
      </c>
      <c r="O454" s="64">
        <v>3.3336410000000004E-2</v>
      </c>
      <c r="P454" s="64">
        <v>0.20621714052142856</v>
      </c>
      <c r="Q454" s="64">
        <v>-5.3740624626778949E-3</v>
      </c>
      <c r="R454" s="64">
        <v>0.12328767123287675</v>
      </c>
      <c r="S454" s="64">
        <v>2.6045929534446559</v>
      </c>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c r="BJ454" s="29"/>
      <c r="BK454" s="29"/>
      <c r="BL454" s="29"/>
      <c r="BM454" s="29"/>
      <c r="BN454" s="29"/>
      <c r="BO454" s="29"/>
      <c r="BP454" s="29"/>
      <c r="BQ454" s="29"/>
      <c r="BR454" s="29"/>
      <c r="BS454" s="29"/>
      <c r="BT454" s="29"/>
      <c r="BU454" s="29"/>
      <c r="BV454" s="29"/>
      <c r="BW454" s="29"/>
      <c r="BX454" s="29"/>
      <c r="BY454" s="29"/>
      <c r="BZ454" s="29"/>
      <c r="CA454" s="29"/>
      <c r="CB454" s="29"/>
      <c r="CC454" s="29"/>
      <c r="CD454" s="29"/>
      <c r="CE454" s="29"/>
      <c r="CF454" s="29"/>
      <c r="CG454" s="29"/>
      <c r="CH454" s="29"/>
      <c r="CI454" s="29"/>
      <c r="CJ454" s="29"/>
      <c r="CK454" s="29"/>
      <c r="CL454" s="29"/>
      <c r="CM454" s="29"/>
      <c r="CN454" s="29"/>
      <c r="CO454" s="29"/>
      <c r="CP454" s="29"/>
      <c r="CQ454" s="29"/>
      <c r="CR454" s="29"/>
      <c r="CS454" s="29"/>
      <c r="CT454" s="29"/>
      <c r="CU454" s="29"/>
      <c r="CV454" s="29"/>
      <c r="CW454" s="29"/>
      <c r="CX454" s="29"/>
      <c r="CY454" s="29"/>
      <c r="CZ454" s="29"/>
      <c r="DA454" s="29"/>
      <c r="DB454" s="29"/>
      <c r="DC454" s="29"/>
      <c r="DD454" s="29"/>
      <c r="DE454" s="29"/>
      <c r="DF454" s="29"/>
      <c r="DG454" s="29"/>
      <c r="DH454" s="29"/>
      <c r="DI454" s="29"/>
      <c r="DJ454" s="29"/>
      <c r="DK454" s="29"/>
      <c r="DL454" s="29"/>
      <c r="DM454" s="29"/>
      <c r="DN454" s="29"/>
      <c r="DO454" s="29"/>
      <c r="DP454" s="29"/>
      <c r="DQ454" s="29"/>
      <c r="DR454" s="29"/>
      <c r="DS454" s="29"/>
      <c r="DT454" s="29"/>
      <c r="DU454" s="29"/>
      <c r="DV454" s="29"/>
      <c r="DW454" s="29"/>
      <c r="DX454" s="29"/>
      <c r="DY454" s="29"/>
      <c r="DZ454" s="29"/>
      <c r="EA454" s="29"/>
      <c r="EB454" s="29"/>
      <c r="EC454" s="29"/>
      <c r="ED454" s="29"/>
      <c r="EE454" s="29"/>
      <c r="EF454" s="29"/>
      <c r="EG454" s="29"/>
      <c r="EH454" s="29"/>
      <c r="EI454" s="29"/>
      <c r="EJ454" s="29"/>
      <c r="EK454" s="29"/>
      <c r="EL454" s="29"/>
      <c r="EM454" s="29"/>
      <c r="EN454" s="29"/>
      <c r="EO454" s="29"/>
      <c r="EP454" s="29"/>
      <c r="EQ454" s="29"/>
      <c r="ER454" s="29"/>
      <c r="ES454" s="29"/>
      <c r="ET454" s="29"/>
      <c r="EU454" s="29"/>
      <c r="EV454" s="29"/>
      <c r="EW454" s="29"/>
      <c r="EX454" s="29"/>
      <c r="EY454" s="29"/>
      <c r="EZ454" s="29"/>
      <c r="FA454" s="29"/>
      <c r="FB454" s="29"/>
      <c r="FC454" s="29"/>
      <c r="FD454" s="29"/>
      <c r="FE454" s="29"/>
      <c r="FF454" s="29"/>
      <c r="FG454" s="29"/>
      <c r="FH454" s="29"/>
      <c r="FI454" s="29"/>
      <c r="FJ454" s="29"/>
      <c r="FK454" s="29"/>
      <c r="FL454" s="29"/>
      <c r="FM454" s="29"/>
      <c r="FN454" s="29"/>
      <c r="FO454" s="29"/>
      <c r="FP454" s="29"/>
      <c r="FQ454" s="29"/>
      <c r="FR454" s="29"/>
      <c r="FS454" s="29"/>
      <c r="FT454" s="29"/>
      <c r="FU454" s="29"/>
      <c r="FV454" s="29"/>
      <c r="FW454" s="29"/>
      <c r="FX454" s="29"/>
    </row>
    <row r="455" spans="1:180">
      <c r="A455" s="5" t="s">
        <v>247</v>
      </c>
      <c r="B455" s="5" t="s">
        <v>39</v>
      </c>
      <c r="C455" s="35">
        <v>43462</v>
      </c>
      <c r="D455" s="63">
        <v>43465</v>
      </c>
      <c r="E455" s="64">
        <v>-5.3575483870967743E-2</v>
      </c>
      <c r="F455" s="64">
        <v>0.30688173413019959</v>
      </c>
      <c r="G455" s="64">
        <v>0.24097582795116979</v>
      </c>
      <c r="H455" s="64">
        <v>0.47428090557573171</v>
      </c>
      <c r="I455" s="64">
        <v>0.38074796774193548</v>
      </c>
      <c r="J455" s="64">
        <v>9.238367741935484E-2</v>
      </c>
      <c r="K455" s="64">
        <v>0</v>
      </c>
      <c r="L455" s="64">
        <v>1.5084185934962517E-2</v>
      </c>
      <c r="M455" s="64">
        <v>0.32390129051748101</v>
      </c>
      <c r="N455" s="64">
        <v>0.39101512875316152</v>
      </c>
      <c r="O455" s="64">
        <v>0.11297894999999999</v>
      </c>
      <c r="P455" s="64">
        <v>0.20621714052142856</v>
      </c>
      <c r="Q455" s="64">
        <v>-9.5860424626778851E-3</v>
      </c>
      <c r="R455" s="64">
        <v>0.12328767123287675</v>
      </c>
      <c r="S455" s="64">
        <v>2.6045929534446559</v>
      </c>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c r="BJ455" s="29"/>
      <c r="BK455" s="29"/>
      <c r="BL455" s="29"/>
      <c r="BM455" s="29"/>
      <c r="BN455" s="29"/>
      <c r="BO455" s="29"/>
      <c r="BP455" s="29"/>
      <c r="BQ455" s="29"/>
      <c r="BR455" s="29"/>
      <c r="BS455" s="29"/>
      <c r="BT455" s="29"/>
      <c r="BU455" s="29"/>
      <c r="BV455" s="29"/>
      <c r="BW455" s="29"/>
      <c r="BX455" s="29"/>
      <c r="BY455" s="29"/>
      <c r="BZ455" s="29"/>
      <c r="CA455" s="29"/>
      <c r="CB455" s="29"/>
      <c r="CC455" s="29"/>
      <c r="CD455" s="29"/>
      <c r="CE455" s="29"/>
      <c r="CF455" s="29"/>
      <c r="CG455" s="29"/>
      <c r="CH455" s="29"/>
      <c r="CI455" s="29"/>
      <c r="CJ455" s="29"/>
      <c r="CK455" s="29"/>
      <c r="CL455" s="29"/>
      <c r="CM455" s="29"/>
      <c r="CN455" s="29"/>
      <c r="CO455" s="29"/>
      <c r="CP455" s="29"/>
      <c r="CQ455" s="29"/>
      <c r="CR455" s="29"/>
      <c r="CS455" s="29"/>
      <c r="CT455" s="29"/>
      <c r="CU455" s="29"/>
      <c r="CV455" s="29"/>
      <c r="CW455" s="29"/>
      <c r="CX455" s="29"/>
      <c r="CY455" s="29"/>
      <c r="CZ455" s="29"/>
      <c r="DA455" s="29"/>
      <c r="DB455" s="29"/>
      <c r="DC455" s="29"/>
      <c r="DD455" s="29"/>
      <c r="DE455" s="29"/>
      <c r="DF455" s="29"/>
      <c r="DG455" s="29"/>
      <c r="DH455" s="29"/>
      <c r="DI455" s="29"/>
      <c r="DJ455" s="29"/>
      <c r="DK455" s="29"/>
      <c r="DL455" s="29"/>
      <c r="DM455" s="29"/>
      <c r="DN455" s="29"/>
      <c r="DO455" s="29"/>
      <c r="DP455" s="29"/>
      <c r="DQ455" s="29"/>
      <c r="DR455" s="29"/>
      <c r="DS455" s="29"/>
      <c r="DT455" s="29"/>
      <c r="DU455" s="29"/>
      <c r="DV455" s="29"/>
      <c r="DW455" s="29"/>
      <c r="DX455" s="29"/>
      <c r="DY455" s="29"/>
      <c r="DZ455" s="29"/>
      <c r="EA455" s="29"/>
      <c r="EB455" s="29"/>
      <c r="EC455" s="29"/>
      <c r="ED455" s="29"/>
      <c r="EE455" s="29"/>
      <c r="EF455" s="29"/>
      <c r="EG455" s="29"/>
      <c r="EH455" s="29"/>
      <c r="EI455" s="29"/>
      <c r="EJ455" s="29"/>
      <c r="EK455" s="29"/>
      <c r="EL455" s="29"/>
      <c r="EM455" s="29"/>
      <c r="EN455" s="29"/>
      <c r="EO455" s="29"/>
      <c r="EP455" s="29"/>
      <c r="EQ455" s="29"/>
      <c r="ER455" s="29"/>
      <c r="ES455" s="29"/>
      <c r="ET455" s="29"/>
      <c r="EU455" s="29"/>
      <c r="EV455" s="29"/>
      <c r="EW455" s="29"/>
      <c r="EX455" s="29"/>
      <c r="EY455" s="29"/>
      <c r="EZ455" s="29"/>
      <c r="FA455" s="29"/>
      <c r="FB455" s="29"/>
      <c r="FC455" s="29"/>
      <c r="FD455" s="29"/>
      <c r="FE455" s="29"/>
      <c r="FF455" s="29"/>
      <c r="FG455" s="29"/>
      <c r="FH455" s="29"/>
      <c r="FI455" s="29"/>
      <c r="FJ455" s="29"/>
      <c r="FK455" s="29"/>
      <c r="FL455" s="29"/>
      <c r="FM455" s="29"/>
      <c r="FN455" s="29"/>
      <c r="FO455" s="29"/>
      <c r="FP455" s="29"/>
      <c r="FQ455" s="29"/>
      <c r="FR455" s="29"/>
      <c r="FS455" s="29"/>
      <c r="FT455" s="29"/>
      <c r="FU455" s="29"/>
      <c r="FV455" s="29"/>
      <c r="FW455" s="29"/>
      <c r="FX455" s="29"/>
    </row>
    <row r="456" spans="1:180">
      <c r="A456" s="5" t="s">
        <v>247</v>
      </c>
      <c r="B456" s="5" t="s">
        <v>39</v>
      </c>
      <c r="C456" s="35">
        <v>43463</v>
      </c>
      <c r="D456" s="63">
        <v>43465</v>
      </c>
      <c r="E456" s="64">
        <v>-5.3575483870967743E-2</v>
      </c>
      <c r="F456" s="64">
        <v>0.38231229413019963</v>
      </c>
      <c r="G456" s="64">
        <v>0.24097582795116979</v>
      </c>
      <c r="H456" s="64">
        <v>0.47428090557573171</v>
      </c>
      <c r="I456" s="64">
        <v>0.38074796774193548</v>
      </c>
      <c r="J456" s="64">
        <v>9.238367741935484E-2</v>
      </c>
      <c r="K456" s="64">
        <v>0</v>
      </c>
      <c r="L456" s="64">
        <v>1.5084185934962517E-2</v>
      </c>
      <c r="M456" s="64">
        <v>0.32390129051748101</v>
      </c>
      <c r="N456" s="64">
        <v>0.39101512875316158</v>
      </c>
      <c r="O456" s="64">
        <v>3.5710309999999995E-2</v>
      </c>
      <c r="P456" s="64">
        <v>0.20621714052142856</v>
      </c>
      <c r="Q456" s="64">
        <v>-7.7479624626778931E-3</v>
      </c>
      <c r="R456" s="64">
        <v>0.12328767123287675</v>
      </c>
      <c r="S456" s="64">
        <v>2.6045929534446559</v>
      </c>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c r="BJ456" s="29"/>
      <c r="BK456" s="29"/>
      <c r="BL456" s="29"/>
      <c r="BM456" s="29"/>
      <c r="BN456" s="29"/>
      <c r="BO456" s="29"/>
      <c r="BP456" s="29"/>
      <c r="BQ456" s="29"/>
      <c r="BR456" s="29"/>
      <c r="BS456" s="29"/>
      <c r="BT456" s="29"/>
      <c r="BU456" s="29"/>
      <c r="BV456" s="29"/>
      <c r="BW456" s="29"/>
      <c r="BX456" s="29"/>
      <c r="BY456" s="29"/>
      <c r="BZ456" s="29"/>
      <c r="CA456" s="29"/>
      <c r="CB456" s="29"/>
      <c r="CC456" s="29"/>
      <c r="CD456" s="29"/>
      <c r="CE456" s="29"/>
      <c r="CF456" s="29"/>
      <c r="CG456" s="29"/>
      <c r="CH456" s="29"/>
      <c r="CI456" s="29"/>
      <c r="CJ456" s="29"/>
      <c r="CK456" s="29"/>
      <c r="CL456" s="29"/>
      <c r="CM456" s="29"/>
      <c r="CN456" s="29"/>
      <c r="CO456" s="29"/>
      <c r="CP456" s="29"/>
      <c r="CQ456" s="29"/>
      <c r="CR456" s="29"/>
      <c r="CS456" s="29"/>
      <c r="CT456" s="29"/>
      <c r="CU456" s="29"/>
      <c r="CV456" s="29"/>
      <c r="CW456" s="29"/>
      <c r="CX456" s="29"/>
      <c r="CY456" s="29"/>
      <c r="CZ456" s="29"/>
      <c r="DA456" s="29"/>
      <c r="DB456" s="29"/>
      <c r="DC456" s="29"/>
      <c r="DD456" s="29"/>
      <c r="DE456" s="29"/>
      <c r="DF456" s="29"/>
      <c r="DG456" s="29"/>
      <c r="DH456" s="29"/>
      <c r="DI456" s="29"/>
      <c r="DJ456" s="29"/>
      <c r="DK456" s="29"/>
      <c r="DL456" s="29"/>
      <c r="DM456" s="29"/>
      <c r="DN456" s="29"/>
      <c r="DO456" s="29"/>
      <c r="DP456" s="29"/>
      <c r="DQ456" s="29"/>
      <c r="DR456" s="29"/>
      <c r="DS456" s="29"/>
      <c r="DT456" s="29"/>
      <c r="DU456" s="29"/>
      <c r="DV456" s="29"/>
      <c r="DW456" s="29"/>
      <c r="DX456" s="29"/>
      <c r="DY456" s="29"/>
      <c r="DZ456" s="29"/>
      <c r="EA456" s="29"/>
      <c r="EB456" s="29"/>
      <c r="EC456" s="29"/>
      <c r="ED456" s="29"/>
      <c r="EE456" s="29"/>
      <c r="EF456" s="29"/>
      <c r="EG456" s="29"/>
      <c r="EH456" s="29"/>
      <c r="EI456" s="29"/>
      <c r="EJ456" s="29"/>
      <c r="EK456" s="29"/>
      <c r="EL456" s="29"/>
      <c r="EM456" s="29"/>
      <c r="EN456" s="29"/>
      <c r="EO456" s="29"/>
      <c r="EP456" s="29"/>
      <c r="EQ456" s="29"/>
      <c r="ER456" s="29"/>
      <c r="ES456" s="29"/>
      <c r="ET456" s="29"/>
      <c r="EU456" s="29"/>
      <c r="EV456" s="29"/>
      <c r="EW456" s="29"/>
      <c r="EX456" s="29"/>
      <c r="EY456" s="29"/>
      <c r="EZ456" s="29"/>
      <c r="FA456" s="29"/>
      <c r="FB456" s="29"/>
      <c r="FC456" s="29"/>
      <c r="FD456" s="29"/>
      <c r="FE456" s="29"/>
      <c r="FF456" s="29"/>
      <c r="FG456" s="29"/>
      <c r="FH456" s="29"/>
      <c r="FI456" s="29"/>
      <c r="FJ456" s="29"/>
      <c r="FK456" s="29"/>
      <c r="FL456" s="29"/>
      <c r="FM456" s="29"/>
      <c r="FN456" s="29"/>
      <c r="FO456" s="29"/>
      <c r="FP456" s="29"/>
      <c r="FQ456" s="29"/>
      <c r="FR456" s="29"/>
      <c r="FS456" s="29"/>
      <c r="FT456" s="29"/>
      <c r="FU456" s="29"/>
      <c r="FV456" s="29"/>
      <c r="FW456" s="29"/>
      <c r="FX456" s="29"/>
    </row>
    <row r="457" spans="1:180">
      <c r="A457" s="5" t="s">
        <v>247</v>
      </c>
      <c r="B457" s="5" t="s">
        <v>39</v>
      </c>
      <c r="C457" s="35">
        <v>43464</v>
      </c>
      <c r="D457" s="63">
        <v>43465</v>
      </c>
      <c r="E457" s="64">
        <v>-5.3575483870967743E-2</v>
      </c>
      <c r="F457" s="64">
        <v>0.38231229413019963</v>
      </c>
      <c r="G457" s="64">
        <v>0.24097582795116979</v>
      </c>
      <c r="H457" s="64">
        <v>0.47428090557573171</v>
      </c>
      <c r="I457" s="64">
        <v>0.38074796774193548</v>
      </c>
      <c r="J457" s="64">
        <v>9.238367741935484E-2</v>
      </c>
      <c r="K457" s="64">
        <v>0</v>
      </c>
      <c r="L457" s="64">
        <v>1.5084185934962517E-2</v>
      </c>
      <c r="M457" s="64">
        <v>0.32390129051748101</v>
      </c>
      <c r="N457" s="64">
        <v>0.39101512875316158</v>
      </c>
      <c r="O457" s="64">
        <v>4.2896140000000006E-2</v>
      </c>
      <c r="P457" s="64">
        <v>0.20621714052142856</v>
      </c>
      <c r="Q457" s="64">
        <v>-1.4933792462677897E-2</v>
      </c>
      <c r="R457" s="64">
        <v>0.12328767123287675</v>
      </c>
      <c r="S457" s="64">
        <v>2.6045929534446559</v>
      </c>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29"/>
      <c r="CA457" s="29"/>
      <c r="CB457" s="29"/>
      <c r="CC457" s="29"/>
      <c r="CD457" s="29"/>
      <c r="CE457" s="29"/>
      <c r="CF457" s="29"/>
      <c r="CG457" s="29"/>
      <c r="CH457" s="29"/>
      <c r="CI457" s="29"/>
      <c r="CJ457" s="29"/>
      <c r="CK457" s="29"/>
      <c r="CL457" s="29"/>
      <c r="CM457" s="29"/>
      <c r="CN457" s="29"/>
      <c r="CO457" s="29"/>
      <c r="CP457" s="29"/>
      <c r="CQ457" s="29"/>
      <c r="CR457" s="29"/>
      <c r="CS457" s="29"/>
      <c r="CT457" s="29"/>
      <c r="CU457" s="29"/>
      <c r="CV457" s="29"/>
      <c r="CW457" s="29"/>
      <c r="CX457" s="29"/>
      <c r="CY457" s="29"/>
      <c r="CZ457" s="29"/>
      <c r="DA457" s="29"/>
      <c r="DB457" s="29"/>
      <c r="DC457" s="29"/>
      <c r="DD457" s="29"/>
      <c r="DE457" s="29"/>
      <c r="DF457" s="29"/>
      <c r="DG457" s="29"/>
      <c r="DH457" s="29"/>
      <c r="DI457" s="29"/>
      <c r="DJ457" s="29"/>
      <c r="DK457" s="29"/>
      <c r="DL457" s="29"/>
      <c r="DM457" s="29"/>
      <c r="DN457" s="29"/>
      <c r="DO457" s="29"/>
      <c r="DP457" s="29"/>
      <c r="DQ457" s="29"/>
      <c r="DR457" s="29"/>
      <c r="DS457" s="29"/>
      <c r="DT457" s="29"/>
      <c r="DU457" s="29"/>
      <c r="DV457" s="29"/>
      <c r="DW457" s="29"/>
      <c r="DX457" s="29"/>
      <c r="DY457" s="29"/>
      <c r="DZ457" s="29"/>
      <c r="EA457" s="29"/>
      <c r="EB457" s="29"/>
      <c r="EC457" s="29"/>
      <c r="ED457" s="29"/>
      <c r="EE457" s="29"/>
      <c r="EF457" s="29"/>
      <c r="EG457" s="29"/>
      <c r="EH457" s="29"/>
      <c r="EI457" s="29"/>
      <c r="EJ457" s="29"/>
      <c r="EK457" s="29"/>
      <c r="EL457" s="29"/>
      <c r="EM457" s="29"/>
      <c r="EN457" s="29"/>
      <c r="EO457" s="29"/>
      <c r="EP457" s="29"/>
      <c r="EQ457" s="29"/>
      <c r="ER457" s="29"/>
      <c r="ES457" s="29"/>
      <c r="ET457" s="29"/>
      <c r="EU457" s="29"/>
      <c r="EV457" s="29"/>
      <c r="EW457" s="29"/>
      <c r="EX457" s="29"/>
      <c r="EY457" s="29"/>
      <c r="EZ457" s="29"/>
      <c r="FA457" s="29"/>
      <c r="FB457" s="29"/>
      <c r="FC457" s="29"/>
      <c r="FD457" s="29"/>
      <c r="FE457" s="29"/>
      <c r="FF457" s="29"/>
      <c r="FG457" s="29"/>
      <c r="FH457" s="29"/>
      <c r="FI457" s="29"/>
      <c r="FJ457" s="29"/>
      <c r="FK457" s="29"/>
      <c r="FL457" s="29"/>
      <c r="FM457" s="29"/>
      <c r="FN457" s="29"/>
      <c r="FO457" s="29"/>
      <c r="FP457" s="29"/>
      <c r="FQ457" s="29"/>
      <c r="FR457" s="29"/>
      <c r="FS457" s="29"/>
      <c r="FT457" s="29"/>
      <c r="FU457" s="29"/>
      <c r="FV457" s="29"/>
      <c r="FW457" s="29"/>
      <c r="FX457" s="29"/>
    </row>
    <row r="458" spans="1:180">
      <c r="A458" s="5" t="s">
        <v>248</v>
      </c>
      <c r="B458" s="5" t="s">
        <v>39</v>
      </c>
      <c r="C458" s="35">
        <v>43465</v>
      </c>
      <c r="D458" s="63">
        <v>43465</v>
      </c>
      <c r="E458" s="64">
        <v>-5.3575483870967743E-2</v>
      </c>
      <c r="F458" s="64">
        <v>0.35572896413019961</v>
      </c>
      <c r="G458" s="64">
        <v>0.24097582795116979</v>
      </c>
      <c r="H458" s="64">
        <v>0.47428090557573171</v>
      </c>
      <c r="I458" s="64">
        <v>0.38074796774193548</v>
      </c>
      <c r="J458" s="64">
        <v>9.238367741935484E-2</v>
      </c>
      <c r="K458" s="64">
        <v>0</v>
      </c>
      <c r="L458" s="64">
        <v>1.5084185934962517E-2</v>
      </c>
      <c r="M458" s="64">
        <v>0.32390129051748101</v>
      </c>
      <c r="N458" s="64">
        <v>0.39101512875316158</v>
      </c>
      <c r="O458" s="64">
        <v>7.3566370000000006E-2</v>
      </c>
      <c r="P458" s="64">
        <v>0.20621714052142856</v>
      </c>
      <c r="Q458" s="64">
        <v>-1.9020692462677902E-2</v>
      </c>
      <c r="R458" s="64">
        <v>0.12328767123287675</v>
      </c>
      <c r="S458" s="64">
        <v>2.6045929534446559</v>
      </c>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29"/>
      <c r="CA458" s="29"/>
      <c r="CB458" s="29"/>
      <c r="CC458" s="29"/>
      <c r="CD458" s="29"/>
      <c r="CE458" s="29"/>
      <c r="CF458" s="29"/>
      <c r="CG458" s="29"/>
      <c r="CH458" s="29"/>
      <c r="CI458" s="29"/>
      <c r="CJ458" s="29"/>
      <c r="CK458" s="29"/>
      <c r="CL458" s="29"/>
      <c r="CM458" s="29"/>
      <c r="CN458" s="29"/>
      <c r="CO458" s="29"/>
      <c r="CP458" s="29"/>
      <c r="CQ458" s="29"/>
      <c r="CR458" s="29"/>
      <c r="CS458" s="29"/>
      <c r="CT458" s="29"/>
      <c r="CU458" s="29"/>
      <c r="CV458" s="29"/>
      <c r="CW458" s="29"/>
      <c r="CX458" s="29"/>
      <c r="CY458" s="29"/>
      <c r="CZ458" s="29"/>
      <c r="DA458" s="29"/>
      <c r="DB458" s="29"/>
      <c r="DC458" s="29"/>
      <c r="DD458" s="29"/>
      <c r="DE458" s="29"/>
      <c r="DF458" s="29"/>
      <c r="DG458" s="29"/>
      <c r="DH458" s="29"/>
      <c r="DI458" s="29"/>
      <c r="DJ458" s="29"/>
      <c r="DK458" s="29"/>
      <c r="DL458" s="29"/>
      <c r="DM458" s="29"/>
      <c r="DN458" s="29"/>
      <c r="DO458" s="29"/>
      <c r="DP458" s="29"/>
      <c r="DQ458" s="29"/>
      <c r="DR458" s="29"/>
      <c r="DS458" s="29"/>
      <c r="DT458" s="29"/>
      <c r="DU458" s="29"/>
      <c r="DV458" s="29"/>
      <c r="DW458" s="29"/>
      <c r="DX458" s="29"/>
      <c r="DY458" s="29"/>
      <c r="DZ458" s="29"/>
      <c r="EA458" s="29"/>
      <c r="EB458" s="29"/>
      <c r="EC458" s="29"/>
      <c r="ED458" s="29"/>
      <c r="EE458" s="29"/>
      <c r="EF458" s="29"/>
      <c r="EG458" s="29"/>
      <c r="EH458" s="29"/>
      <c r="EI458" s="29"/>
      <c r="EJ458" s="29"/>
      <c r="EK458" s="29"/>
      <c r="EL458" s="29"/>
      <c r="EM458" s="29"/>
      <c r="EN458" s="29"/>
      <c r="EO458" s="29"/>
      <c r="EP458" s="29"/>
      <c r="EQ458" s="29"/>
      <c r="ER458" s="29"/>
      <c r="ES458" s="29"/>
      <c r="ET458" s="29"/>
      <c r="EU458" s="29"/>
      <c r="EV458" s="29"/>
      <c r="EW458" s="29"/>
      <c r="EX458" s="29"/>
      <c r="EY458" s="29"/>
      <c r="EZ458" s="29"/>
      <c r="FA458" s="29"/>
      <c r="FB458" s="29"/>
      <c r="FC458" s="29"/>
      <c r="FD458" s="29"/>
      <c r="FE458" s="29"/>
      <c r="FF458" s="29"/>
      <c r="FG458" s="29"/>
      <c r="FH458" s="29"/>
      <c r="FI458" s="29"/>
      <c r="FJ458" s="29"/>
      <c r="FK458" s="29"/>
      <c r="FL458" s="29"/>
      <c r="FM458" s="29"/>
      <c r="FN458" s="29"/>
      <c r="FO458" s="29"/>
      <c r="FP458" s="29"/>
      <c r="FQ458" s="29"/>
      <c r="FR458" s="29"/>
      <c r="FS458" s="29"/>
      <c r="FT458" s="29"/>
      <c r="FU458" s="29"/>
      <c r="FV458" s="29"/>
      <c r="FW458" s="29"/>
      <c r="FX458" s="29"/>
    </row>
    <row r="459" spans="1:180">
      <c r="A459" s="5" t="s">
        <v>249</v>
      </c>
      <c r="B459" s="5" t="s">
        <v>40</v>
      </c>
      <c r="C459" s="35">
        <v>43466</v>
      </c>
      <c r="D459" s="63">
        <v>43496</v>
      </c>
      <c r="E459" s="64">
        <v>-2.8158387096774193E-2</v>
      </c>
      <c r="F459" s="64">
        <v>0.32580273976785595</v>
      </c>
      <c r="G459" s="64">
        <v>0.24433996216377582</v>
      </c>
      <c r="H459" s="64">
        <v>0.34182274751121555</v>
      </c>
      <c r="I459" s="64">
        <v>0.13360361417657049</v>
      </c>
      <c r="J459" s="64">
        <v>3.807941935483871E-2</v>
      </c>
      <c r="K459" s="64">
        <v>0</v>
      </c>
      <c r="L459" s="64">
        <v>2.0768205283883418E-2</v>
      </c>
      <c r="M459" s="64">
        <v>0.33216614730394334</v>
      </c>
      <c r="N459" s="64">
        <v>0.38298160711723345</v>
      </c>
      <c r="O459" s="64">
        <v>4.9514500000000003E-2</v>
      </c>
      <c r="P459" s="64">
        <v>0.20416322379331803</v>
      </c>
      <c r="Q459" s="64">
        <v>-7.4128513936707191E-2</v>
      </c>
      <c r="R459" s="64">
        <v>0.12328767123287675</v>
      </c>
      <c r="S459" s="64">
        <v>2.0942429366720297</v>
      </c>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c r="CA459" s="29"/>
      <c r="CB459" s="29"/>
      <c r="CC459" s="29"/>
      <c r="CD459" s="29"/>
      <c r="CE459" s="29"/>
      <c r="CF459" s="29"/>
      <c r="CG459" s="29"/>
      <c r="CH459" s="29"/>
      <c r="CI459" s="29"/>
      <c r="CJ459" s="29"/>
      <c r="CK459" s="29"/>
      <c r="CL459" s="29"/>
      <c r="CM459" s="29"/>
      <c r="CN459" s="29"/>
      <c r="CO459" s="29"/>
      <c r="CP459" s="29"/>
      <c r="CQ459" s="29"/>
      <c r="CR459" s="29"/>
      <c r="CS459" s="29"/>
      <c r="CT459" s="29"/>
      <c r="CU459" s="29"/>
      <c r="CV459" s="29"/>
      <c r="CW459" s="29"/>
      <c r="CX459" s="29"/>
      <c r="CY459" s="29"/>
      <c r="CZ459" s="29"/>
      <c r="DA459" s="29"/>
      <c r="DB459" s="29"/>
      <c r="DC459" s="29"/>
      <c r="DD459" s="29"/>
      <c r="DE459" s="29"/>
      <c r="DF459" s="29"/>
      <c r="DG459" s="29"/>
      <c r="DH459" s="29"/>
      <c r="DI459" s="29"/>
      <c r="DJ459" s="29"/>
      <c r="DK459" s="29"/>
      <c r="DL459" s="29"/>
      <c r="DM459" s="29"/>
      <c r="DN459" s="29"/>
      <c r="DO459" s="29"/>
      <c r="DP459" s="29"/>
      <c r="DQ459" s="29"/>
      <c r="DR459" s="29"/>
      <c r="DS459" s="29"/>
      <c r="DT459" s="29"/>
      <c r="DU459" s="29"/>
      <c r="DV459" s="29"/>
      <c r="DW459" s="29"/>
      <c r="DX459" s="29"/>
      <c r="DY459" s="29"/>
      <c r="DZ459" s="29"/>
      <c r="EA459" s="29"/>
      <c r="EB459" s="29"/>
      <c r="EC459" s="29"/>
      <c r="ED459" s="29"/>
      <c r="EE459" s="29"/>
      <c r="EF459" s="29"/>
      <c r="EG459" s="29"/>
      <c r="EH459" s="29"/>
      <c r="EI459" s="29"/>
      <c r="EJ459" s="29"/>
      <c r="EK459" s="29"/>
      <c r="EL459" s="29"/>
      <c r="EM459" s="29"/>
      <c r="EN459" s="29"/>
      <c r="EO459" s="29"/>
      <c r="EP459" s="29"/>
      <c r="EQ459" s="29"/>
      <c r="ER459" s="29"/>
      <c r="ES459" s="29"/>
      <c r="ET459" s="29"/>
      <c r="EU459" s="29"/>
      <c r="EV459" s="29"/>
      <c r="EW459" s="29"/>
      <c r="EX459" s="29"/>
      <c r="EY459" s="29"/>
      <c r="EZ459" s="29"/>
      <c r="FA459" s="29"/>
      <c r="FB459" s="29"/>
      <c r="FC459" s="29"/>
      <c r="FD459" s="29"/>
      <c r="FE459" s="29"/>
      <c r="FF459" s="29"/>
      <c r="FG459" s="29"/>
      <c r="FH459" s="29"/>
      <c r="FI459" s="29"/>
      <c r="FJ459" s="29"/>
      <c r="FK459" s="29"/>
      <c r="FL459" s="29"/>
      <c r="FM459" s="29"/>
      <c r="FN459" s="29"/>
      <c r="FO459" s="29"/>
      <c r="FP459" s="29"/>
      <c r="FQ459" s="29"/>
      <c r="FR459" s="29"/>
      <c r="FS459" s="29"/>
      <c r="FT459" s="29"/>
      <c r="FU459" s="29"/>
      <c r="FV459" s="29"/>
      <c r="FW459" s="29"/>
      <c r="FX459" s="29"/>
    </row>
    <row r="460" spans="1:180">
      <c r="A460" s="5" t="s">
        <v>249</v>
      </c>
      <c r="B460" s="5" t="s">
        <v>40</v>
      </c>
      <c r="C460" s="35">
        <v>43467</v>
      </c>
      <c r="D460" s="63">
        <v>43496</v>
      </c>
      <c r="E460" s="64">
        <v>-2.8158387096774193E-2</v>
      </c>
      <c r="F460" s="64">
        <v>0.30863390976785593</v>
      </c>
      <c r="G460" s="64">
        <v>0.24433996216377582</v>
      </c>
      <c r="H460" s="64">
        <v>0.34182274751121555</v>
      </c>
      <c r="I460" s="64">
        <v>0.13360361417657049</v>
      </c>
      <c r="J460" s="64">
        <v>3.807941935483871E-2</v>
      </c>
      <c r="K460" s="64">
        <v>0</v>
      </c>
      <c r="L460" s="64">
        <v>2.0768205283883418E-2</v>
      </c>
      <c r="M460" s="64">
        <v>0.33216614730394334</v>
      </c>
      <c r="N460" s="64">
        <v>0.3829816071172335</v>
      </c>
      <c r="O460" s="64">
        <v>7.0656999999999998E-2</v>
      </c>
      <c r="P460" s="64">
        <v>0.20416322379331803</v>
      </c>
      <c r="Q460" s="64">
        <v>-7.8102183936707203E-2</v>
      </c>
      <c r="R460" s="64">
        <v>0.12328767123287675</v>
      </c>
      <c r="S460" s="64">
        <v>2.0942429366720301</v>
      </c>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29"/>
      <c r="CA460" s="29"/>
      <c r="CB460" s="29"/>
      <c r="CC460" s="29"/>
      <c r="CD460" s="29"/>
      <c r="CE460" s="29"/>
      <c r="CF460" s="29"/>
      <c r="CG460" s="29"/>
      <c r="CH460" s="29"/>
      <c r="CI460" s="29"/>
      <c r="CJ460" s="29"/>
      <c r="CK460" s="29"/>
      <c r="CL460" s="29"/>
      <c r="CM460" s="29"/>
      <c r="CN460" s="29"/>
      <c r="CO460" s="29"/>
      <c r="CP460" s="29"/>
      <c r="CQ460" s="29"/>
      <c r="CR460" s="29"/>
      <c r="CS460" s="29"/>
      <c r="CT460" s="29"/>
      <c r="CU460" s="29"/>
      <c r="CV460" s="29"/>
      <c r="CW460" s="29"/>
      <c r="CX460" s="29"/>
      <c r="CY460" s="29"/>
      <c r="CZ460" s="29"/>
      <c r="DA460" s="29"/>
      <c r="DB460" s="29"/>
      <c r="DC460" s="29"/>
      <c r="DD460" s="29"/>
      <c r="DE460" s="29"/>
      <c r="DF460" s="29"/>
      <c r="DG460" s="29"/>
      <c r="DH460" s="29"/>
      <c r="DI460" s="29"/>
      <c r="DJ460" s="29"/>
      <c r="DK460" s="29"/>
      <c r="DL460" s="29"/>
      <c r="DM460" s="29"/>
      <c r="DN460" s="29"/>
      <c r="DO460" s="29"/>
      <c r="DP460" s="29"/>
      <c r="DQ460" s="29"/>
      <c r="DR460" s="29"/>
      <c r="DS460" s="29"/>
      <c r="DT460" s="29"/>
      <c r="DU460" s="29"/>
      <c r="DV460" s="29"/>
      <c r="DW460" s="29"/>
      <c r="DX460" s="29"/>
      <c r="DY460" s="29"/>
      <c r="DZ460" s="29"/>
      <c r="EA460" s="29"/>
      <c r="EB460" s="29"/>
      <c r="EC460" s="29"/>
      <c r="ED460" s="29"/>
      <c r="EE460" s="29"/>
      <c r="EF460" s="29"/>
      <c r="EG460" s="29"/>
      <c r="EH460" s="29"/>
      <c r="EI460" s="29"/>
      <c r="EJ460" s="29"/>
      <c r="EK460" s="29"/>
      <c r="EL460" s="29"/>
      <c r="EM460" s="29"/>
      <c r="EN460" s="29"/>
      <c r="EO460" s="29"/>
      <c r="EP460" s="29"/>
      <c r="EQ460" s="29"/>
      <c r="ER460" s="29"/>
      <c r="ES460" s="29"/>
      <c r="ET460" s="29"/>
      <c r="EU460" s="29"/>
      <c r="EV460" s="29"/>
      <c r="EW460" s="29"/>
      <c r="EX460" s="29"/>
      <c r="EY460" s="29"/>
      <c r="EZ460" s="29"/>
      <c r="FA460" s="29"/>
      <c r="FB460" s="29"/>
      <c r="FC460" s="29"/>
      <c r="FD460" s="29"/>
      <c r="FE460" s="29"/>
      <c r="FF460" s="29"/>
      <c r="FG460" s="29"/>
      <c r="FH460" s="29"/>
      <c r="FI460" s="29"/>
      <c r="FJ460" s="29"/>
      <c r="FK460" s="29"/>
      <c r="FL460" s="29"/>
      <c r="FM460" s="29"/>
      <c r="FN460" s="29"/>
      <c r="FO460" s="29"/>
      <c r="FP460" s="29"/>
      <c r="FQ460" s="29"/>
      <c r="FR460" s="29"/>
      <c r="FS460" s="29"/>
      <c r="FT460" s="29"/>
      <c r="FU460" s="29"/>
      <c r="FV460" s="29"/>
      <c r="FW460" s="29"/>
      <c r="FX460" s="29"/>
    </row>
    <row r="461" spans="1:180">
      <c r="A461" s="5" t="s">
        <v>249</v>
      </c>
      <c r="B461" s="5" t="s">
        <v>40</v>
      </c>
      <c r="C461" s="35">
        <v>43468</v>
      </c>
      <c r="D461" s="63">
        <v>43496</v>
      </c>
      <c r="E461" s="64">
        <v>-2.8158387096774193E-2</v>
      </c>
      <c r="F461" s="64">
        <v>0.32081823976785595</v>
      </c>
      <c r="G461" s="64">
        <v>0.24433996216377582</v>
      </c>
      <c r="H461" s="64">
        <v>0.34182274751121555</v>
      </c>
      <c r="I461" s="64">
        <v>0.13360361417657049</v>
      </c>
      <c r="J461" s="64">
        <v>3.807941935483871E-2</v>
      </c>
      <c r="K461" s="64">
        <v>0</v>
      </c>
      <c r="L461" s="64">
        <v>2.0768205283883418E-2</v>
      </c>
      <c r="M461" s="64">
        <v>0.33216614730394334</v>
      </c>
      <c r="N461" s="64">
        <v>0.38298160711723345</v>
      </c>
      <c r="O461" s="64">
        <v>4.5057930000000003E-2</v>
      </c>
      <c r="P461" s="64">
        <v>0.20416322379331803</v>
      </c>
      <c r="Q461" s="64">
        <v>-6.4687443936707195E-2</v>
      </c>
      <c r="R461" s="64">
        <v>0.12328767123287675</v>
      </c>
      <c r="S461" s="64">
        <v>2.0942429366720301</v>
      </c>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c r="CA461" s="29"/>
      <c r="CB461" s="29"/>
      <c r="CC461" s="29"/>
      <c r="CD461" s="29"/>
      <c r="CE461" s="29"/>
      <c r="CF461" s="29"/>
      <c r="CG461" s="29"/>
      <c r="CH461" s="29"/>
      <c r="CI461" s="29"/>
      <c r="CJ461" s="29"/>
      <c r="CK461" s="29"/>
      <c r="CL461" s="29"/>
      <c r="CM461" s="29"/>
      <c r="CN461" s="29"/>
      <c r="CO461" s="29"/>
      <c r="CP461" s="29"/>
      <c r="CQ461" s="29"/>
      <c r="CR461" s="29"/>
      <c r="CS461" s="29"/>
      <c r="CT461" s="29"/>
      <c r="CU461" s="29"/>
      <c r="CV461" s="29"/>
      <c r="CW461" s="29"/>
      <c r="CX461" s="29"/>
      <c r="CY461" s="29"/>
      <c r="CZ461" s="29"/>
      <c r="DA461" s="29"/>
      <c r="DB461" s="29"/>
      <c r="DC461" s="29"/>
      <c r="DD461" s="29"/>
      <c r="DE461" s="29"/>
      <c r="DF461" s="29"/>
      <c r="DG461" s="29"/>
      <c r="DH461" s="29"/>
      <c r="DI461" s="29"/>
      <c r="DJ461" s="29"/>
      <c r="DK461" s="29"/>
      <c r="DL461" s="29"/>
      <c r="DM461" s="29"/>
      <c r="DN461" s="29"/>
      <c r="DO461" s="29"/>
      <c r="DP461" s="29"/>
      <c r="DQ461" s="29"/>
      <c r="DR461" s="29"/>
      <c r="DS461" s="29"/>
      <c r="DT461" s="29"/>
      <c r="DU461" s="29"/>
      <c r="DV461" s="29"/>
      <c r="DW461" s="29"/>
      <c r="DX461" s="29"/>
      <c r="DY461" s="29"/>
      <c r="DZ461" s="29"/>
      <c r="EA461" s="29"/>
      <c r="EB461" s="29"/>
      <c r="EC461" s="29"/>
      <c r="ED461" s="29"/>
      <c r="EE461" s="29"/>
      <c r="EF461" s="29"/>
      <c r="EG461" s="29"/>
      <c r="EH461" s="29"/>
      <c r="EI461" s="29"/>
      <c r="EJ461" s="29"/>
      <c r="EK461" s="29"/>
      <c r="EL461" s="29"/>
      <c r="EM461" s="29"/>
      <c r="EN461" s="29"/>
      <c r="EO461" s="29"/>
      <c r="EP461" s="29"/>
      <c r="EQ461" s="29"/>
      <c r="ER461" s="29"/>
      <c r="ES461" s="29"/>
      <c r="ET461" s="29"/>
      <c r="EU461" s="29"/>
      <c r="EV461" s="29"/>
      <c r="EW461" s="29"/>
      <c r="EX461" s="29"/>
      <c r="EY461" s="29"/>
      <c r="EZ461" s="29"/>
      <c r="FA461" s="29"/>
      <c r="FB461" s="29"/>
      <c r="FC461" s="29"/>
      <c r="FD461" s="29"/>
      <c r="FE461" s="29"/>
      <c r="FF461" s="29"/>
      <c r="FG461" s="29"/>
      <c r="FH461" s="29"/>
      <c r="FI461" s="29"/>
      <c r="FJ461" s="29"/>
      <c r="FK461" s="29"/>
      <c r="FL461" s="29"/>
      <c r="FM461" s="29"/>
      <c r="FN461" s="29"/>
      <c r="FO461" s="29"/>
      <c r="FP461" s="29"/>
      <c r="FQ461" s="29"/>
      <c r="FR461" s="29"/>
      <c r="FS461" s="29"/>
      <c r="FT461" s="29"/>
      <c r="FU461" s="29"/>
      <c r="FV461" s="29"/>
      <c r="FW461" s="29"/>
      <c r="FX461" s="29"/>
    </row>
    <row r="462" spans="1:180">
      <c r="A462" s="5" t="s">
        <v>249</v>
      </c>
      <c r="B462" s="5" t="s">
        <v>40</v>
      </c>
      <c r="C462" s="35">
        <v>43469</v>
      </c>
      <c r="D462" s="63">
        <v>43496</v>
      </c>
      <c r="E462" s="64">
        <v>-2.8158387096774193E-2</v>
      </c>
      <c r="F462" s="64">
        <v>0.29933606976785598</v>
      </c>
      <c r="G462" s="64">
        <v>0.24433996216377582</v>
      </c>
      <c r="H462" s="64">
        <v>0.34182274751121555</v>
      </c>
      <c r="I462" s="64">
        <v>0.13360361417657049</v>
      </c>
      <c r="J462" s="64">
        <v>3.807941935483871E-2</v>
      </c>
      <c r="K462" s="64">
        <v>0</v>
      </c>
      <c r="L462" s="64">
        <v>2.0768205283883418E-2</v>
      </c>
      <c r="M462" s="64">
        <v>0.33216614730394334</v>
      </c>
      <c r="N462" s="64">
        <v>0.38298160711723345</v>
      </c>
      <c r="O462" s="64">
        <v>6.1680499999999999E-2</v>
      </c>
      <c r="P462" s="64">
        <v>0.20416322379331803</v>
      </c>
      <c r="Q462" s="64">
        <v>-5.9827843936707197E-2</v>
      </c>
      <c r="R462" s="64">
        <v>0.12328767123287675</v>
      </c>
      <c r="S462" s="64">
        <v>2.0942429366720297</v>
      </c>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29"/>
      <c r="CA462" s="29"/>
      <c r="CB462" s="29"/>
      <c r="CC462" s="29"/>
      <c r="CD462" s="29"/>
      <c r="CE462" s="29"/>
      <c r="CF462" s="29"/>
      <c r="CG462" s="29"/>
      <c r="CH462" s="29"/>
      <c r="CI462" s="29"/>
      <c r="CJ462" s="29"/>
      <c r="CK462" s="29"/>
      <c r="CL462" s="29"/>
      <c r="CM462" s="29"/>
      <c r="CN462" s="29"/>
      <c r="CO462" s="29"/>
      <c r="CP462" s="29"/>
      <c r="CQ462" s="29"/>
      <c r="CR462" s="29"/>
      <c r="CS462" s="29"/>
      <c r="CT462" s="29"/>
      <c r="CU462" s="29"/>
      <c r="CV462" s="29"/>
      <c r="CW462" s="29"/>
      <c r="CX462" s="29"/>
      <c r="CY462" s="29"/>
      <c r="CZ462" s="29"/>
      <c r="DA462" s="29"/>
      <c r="DB462" s="29"/>
      <c r="DC462" s="29"/>
      <c r="DD462" s="29"/>
      <c r="DE462" s="29"/>
      <c r="DF462" s="29"/>
      <c r="DG462" s="29"/>
      <c r="DH462" s="29"/>
      <c r="DI462" s="29"/>
      <c r="DJ462" s="29"/>
      <c r="DK462" s="29"/>
      <c r="DL462" s="29"/>
      <c r="DM462" s="29"/>
      <c r="DN462" s="29"/>
      <c r="DO462" s="29"/>
      <c r="DP462" s="29"/>
      <c r="DQ462" s="29"/>
      <c r="DR462" s="29"/>
      <c r="DS462" s="29"/>
      <c r="DT462" s="29"/>
      <c r="DU462" s="29"/>
      <c r="DV462" s="29"/>
      <c r="DW462" s="29"/>
      <c r="DX462" s="29"/>
      <c r="DY462" s="29"/>
      <c r="DZ462" s="29"/>
      <c r="EA462" s="29"/>
      <c r="EB462" s="29"/>
      <c r="EC462" s="29"/>
      <c r="ED462" s="29"/>
      <c r="EE462" s="29"/>
      <c r="EF462" s="29"/>
      <c r="EG462" s="29"/>
      <c r="EH462" s="29"/>
      <c r="EI462" s="29"/>
      <c r="EJ462" s="29"/>
      <c r="EK462" s="29"/>
      <c r="EL462" s="29"/>
      <c r="EM462" s="29"/>
      <c r="EN462" s="29"/>
      <c r="EO462" s="29"/>
      <c r="EP462" s="29"/>
      <c r="EQ462" s="29"/>
      <c r="ER462" s="29"/>
      <c r="ES462" s="29"/>
      <c r="ET462" s="29"/>
      <c r="EU462" s="29"/>
      <c r="EV462" s="29"/>
      <c r="EW462" s="29"/>
      <c r="EX462" s="29"/>
      <c r="EY462" s="29"/>
      <c r="EZ462" s="29"/>
      <c r="FA462" s="29"/>
      <c r="FB462" s="29"/>
      <c r="FC462" s="29"/>
      <c r="FD462" s="29"/>
      <c r="FE462" s="29"/>
      <c r="FF462" s="29"/>
      <c r="FG462" s="29"/>
      <c r="FH462" s="29"/>
      <c r="FI462" s="29"/>
      <c r="FJ462" s="29"/>
      <c r="FK462" s="29"/>
      <c r="FL462" s="29"/>
      <c r="FM462" s="29"/>
      <c r="FN462" s="29"/>
      <c r="FO462" s="29"/>
      <c r="FP462" s="29"/>
      <c r="FQ462" s="29"/>
      <c r="FR462" s="29"/>
      <c r="FS462" s="29"/>
      <c r="FT462" s="29"/>
      <c r="FU462" s="29"/>
      <c r="FV462" s="29"/>
      <c r="FW462" s="29"/>
      <c r="FX462" s="29"/>
    </row>
    <row r="463" spans="1:180">
      <c r="A463" s="5" t="s">
        <v>249</v>
      </c>
      <c r="B463" s="5" t="s">
        <v>40</v>
      </c>
      <c r="C463" s="35">
        <v>43470</v>
      </c>
      <c r="D463" s="63">
        <v>43496</v>
      </c>
      <c r="E463" s="64">
        <v>-2.8158387096774193E-2</v>
      </c>
      <c r="F463" s="64">
        <v>0.32580273976785595</v>
      </c>
      <c r="G463" s="64">
        <v>0.24433996216377582</v>
      </c>
      <c r="H463" s="64">
        <v>0.34182274751121555</v>
      </c>
      <c r="I463" s="64">
        <v>0.13360361417657049</v>
      </c>
      <c r="J463" s="64">
        <v>3.807941935483871E-2</v>
      </c>
      <c r="K463" s="64">
        <v>0</v>
      </c>
      <c r="L463" s="64">
        <v>2.0768205283883418E-2</v>
      </c>
      <c r="M463" s="64">
        <v>0.33216614730394334</v>
      </c>
      <c r="N463" s="64">
        <v>0.38298160711723345</v>
      </c>
      <c r="O463" s="64">
        <v>3.3819920000000003E-2</v>
      </c>
      <c r="P463" s="64">
        <v>0.20416322379331803</v>
      </c>
      <c r="Q463" s="64">
        <v>-5.8433933936707198E-2</v>
      </c>
      <c r="R463" s="64">
        <v>0.12328767123287675</v>
      </c>
      <c r="S463" s="64">
        <v>2.0942429366720297</v>
      </c>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c r="CA463" s="29"/>
      <c r="CB463" s="29"/>
      <c r="CC463" s="29"/>
      <c r="CD463" s="29"/>
      <c r="CE463" s="29"/>
      <c r="CF463" s="29"/>
      <c r="CG463" s="29"/>
      <c r="CH463" s="29"/>
      <c r="CI463" s="29"/>
      <c r="CJ463" s="29"/>
      <c r="CK463" s="29"/>
      <c r="CL463" s="29"/>
      <c r="CM463" s="29"/>
      <c r="CN463" s="29"/>
      <c r="CO463" s="29"/>
      <c r="CP463" s="29"/>
      <c r="CQ463" s="29"/>
      <c r="CR463" s="29"/>
      <c r="CS463" s="29"/>
      <c r="CT463" s="29"/>
      <c r="CU463" s="29"/>
      <c r="CV463" s="29"/>
      <c r="CW463" s="29"/>
      <c r="CX463" s="29"/>
      <c r="CY463" s="29"/>
      <c r="CZ463" s="29"/>
      <c r="DA463" s="29"/>
      <c r="DB463" s="29"/>
      <c r="DC463" s="29"/>
      <c r="DD463" s="29"/>
      <c r="DE463" s="29"/>
      <c r="DF463" s="29"/>
      <c r="DG463" s="29"/>
      <c r="DH463" s="29"/>
      <c r="DI463" s="29"/>
      <c r="DJ463" s="29"/>
      <c r="DK463" s="29"/>
      <c r="DL463" s="29"/>
      <c r="DM463" s="29"/>
      <c r="DN463" s="29"/>
      <c r="DO463" s="29"/>
      <c r="DP463" s="29"/>
      <c r="DQ463" s="29"/>
      <c r="DR463" s="29"/>
      <c r="DS463" s="29"/>
      <c r="DT463" s="29"/>
      <c r="DU463" s="29"/>
      <c r="DV463" s="29"/>
      <c r="DW463" s="29"/>
      <c r="DX463" s="29"/>
      <c r="DY463" s="29"/>
      <c r="DZ463" s="29"/>
      <c r="EA463" s="29"/>
      <c r="EB463" s="29"/>
      <c r="EC463" s="29"/>
      <c r="ED463" s="29"/>
      <c r="EE463" s="29"/>
      <c r="EF463" s="29"/>
      <c r="EG463" s="29"/>
      <c r="EH463" s="29"/>
      <c r="EI463" s="29"/>
      <c r="EJ463" s="29"/>
      <c r="EK463" s="29"/>
      <c r="EL463" s="29"/>
      <c r="EM463" s="29"/>
      <c r="EN463" s="29"/>
      <c r="EO463" s="29"/>
      <c r="EP463" s="29"/>
      <c r="EQ463" s="29"/>
      <c r="ER463" s="29"/>
      <c r="ES463" s="29"/>
      <c r="ET463" s="29"/>
      <c r="EU463" s="29"/>
      <c r="EV463" s="29"/>
      <c r="EW463" s="29"/>
      <c r="EX463" s="29"/>
      <c r="EY463" s="29"/>
      <c r="EZ463" s="29"/>
      <c r="FA463" s="29"/>
      <c r="FB463" s="29"/>
      <c r="FC463" s="29"/>
      <c r="FD463" s="29"/>
      <c r="FE463" s="29"/>
      <c r="FF463" s="29"/>
      <c r="FG463" s="29"/>
      <c r="FH463" s="29"/>
      <c r="FI463" s="29"/>
      <c r="FJ463" s="29"/>
      <c r="FK463" s="29"/>
      <c r="FL463" s="29"/>
      <c r="FM463" s="29"/>
      <c r="FN463" s="29"/>
      <c r="FO463" s="29"/>
      <c r="FP463" s="29"/>
      <c r="FQ463" s="29"/>
      <c r="FR463" s="29"/>
      <c r="FS463" s="29"/>
      <c r="FT463" s="29"/>
      <c r="FU463" s="29"/>
      <c r="FV463" s="29"/>
      <c r="FW463" s="29"/>
      <c r="FX463" s="29"/>
    </row>
    <row r="464" spans="1:180">
      <c r="A464" s="5" t="s">
        <v>249</v>
      </c>
      <c r="B464" s="5" t="s">
        <v>40</v>
      </c>
      <c r="C464" s="35">
        <v>43471</v>
      </c>
      <c r="D464" s="63">
        <v>43496</v>
      </c>
      <c r="E464" s="64">
        <v>-2.8158387096774193E-2</v>
      </c>
      <c r="F464" s="64">
        <v>0.31472606976785594</v>
      </c>
      <c r="G464" s="64">
        <v>0.24433996216377582</v>
      </c>
      <c r="H464" s="64">
        <v>0.34182274751121555</v>
      </c>
      <c r="I464" s="64">
        <v>0.13360361417657049</v>
      </c>
      <c r="J464" s="64">
        <v>3.807941935483871E-2</v>
      </c>
      <c r="K464" s="64">
        <v>0</v>
      </c>
      <c r="L464" s="64">
        <v>2.0768205283883418E-2</v>
      </c>
      <c r="M464" s="64">
        <v>0.33216614730394334</v>
      </c>
      <c r="N464" s="64">
        <v>0.38298160711723345</v>
      </c>
      <c r="O464" s="64">
        <v>5.5602070000000003E-2</v>
      </c>
      <c r="P464" s="64">
        <v>0.20416322379331803</v>
      </c>
      <c r="Q464" s="64">
        <v>-6.9139413936707222E-2</v>
      </c>
      <c r="R464" s="64">
        <v>0.12328767123287675</v>
      </c>
      <c r="S464" s="64">
        <v>2.0942429366720297</v>
      </c>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29"/>
      <c r="CA464" s="29"/>
      <c r="CB464" s="29"/>
      <c r="CC464" s="29"/>
      <c r="CD464" s="29"/>
      <c r="CE464" s="29"/>
      <c r="CF464" s="29"/>
      <c r="CG464" s="29"/>
      <c r="CH464" s="29"/>
      <c r="CI464" s="29"/>
      <c r="CJ464" s="29"/>
      <c r="CK464" s="29"/>
      <c r="CL464" s="29"/>
      <c r="CM464" s="29"/>
      <c r="CN464" s="29"/>
      <c r="CO464" s="29"/>
      <c r="CP464" s="29"/>
      <c r="CQ464" s="29"/>
      <c r="CR464" s="29"/>
      <c r="CS464" s="29"/>
      <c r="CT464" s="29"/>
      <c r="CU464" s="29"/>
      <c r="CV464" s="29"/>
      <c r="CW464" s="29"/>
      <c r="CX464" s="29"/>
      <c r="CY464" s="29"/>
      <c r="CZ464" s="29"/>
      <c r="DA464" s="29"/>
      <c r="DB464" s="29"/>
      <c r="DC464" s="29"/>
      <c r="DD464" s="29"/>
      <c r="DE464" s="29"/>
      <c r="DF464" s="29"/>
      <c r="DG464" s="29"/>
      <c r="DH464" s="29"/>
      <c r="DI464" s="29"/>
      <c r="DJ464" s="29"/>
      <c r="DK464" s="29"/>
      <c r="DL464" s="29"/>
      <c r="DM464" s="29"/>
      <c r="DN464" s="29"/>
      <c r="DO464" s="29"/>
      <c r="DP464" s="29"/>
      <c r="DQ464" s="29"/>
      <c r="DR464" s="29"/>
      <c r="DS464" s="29"/>
      <c r="DT464" s="29"/>
      <c r="DU464" s="29"/>
      <c r="DV464" s="29"/>
      <c r="DW464" s="29"/>
      <c r="DX464" s="29"/>
      <c r="DY464" s="29"/>
      <c r="DZ464" s="29"/>
      <c r="EA464" s="29"/>
      <c r="EB464" s="29"/>
      <c r="EC464" s="29"/>
      <c r="ED464" s="29"/>
      <c r="EE464" s="29"/>
      <c r="EF464" s="29"/>
      <c r="EG464" s="29"/>
      <c r="EH464" s="29"/>
      <c r="EI464" s="29"/>
      <c r="EJ464" s="29"/>
      <c r="EK464" s="29"/>
      <c r="EL464" s="29"/>
      <c r="EM464" s="29"/>
      <c r="EN464" s="29"/>
      <c r="EO464" s="29"/>
      <c r="EP464" s="29"/>
      <c r="EQ464" s="29"/>
      <c r="ER464" s="29"/>
      <c r="ES464" s="29"/>
      <c r="ET464" s="29"/>
      <c r="EU464" s="29"/>
      <c r="EV464" s="29"/>
      <c r="EW464" s="29"/>
      <c r="EX464" s="29"/>
      <c r="EY464" s="29"/>
      <c r="EZ464" s="29"/>
      <c r="FA464" s="29"/>
      <c r="FB464" s="29"/>
      <c r="FC464" s="29"/>
      <c r="FD464" s="29"/>
      <c r="FE464" s="29"/>
      <c r="FF464" s="29"/>
      <c r="FG464" s="29"/>
      <c r="FH464" s="29"/>
      <c r="FI464" s="29"/>
      <c r="FJ464" s="29"/>
      <c r="FK464" s="29"/>
      <c r="FL464" s="29"/>
      <c r="FM464" s="29"/>
      <c r="FN464" s="29"/>
      <c r="FO464" s="29"/>
      <c r="FP464" s="29"/>
      <c r="FQ464" s="29"/>
      <c r="FR464" s="29"/>
      <c r="FS464" s="29"/>
      <c r="FT464" s="29"/>
      <c r="FU464" s="29"/>
      <c r="FV464" s="29"/>
      <c r="FW464" s="29"/>
      <c r="FX464" s="29"/>
    </row>
    <row r="465" spans="1:180">
      <c r="A465" s="5" t="s">
        <v>250</v>
      </c>
      <c r="B465" s="5" t="s">
        <v>40</v>
      </c>
      <c r="C465" s="35">
        <v>43472</v>
      </c>
      <c r="D465" s="63">
        <v>43496</v>
      </c>
      <c r="E465" s="64">
        <v>-2.8158387096774193E-2</v>
      </c>
      <c r="F465" s="64">
        <v>0.31694139976785596</v>
      </c>
      <c r="G465" s="64">
        <v>0.24433996216377582</v>
      </c>
      <c r="H465" s="64">
        <v>0.34182274751121555</v>
      </c>
      <c r="I465" s="64">
        <v>0.13360361417657049</v>
      </c>
      <c r="J465" s="64">
        <v>3.807941935483871E-2</v>
      </c>
      <c r="K465" s="64">
        <v>0</v>
      </c>
      <c r="L465" s="64">
        <v>2.0768205283883418E-2</v>
      </c>
      <c r="M465" s="64">
        <v>0.33216614730394334</v>
      </c>
      <c r="N465" s="64">
        <v>0.38298160711723345</v>
      </c>
      <c r="O465" s="64">
        <v>4.3788420000000002E-2</v>
      </c>
      <c r="P465" s="64">
        <v>0.20416322379331803</v>
      </c>
      <c r="Q465" s="64">
        <v>-5.9541093936707194E-2</v>
      </c>
      <c r="R465" s="64">
        <v>0.12328767123287675</v>
      </c>
      <c r="S465" s="64">
        <v>2.0942429366720301</v>
      </c>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c r="BJ465" s="29"/>
      <c r="BK465" s="29"/>
      <c r="BL465" s="29"/>
      <c r="BM465" s="29"/>
      <c r="BN465" s="29"/>
      <c r="BO465" s="29"/>
      <c r="BP465" s="29"/>
      <c r="BQ465" s="29"/>
      <c r="BR465" s="29"/>
      <c r="BS465" s="29"/>
      <c r="BT465" s="29"/>
      <c r="BU465" s="29"/>
      <c r="BV465" s="29"/>
      <c r="BW465" s="29"/>
      <c r="BX465" s="29"/>
      <c r="BY465" s="29"/>
      <c r="BZ465" s="29"/>
      <c r="CA465" s="29"/>
      <c r="CB465" s="29"/>
      <c r="CC465" s="29"/>
      <c r="CD465" s="29"/>
      <c r="CE465" s="29"/>
      <c r="CF465" s="29"/>
      <c r="CG465" s="29"/>
      <c r="CH465" s="29"/>
      <c r="CI465" s="29"/>
      <c r="CJ465" s="29"/>
      <c r="CK465" s="29"/>
      <c r="CL465" s="29"/>
      <c r="CM465" s="29"/>
      <c r="CN465" s="29"/>
      <c r="CO465" s="29"/>
      <c r="CP465" s="29"/>
      <c r="CQ465" s="29"/>
      <c r="CR465" s="29"/>
      <c r="CS465" s="29"/>
      <c r="CT465" s="29"/>
      <c r="CU465" s="29"/>
      <c r="CV465" s="29"/>
      <c r="CW465" s="29"/>
      <c r="CX465" s="29"/>
      <c r="CY465" s="29"/>
      <c r="CZ465" s="29"/>
      <c r="DA465" s="29"/>
      <c r="DB465" s="29"/>
      <c r="DC465" s="29"/>
      <c r="DD465" s="29"/>
      <c r="DE465" s="29"/>
      <c r="DF465" s="29"/>
      <c r="DG465" s="29"/>
      <c r="DH465" s="29"/>
      <c r="DI465" s="29"/>
      <c r="DJ465" s="29"/>
      <c r="DK465" s="29"/>
      <c r="DL465" s="29"/>
      <c r="DM465" s="29"/>
      <c r="DN465" s="29"/>
      <c r="DO465" s="29"/>
      <c r="DP465" s="29"/>
      <c r="DQ465" s="29"/>
      <c r="DR465" s="29"/>
      <c r="DS465" s="29"/>
      <c r="DT465" s="29"/>
      <c r="DU465" s="29"/>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29"/>
      <c r="ER465" s="29"/>
      <c r="ES465" s="29"/>
      <c r="ET465" s="29"/>
      <c r="EU465" s="29"/>
      <c r="EV465" s="29"/>
      <c r="EW465" s="29"/>
      <c r="EX465" s="29"/>
      <c r="EY465" s="29"/>
      <c r="EZ465" s="29"/>
      <c r="FA465" s="29"/>
      <c r="FB465" s="29"/>
      <c r="FC465" s="29"/>
      <c r="FD465" s="29"/>
      <c r="FE465" s="29"/>
      <c r="FF465" s="29"/>
      <c r="FG465" s="29"/>
      <c r="FH465" s="29"/>
      <c r="FI465" s="29"/>
      <c r="FJ465" s="29"/>
      <c r="FK465" s="29"/>
      <c r="FL465" s="29"/>
      <c r="FM465" s="29"/>
      <c r="FN465" s="29"/>
      <c r="FO465" s="29"/>
      <c r="FP465" s="29"/>
      <c r="FQ465" s="29"/>
      <c r="FR465" s="29"/>
      <c r="FS465" s="29"/>
      <c r="FT465" s="29"/>
      <c r="FU465" s="29"/>
      <c r="FV465" s="29"/>
      <c r="FW465" s="29"/>
      <c r="FX465" s="29"/>
    </row>
    <row r="466" spans="1:180">
      <c r="A466" s="5" t="s">
        <v>250</v>
      </c>
      <c r="B466" s="5" t="s">
        <v>40</v>
      </c>
      <c r="C466" s="35">
        <v>43473</v>
      </c>
      <c r="D466" s="63">
        <v>43496</v>
      </c>
      <c r="E466" s="64">
        <v>-2.8158387096774193E-2</v>
      </c>
      <c r="F466" s="64">
        <v>0.32580273976785595</v>
      </c>
      <c r="G466" s="64">
        <v>0.24433996216377582</v>
      </c>
      <c r="H466" s="64">
        <v>0.34182274751121555</v>
      </c>
      <c r="I466" s="64">
        <v>0.13360361417657049</v>
      </c>
      <c r="J466" s="64">
        <v>3.807941935483871E-2</v>
      </c>
      <c r="K466" s="64">
        <v>0</v>
      </c>
      <c r="L466" s="64">
        <v>2.0768205283883418E-2</v>
      </c>
      <c r="M466" s="64">
        <v>0.33216614730394334</v>
      </c>
      <c r="N466" s="64">
        <v>0.38298160711723345</v>
      </c>
      <c r="O466" s="64">
        <v>3.1481620000000002E-2</v>
      </c>
      <c r="P466" s="64">
        <v>0.20416322379331803</v>
      </c>
      <c r="Q466" s="64">
        <v>-5.6095633936707197E-2</v>
      </c>
      <c r="R466" s="64">
        <v>0.12328767123287675</v>
      </c>
      <c r="S466" s="64">
        <v>2.0942429366720301</v>
      </c>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c r="BJ466" s="29"/>
      <c r="BK466" s="29"/>
      <c r="BL466" s="29"/>
      <c r="BM466" s="29"/>
      <c r="BN466" s="29"/>
      <c r="BO466" s="29"/>
      <c r="BP466" s="29"/>
      <c r="BQ466" s="29"/>
      <c r="BR466" s="29"/>
      <c r="BS466" s="29"/>
      <c r="BT466" s="29"/>
      <c r="BU466" s="29"/>
      <c r="BV466" s="29"/>
      <c r="BW466" s="29"/>
      <c r="BX466" s="29"/>
      <c r="BY466" s="29"/>
      <c r="BZ466" s="29"/>
      <c r="CA466" s="29"/>
      <c r="CB466" s="29"/>
      <c r="CC466" s="29"/>
      <c r="CD466" s="29"/>
      <c r="CE466" s="29"/>
      <c r="CF466" s="29"/>
      <c r="CG466" s="29"/>
      <c r="CH466" s="29"/>
      <c r="CI466" s="29"/>
      <c r="CJ466" s="29"/>
      <c r="CK466" s="29"/>
      <c r="CL466" s="29"/>
      <c r="CM466" s="29"/>
      <c r="CN466" s="29"/>
      <c r="CO466" s="29"/>
      <c r="CP466" s="29"/>
      <c r="CQ466" s="29"/>
      <c r="CR466" s="29"/>
      <c r="CS466" s="29"/>
      <c r="CT466" s="29"/>
      <c r="CU466" s="29"/>
      <c r="CV466" s="29"/>
      <c r="CW466" s="29"/>
      <c r="CX466" s="29"/>
      <c r="CY466" s="29"/>
      <c r="CZ466" s="29"/>
      <c r="DA466" s="29"/>
      <c r="DB466" s="29"/>
      <c r="DC466" s="29"/>
      <c r="DD466" s="29"/>
      <c r="DE466" s="29"/>
      <c r="DF466" s="29"/>
      <c r="DG466" s="29"/>
      <c r="DH466" s="29"/>
      <c r="DI466" s="29"/>
      <c r="DJ466" s="29"/>
      <c r="DK466" s="29"/>
      <c r="DL466" s="29"/>
      <c r="DM466" s="29"/>
      <c r="DN466" s="29"/>
      <c r="DO466" s="29"/>
      <c r="DP466" s="29"/>
      <c r="DQ466" s="29"/>
      <c r="DR466" s="29"/>
      <c r="DS466" s="29"/>
      <c r="DT466" s="29"/>
      <c r="DU466" s="29"/>
      <c r="DV466" s="29"/>
      <c r="DW466" s="29"/>
      <c r="DX466" s="29"/>
      <c r="DY466" s="29"/>
      <c r="DZ466" s="29"/>
      <c r="EA466" s="29"/>
      <c r="EB466" s="29"/>
      <c r="EC466" s="29"/>
      <c r="ED466" s="29"/>
      <c r="EE466" s="29"/>
      <c r="EF466" s="29"/>
      <c r="EG466" s="29"/>
      <c r="EH466" s="29"/>
      <c r="EI466" s="29"/>
      <c r="EJ466" s="29"/>
      <c r="EK466" s="29"/>
      <c r="EL466" s="29"/>
      <c r="EM466" s="29"/>
      <c r="EN466" s="29"/>
      <c r="EO466" s="29"/>
      <c r="EP466" s="29"/>
      <c r="EQ466" s="29"/>
      <c r="ER466" s="29"/>
      <c r="ES466" s="29"/>
      <c r="ET466" s="29"/>
      <c r="EU466" s="29"/>
      <c r="EV466" s="29"/>
      <c r="EW466" s="29"/>
      <c r="EX466" s="29"/>
      <c r="EY466" s="29"/>
      <c r="EZ466" s="29"/>
      <c r="FA466" s="29"/>
      <c r="FB466" s="29"/>
      <c r="FC466" s="29"/>
      <c r="FD466" s="29"/>
      <c r="FE466" s="29"/>
      <c r="FF466" s="29"/>
      <c r="FG466" s="29"/>
      <c r="FH466" s="29"/>
      <c r="FI466" s="29"/>
      <c r="FJ466" s="29"/>
      <c r="FK466" s="29"/>
      <c r="FL466" s="29"/>
      <c r="FM466" s="29"/>
      <c r="FN466" s="29"/>
      <c r="FO466" s="29"/>
      <c r="FP466" s="29"/>
      <c r="FQ466" s="29"/>
      <c r="FR466" s="29"/>
      <c r="FS466" s="29"/>
      <c r="FT466" s="29"/>
      <c r="FU466" s="29"/>
      <c r="FV466" s="29"/>
      <c r="FW466" s="29"/>
      <c r="FX466" s="29"/>
    </row>
    <row r="467" spans="1:180">
      <c r="A467" s="5" t="s">
        <v>250</v>
      </c>
      <c r="B467" s="5" t="s">
        <v>40</v>
      </c>
      <c r="C467" s="35">
        <v>43474</v>
      </c>
      <c r="D467" s="63">
        <v>43496</v>
      </c>
      <c r="E467" s="64">
        <v>-2.8158387096774193E-2</v>
      </c>
      <c r="F467" s="64">
        <v>0.32580273976785595</v>
      </c>
      <c r="G467" s="64">
        <v>0.24433996216377582</v>
      </c>
      <c r="H467" s="64">
        <v>0.34182274751121555</v>
      </c>
      <c r="I467" s="64">
        <v>0.13360361417657049</v>
      </c>
      <c r="J467" s="64">
        <v>3.807941935483871E-2</v>
      </c>
      <c r="K467" s="64">
        <v>0</v>
      </c>
      <c r="L467" s="64">
        <v>2.0768205283883418E-2</v>
      </c>
      <c r="M467" s="64">
        <v>0.33216614730394334</v>
      </c>
      <c r="N467" s="64">
        <v>0.38298160711723345</v>
      </c>
      <c r="O467" s="64">
        <v>3.7398609999999999E-2</v>
      </c>
      <c r="P467" s="64">
        <v>0.20416322379331803</v>
      </c>
      <c r="Q467" s="64">
        <v>-6.2012623936707194E-2</v>
      </c>
      <c r="R467" s="64">
        <v>0.12328767123287675</v>
      </c>
      <c r="S467" s="64">
        <v>2.0942429366720297</v>
      </c>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c r="BJ467" s="29"/>
      <c r="BK467" s="29"/>
      <c r="BL467" s="29"/>
      <c r="BM467" s="29"/>
      <c r="BN467" s="29"/>
      <c r="BO467" s="29"/>
      <c r="BP467" s="29"/>
      <c r="BQ467" s="29"/>
      <c r="BR467" s="29"/>
      <c r="BS467" s="29"/>
      <c r="BT467" s="29"/>
      <c r="BU467" s="29"/>
      <c r="BV467" s="29"/>
      <c r="BW467" s="29"/>
      <c r="BX467" s="29"/>
      <c r="BY467" s="29"/>
      <c r="BZ467" s="29"/>
      <c r="CA467" s="29"/>
      <c r="CB467" s="29"/>
      <c r="CC467" s="29"/>
      <c r="CD467" s="29"/>
      <c r="CE467" s="29"/>
      <c r="CF467" s="29"/>
      <c r="CG467" s="29"/>
      <c r="CH467" s="29"/>
      <c r="CI467" s="29"/>
      <c r="CJ467" s="29"/>
      <c r="CK467" s="29"/>
      <c r="CL467" s="29"/>
      <c r="CM467" s="29"/>
      <c r="CN467" s="29"/>
      <c r="CO467" s="29"/>
      <c r="CP467" s="29"/>
      <c r="CQ467" s="29"/>
      <c r="CR467" s="29"/>
      <c r="CS467" s="29"/>
      <c r="CT467" s="29"/>
      <c r="CU467" s="29"/>
      <c r="CV467" s="29"/>
      <c r="CW467" s="29"/>
      <c r="CX467" s="29"/>
      <c r="CY467" s="29"/>
      <c r="CZ467" s="29"/>
      <c r="DA467" s="29"/>
      <c r="DB467" s="29"/>
      <c r="DC467" s="29"/>
      <c r="DD467" s="29"/>
      <c r="DE467" s="29"/>
      <c r="DF467" s="29"/>
      <c r="DG467" s="29"/>
      <c r="DH467" s="29"/>
      <c r="DI467" s="29"/>
      <c r="DJ467" s="29"/>
      <c r="DK467" s="29"/>
      <c r="DL467" s="29"/>
      <c r="DM467" s="29"/>
      <c r="DN467" s="29"/>
      <c r="DO467" s="29"/>
      <c r="DP467" s="29"/>
      <c r="DQ467" s="29"/>
      <c r="DR467" s="29"/>
      <c r="DS467" s="29"/>
      <c r="DT467" s="29"/>
      <c r="DU467" s="29"/>
      <c r="DV467" s="29"/>
      <c r="DW467" s="29"/>
      <c r="DX467" s="29"/>
      <c r="DY467" s="29"/>
      <c r="DZ467" s="29"/>
      <c r="EA467" s="29"/>
      <c r="EB467" s="29"/>
      <c r="EC467" s="29"/>
      <c r="ED467" s="29"/>
      <c r="EE467" s="29"/>
      <c r="EF467" s="29"/>
      <c r="EG467" s="29"/>
      <c r="EH467" s="29"/>
      <c r="EI467" s="29"/>
      <c r="EJ467" s="29"/>
      <c r="EK467" s="29"/>
      <c r="EL467" s="29"/>
      <c r="EM467" s="29"/>
      <c r="EN467" s="29"/>
      <c r="EO467" s="29"/>
      <c r="EP467" s="29"/>
      <c r="EQ467" s="29"/>
      <c r="ER467" s="29"/>
      <c r="ES467" s="29"/>
      <c r="ET467" s="29"/>
      <c r="EU467" s="29"/>
      <c r="EV467" s="29"/>
      <c r="EW467" s="29"/>
      <c r="EX467" s="29"/>
      <c r="EY467" s="29"/>
      <c r="EZ467" s="29"/>
      <c r="FA467" s="29"/>
      <c r="FB467" s="29"/>
      <c r="FC467" s="29"/>
      <c r="FD467" s="29"/>
      <c r="FE467" s="29"/>
      <c r="FF467" s="29"/>
      <c r="FG467" s="29"/>
      <c r="FH467" s="29"/>
      <c r="FI467" s="29"/>
      <c r="FJ467" s="29"/>
      <c r="FK467" s="29"/>
      <c r="FL467" s="29"/>
      <c r="FM467" s="29"/>
      <c r="FN467" s="29"/>
      <c r="FO467" s="29"/>
      <c r="FP467" s="29"/>
      <c r="FQ467" s="29"/>
      <c r="FR467" s="29"/>
      <c r="FS467" s="29"/>
      <c r="FT467" s="29"/>
      <c r="FU467" s="29"/>
      <c r="FV467" s="29"/>
      <c r="FW467" s="29"/>
      <c r="FX467" s="29"/>
    </row>
    <row r="468" spans="1:180">
      <c r="A468" s="5" t="s">
        <v>250</v>
      </c>
      <c r="B468" s="5" t="s">
        <v>40</v>
      </c>
      <c r="C468" s="35">
        <v>43475</v>
      </c>
      <c r="D468" s="63">
        <v>43496</v>
      </c>
      <c r="E468" s="64">
        <v>-2.8158387096774193E-2</v>
      </c>
      <c r="F468" s="64">
        <v>0.32580273976785595</v>
      </c>
      <c r="G468" s="64">
        <v>0.24433996216377582</v>
      </c>
      <c r="H468" s="64">
        <v>0.34182274751121555</v>
      </c>
      <c r="I468" s="64">
        <v>0.13360361417657049</v>
      </c>
      <c r="J468" s="64">
        <v>3.807941935483871E-2</v>
      </c>
      <c r="K468" s="64">
        <v>0</v>
      </c>
      <c r="L468" s="64">
        <v>2.0768205283883418E-2</v>
      </c>
      <c r="M468" s="64">
        <v>0.33216614730394334</v>
      </c>
      <c r="N468" s="64">
        <v>0.38298160711723339</v>
      </c>
      <c r="O468" s="64">
        <v>3.1664810000000002E-2</v>
      </c>
      <c r="P468" s="64">
        <v>0.20416322379331803</v>
      </c>
      <c r="Q468" s="64">
        <v>-5.6278823936707197E-2</v>
      </c>
      <c r="R468" s="64">
        <v>0.12328767123287675</v>
      </c>
      <c r="S468" s="64">
        <v>2.0942429366720301</v>
      </c>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c r="BJ468" s="29"/>
      <c r="BK468" s="29"/>
      <c r="BL468" s="29"/>
      <c r="BM468" s="29"/>
      <c r="BN468" s="29"/>
      <c r="BO468" s="29"/>
      <c r="BP468" s="29"/>
      <c r="BQ468" s="29"/>
      <c r="BR468" s="29"/>
      <c r="BS468" s="29"/>
      <c r="BT468" s="29"/>
      <c r="BU468" s="29"/>
      <c r="BV468" s="29"/>
      <c r="BW468" s="29"/>
      <c r="BX468" s="29"/>
      <c r="BY468" s="29"/>
      <c r="BZ468" s="29"/>
      <c r="CA468" s="29"/>
      <c r="CB468" s="29"/>
      <c r="CC468" s="29"/>
      <c r="CD468" s="29"/>
      <c r="CE468" s="29"/>
      <c r="CF468" s="29"/>
      <c r="CG468" s="29"/>
      <c r="CH468" s="29"/>
      <c r="CI468" s="29"/>
      <c r="CJ468" s="29"/>
      <c r="CK468" s="29"/>
      <c r="CL468" s="29"/>
      <c r="CM468" s="29"/>
      <c r="CN468" s="29"/>
      <c r="CO468" s="29"/>
      <c r="CP468" s="29"/>
      <c r="CQ468" s="29"/>
      <c r="CR468" s="29"/>
      <c r="CS468" s="29"/>
      <c r="CT468" s="29"/>
      <c r="CU468" s="29"/>
      <c r="CV468" s="29"/>
      <c r="CW468" s="29"/>
      <c r="CX468" s="29"/>
      <c r="CY468" s="29"/>
      <c r="CZ468" s="29"/>
      <c r="DA468" s="29"/>
      <c r="DB468" s="29"/>
      <c r="DC468" s="29"/>
      <c r="DD468" s="29"/>
      <c r="DE468" s="29"/>
      <c r="DF468" s="29"/>
      <c r="DG468" s="29"/>
      <c r="DH468" s="29"/>
      <c r="DI468" s="29"/>
      <c r="DJ468" s="29"/>
      <c r="DK468" s="29"/>
      <c r="DL468" s="29"/>
      <c r="DM468" s="29"/>
      <c r="DN468" s="29"/>
      <c r="DO468" s="29"/>
      <c r="DP468" s="29"/>
      <c r="DQ468" s="29"/>
      <c r="DR468" s="29"/>
      <c r="DS468" s="29"/>
      <c r="DT468" s="29"/>
      <c r="DU468" s="29"/>
      <c r="DV468" s="29"/>
      <c r="DW468" s="29"/>
      <c r="DX468" s="29"/>
      <c r="DY468" s="29"/>
      <c r="DZ468" s="29"/>
      <c r="EA468" s="29"/>
      <c r="EB468" s="29"/>
      <c r="EC468" s="29"/>
      <c r="ED468" s="29"/>
      <c r="EE468" s="29"/>
      <c r="EF468" s="29"/>
      <c r="EG468" s="29"/>
      <c r="EH468" s="29"/>
      <c r="EI468" s="29"/>
      <c r="EJ468" s="29"/>
      <c r="EK468" s="29"/>
      <c r="EL468" s="29"/>
      <c r="EM468" s="29"/>
      <c r="EN468" s="29"/>
      <c r="EO468" s="29"/>
      <c r="EP468" s="29"/>
      <c r="EQ468" s="29"/>
      <c r="ER468" s="29"/>
      <c r="ES468" s="29"/>
      <c r="ET468" s="29"/>
      <c r="EU468" s="29"/>
      <c r="EV468" s="29"/>
      <c r="EW468" s="29"/>
      <c r="EX468" s="29"/>
      <c r="EY468" s="29"/>
      <c r="EZ468" s="29"/>
      <c r="FA468" s="29"/>
      <c r="FB468" s="29"/>
      <c r="FC468" s="29"/>
      <c r="FD468" s="29"/>
      <c r="FE468" s="29"/>
      <c r="FF468" s="29"/>
      <c r="FG468" s="29"/>
      <c r="FH468" s="29"/>
      <c r="FI468" s="29"/>
      <c r="FJ468" s="29"/>
      <c r="FK468" s="29"/>
      <c r="FL468" s="29"/>
      <c r="FM468" s="29"/>
      <c r="FN468" s="29"/>
      <c r="FO468" s="29"/>
      <c r="FP468" s="29"/>
      <c r="FQ468" s="29"/>
      <c r="FR468" s="29"/>
      <c r="FS468" s="29"/>
      <c r="FT468" s="29"/>
      <c r="FU468" s="29"/>
      <c r="FV468" s="29"/>
      <c r="FW468" s="29"/>
      <c r="FX468" s="29"/>
    </row>
    <row r="469" spans="1:180">
      <c r="A469" s="5" t="s">
        <v>250</v>
      </c>
      <c r="B469" s="5" t="s">
        <v>40</v>
      </c>
      <c r="C469" s="35">
        <v>43476</v>
      </c>
      <c r="D469" s="63">
        <v>43496</v>
      </c>
      <c r="E469" s="64">
        <v>-2.8158387096774193E-2</v>
      </c>
      <c r="F469" s="64">
        <v>0.29827106976785595</v>
      </c>
      <c r="G469" s="64">
        <v>0.24433996216377582</v>
      </c>
      <c r="H469" s="64">
        <v>0.34182274751121555</v>
      </c>
      <c r="I469" s="64">
        <v>0.13360361417657049</v>
      </c>
      <c r="J469" s="64">
        <v>3.807941935483871E-2</v>
      </c>
      <c r="K469" s="64">
        <v>0</v>
      </c>
      <c r="L469" s="64">
        <v>2.0768205283883418E-2</v>
      </c>
      <c r="M469" s="64">
        <v>0.33216614730394334</v>
      </c>
      <c r="N469" s="64">
        <v>0.3829816071172335</v>
      </c>
      <c r="O469" s="64">
        <v>5.7592000000000004E-2</v>
      </c>
      <c r="P469" s="64">
        <v>0.20416322379331803</v>
      </c>
      <c r="Q469" s="64">
        <v>-5.4674343936707191E-2</v>
      </c>
      <c r="R469" s="64">
        <v>0.12328767123287675</v>
      </c>
      <c r="S469" s="64">
        <v>2.0942429366720297</v>
      </c>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c r="CA469" s="29"/>
      <c r="CB469" s="29"/>
      <c r="CC469" s="29"/>
      <c r="CD469" s="29"/>
      <c r="CE469" s="29"/>
      <c r="CF469" s="29"/>
      <c r="CG469" s="29"/>
      <c r="CH469" s="29"/>
      <c r="CI469" s="29"/>
      <c r="CJ469" s="29"/>
      <c r="CK469" s="29"/>
      <c r="CL469" s="29"/>
      <c r="CM469" s="29"/>
      <c r="CN469" s="29"/>
      <c r="CO469" s="29"/>
      <c r="CP469" s="29"/>
      <c r="CQ469" s="29"/>
      <c r="CR469" s="29"/>
      <c r="CS469" s="29"/>
      <c r="CT469" s="29"/>
      <c r="CU469" s="29"/>
      <c r="CV469" s="29"/>
      <c r="CW469" s="29"/>
      <c r="CX469" s="29"/>
      <c r="CY469" s="29"/>
      <c r="CZ469" s="29"/>
      <c r="DA469" s="29"/>
      <c r="DB469" s="29"/>
      <c r="DC469" s="29"/>
      <c r="DD469" s="29"/>
      <c r="DE469" s="29"/>
      <c r="DF469" s="29"/>
      <c r="DG469" s="29"/>
      <c r="DH469" s="29"/>
      <c r="DI469" s="29"/>
      <c r="DJ469" s="29"/>
      <c r="DK469" s="29"/>
      <c r="DL469" s="29"/>
      <c r="DM469" s="29"/>
      <c r="DN469" s="29"/>
      <c r="DO469" s="29"/>
      <c r="DP469" s="29"/>
      <c r="DQ469" s="29"/>
      <c r="DR469" s="29"/>
      <c r="DS469" s="29"/>
      <c r="DT469" s="29"/>
      <c r="DU469" s="29"/>
      <c r="DV469" s="29"/>
      <c r="DW469" s="29"/>
      <c r="DX469" s="29"/>
      <c r="DY469" s="29"/>
      <c r="DZ469" s="29"/>
      <c r="EA469" s="29"/>
      <c r="EB469" s="29"/>
      <c r="EC469" s="29"/>
      <c r="ED469" s="29"/>
      <c r="EE469" s="29"/>
      <c r="EF469" s="29"/>
      <c r="EG469" s="29"/>
      <c r="EH469" s="29"/>
      <c r="EI469" s="29"/>
      <c r="EJ469" s="29"/>
      <c r="EK469" s="29"/>
      <c r="EL469" s="29"/>
      <c r="EM469" s="29"/>
      <c r="EN469" s="29"/>
      <c r="EO469" s="29"/>
      <c r="EP469" s="29"/>
      <c r="EQ469" s="29"/>
      <c r="ER469" s="29"/>
      <c r="ES469" s="29"/>
      <c r="ET469" s="29"/>
      <c r="EU469" s="29"/>
      <c r="EV469" s="29"/>
      <c r="EW469" s="29"/>
      <c r="EX469" s="29"/>
      <c r="EY469" s="29"/>
      <c r="EZ469" s="29"/>
      <c r="FA469" s="29"/>
      <c r="FB469" s="29"/>
      <c r="FC469" s="29"/>
      <c r="FD469" s="29"/>
      <c r="FE469" s="29"/>
      <c r="FF469" s="29"/>
      <c r="FG469" s="29"/>
      <c r="FH469" s="29"/>
      <c r="FI469" s="29"/>
      <c r="FJ469" s="29"/>
      <c r="FK469" s="29"/>
      <c r="FL469" s="29"/>
      <c r="FM469" s="29"/>
      <c r="FN469" s="29"/>
      <c r="FO469" s="29"/>
      <c r="FP469" s="29"/>
      <c r="FQ469" s="29"/>
      <c r="FR469" s="29"/>
      <c r="FS469" s="29"/>
      <c r="FT469" s="29"/>
      <c r="FU469" s="29"/>
      <c r="FV469" s="29"/>
      <c r="FW469" s="29"/>
      <c r="FX469" s="29"/>
    </row>
    <row r="470" spans="1:180">
      <c r="A470" s="5" t="s">
        <v>250</v>
      </c>
      <c r="B470" s="5" t="s">
        <v>40</v>
      </c>
      <c r="C470" s="35">
        <v>43477</v>
      </c>
      <c r="D470" s="63">
        <v>43496</v>
      </c>
      <c r="E470" s="64">
        <v>-2.8158387096774193E-2</v>
      </c>
      <c r="F470" s="64">
        <v>0.32580273976785595</v>
      </c>
      <c r="G470" s="64">
        <v>0.24433996216377582</v>
      </c>
      <c r="H470" s="64">
        <v>0.34182274751121555</v>
      </c>
      <c r="I470" s="64">
        <v>0.13360361417657049</v>
      </c>
      <c r="J470" s="64">
        <v>3.807941935483871E-2</v>
      </c>
      <c r="K470" s="64">
        <v>0</v>
      </c>
      <c r="L470" s="64">
        <v>2.0768205283883418E-2</v>
      </c>
      <c r="M470" s="64">
        <v>0.33216614730394334</v>
      </c>
      <c r="N470" s="64">
        <v>0.38298160711723345</v>
      </c>
      <c r="O470" s="64">
        <v>3.3013020000000004E-2</v>
      </c>
      <c r="P470" s="64">
        <v>0.20416322379331803</v>
      </c>
      <c r="Q470" s="64">
        <v>-5.7627033936707199E-2</v>
      </c>
      <c r="R470" s="64">
        <v>0.12328767123287675</v>
      </c>
      <c r="S470" s="64">
        <v>2.0942429366720301</v>
      </c>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c r="CA470" s="29"/>
      <c r="CB470" s="29"/>
      <c r="CC470" s="29"/>
      <c r="CD470" s="29"/>
      <c r="CE470" s="29"/>
      <c r="CF470" s="29"/>
      <c r="CG470" s="29"/>
      <c r="CH470" s="29"/>
      <c r="CI470" s="29"/>
      <c r="CJ470" s="29"/>
      <c r="CK470" s="29"/>
      <c r="CL470" s="29"/>
      <c r="CM470" s="29"/>
      <c r="CN470" s="29"/>
      <c r="CO470" s="29"/>
      <c r="CP470" s="29"/>
      <c r="CQ470" s="29"/>
      <c r="CR470" s="29"/>
      <c r="CS470" s="29"/>
      <c r="CT470" s="29"/>
      <c r="CU470" s="29"/>
      <c r="CV470" s="29"/>
      <c r="CW470" s="29"/>
      <c r="CX470" s="29"/>
      <c r="CY470" s="29"/>
      <c r="CZ470" s="29"/>
      <c r="DA470" s="29"/>
      <c r="DB470" s="29"/>
      <c r="DC470" s="29"/>
      <c r="DD470" s="29"/>
      <c r="DE470" s="29"/>
      <c r="DF470" s="29"/>
      <c r="DG470" s="29"/>
      <c r="DH470" s="29"/>
      <c r="DI470" s="29"/>
      <c r="DJ470" s="29"/>
      <c r="DK470" s="29"/>
      <c r="DL470" s="29"/>
      <c r="DM470" s="29"/>
      <c r="DN470" s="29"/>
      <c r="DO470" s="29"/>
      <c r="DP470" s="29"/>
      <c r="DQ470" s="29"/>
      <c r="DR470" s="29"/>
      <c r="DS470" s="29"/>
      <c r="DT470" s="29"/>
      <c r="DU470" s="29"/>
      <c r="DV470" s="29"/>
      <c r="DW470" s="29"/>
      <c r="DX470" s="29"/>
      <c r="DY470" s="29"/>
      <c r="DZ470" s="29"/>
      <c r="EA470" s="29"/>
      <c r="EB470" s="29"/>
      <c r="EC470" s="29"/>
      <c r="ED470" s="29"/>
      <c r="EE470" s="29"/>
      <c r="EF470" s="29"/>
      <c r="EG470" s="29"/>
      <c r="EH470" s="29"/>
      <c r="EI470" s="29"/>
      <c r="EJ470" s="29"/>
      <c r="EK470" s="29"/>
      <c r="EL470" s="29"/>
      <c r="EM470" s="29"/>
      <c r="EN470" s="29"/>
      <c r="EO470" s="29"/>
      <c r="EP470" s="29"/>
      <c r="EQ470" s="29"/>
      <c r="ER470" s="29"/>
      <c r="ES470" s="29"/>
      <c r="ET470" s="29"/>
      <c r="EU470" s="29"/>
      <c r="EV470" s="29"/>
      <c r="EW470" s="29"/>
      <c r="EX470" s="29"/>
      <c r="EY470" s="29"/>
      <c r="EZ470" s="29"/>
      <c r="FA470" s="29"/>
      <c r="FB470" s="29"/>
      <c r="FC470" s="29"/>
      <c r="FD470" s="29"/>
      <c r="FE470" s="29"/>
      <c r="FF470" s="29"/>
      <c r="FG470" s="29"/>
      <c r="FH470" s="29"/>
      <c r="FI470" s="29"/>
      <c r="FJ470" s="29"/>
      <c r="FK470" s="29"/>
      <c r="FL470" s="29"/>
      <c r="FM470" s="29"/>
      <c r="FN470" s="29"/>
      <c r="FO470" s="29"/>
      <c r="FP470" s="29"/>
      <c r="FQ470" s="29"/>
      <c r="FR470" s="29"/>
      <c r="FS470" s="29"/>
      <c r="FT470" s="29"/>
      <c r="FU470" s="29"/>
      <c r="FV470" s="29"/>
      <c r="FW470" s="29"/>
      <c r="FX470" s="29"/>
    </row>
    <row r="471" spans="1:180">
      <c r="A471" s="5" t="s">
        <v>250</v>
      </c>
      <c r="B471" s="5" t="s">
        <v>40</v>
      </c>
      <c r="C471" s="35">
        <v>43478</v>
      </c>
      <c r="D471" s="63">
        <v>43496</v>
      </c>
      <c r="E471" s="64">
        <v>-2.8158387096774193E-2</v>
      </c>
      <c r="F471" s="64">
        <v>0.32580273976785595</v>
      </c>
      <c r="G471" s="64">
        <v>0.24433996216377582</v>
      </c>
      <c r="H471" s="64">
        <v>0.34182274751121555</v>
      </c>
      <c r="I471" s="64">
        <v>0.13360361417657049</v>
      </c>
      <c r="J471" s="64">
        <v>3.807941935483871E-2</v>
      </c>
      <c r="K471" s="64">
        <v>0</v>
      </c>
      <c r="L471" s="64">
        <v>2.0768205283883418E-2</v>
      </c>
      <c r="M471" s="64">
        <v>0.33216614730394334</v>
      </c>
      <c r="N471" s="64">
        <v>0.38298160711723345</v>
      </c>
      <c r="O471" s="64">
        <v>3.8566530000000002E-2</v>
      </c>
      <c r="P471" s="64">
        <v>0.20416322379331803</v>
      </c>
      <c r="Q471" s="64">
        <v>-6.3180543936707204E-2</v>
      </c>
      <c r="R471" s="64">
        <v>0.12328767123287675</v>
      </c>
      <c r="S471" s="64">
        <v>2.0942429366720301</v>
      </c>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c r="CA471" s="29"/>
      <c r="CB471" s="29"/>
      <c r="CC471" s="29"/>
      <c r="CD471" s="29"/>
      <c r="CE471" s="29"/>
      <c r="CF471" s="29"/>
      <c r="CG471" s="29"/>
      <c r="CH471" s="29"/>
      <c r="CI471" s="29"/>
      <c r="CJ471" s="29"/>
      <c r="CK471" s="29"/>
      <c r="CL471" s="29"/>
      <c r="CM471" s="29"/>
      <c r="CN471" s="29"/>
      <c r="CO471" s="29"/>
      <c r="CP471" s="29"/>
      <c r="CQ471" s="29"/>
      <c r="CR471" s="29"/>
      <c r="CS471" s="29"/>
      <c r="CT471" s="29"/>
      <c r="CU471" s="29"/>
      <c r="CV471" s="29"/>
      <c r="CW471" s="29"/>
      <c r="CX471" s="29"/>
      <c r="CY471" s="29"/>
      <c r="CZ471" s="29"/>
      <c r="DA471" s="29"/>
      <c r="DB471" s="29"/>
      <c r="DC471" s="29"/>
      <c r="DD471" s="29"/>
      <c r="DE471" s="29"/>
      <c r="DF471" s="29"/>
      <c r="DG471" s="29"/>
      <c r="DH471" s="29"/>
      <c r="DI471" s="29"/>
      <c r="DJ471" s="29"/>
      <c r="DK471" s="29"/>
      <c r="DL471" s="29"/>
      <c r="DM471" s="29"/>
      <c r="DN471" s="29"/>
      <c r="DO471" s="29"/>
      <c r="DP471" s="29"/>
      <c r="DQ471" s="29"/>
      <c r="DR471" s="29"/>
      <c r="DS471" s="29"/>
      <c r="DT471" s="29"/>
      <c r="DU471" s="29"/>
      <c r="DV471" s="29"/>
      <c r="DW471" s="29"/>
      <c r="DX471" s="29"/>
      <c r="DY471" s="29"/>
      <c r="DZ471" s="29"/>
      <c r="EA471" s="29"/>
      <c r="EB471" s="29"/>
      <c r="EC471" s="29"/>
      <c r="ED471" s="29"/>
      <c r="EE471" s="29"/>
      <c r="EF471" s="29"/>
      <c r="EG471" s="29"/>
      <c r="EH471" s="29"/>
      <c r="EI471" s="29"/>
      <c r="EJ471" s="29"/>
      <c r="EK471" s="29"/>
      <c r="EL471" s="29"/>
      <c r="EM471" s="29"/>
      <c r="EN471" s="29"/>
      <c r="EO471" s="29"/>
      <c r="EP471" s="29"/>
      <c r="EQ471" s="29"/>
      <c r="ER471" s="29"/>
      <c r="ES471" s="29"/>
      <c r="ET471" s="29"/>
      <c r="EU471" s="29"/>
      <c r="EV471" s="29"/>
      <c r="EW471" s="29"/>
      <c r="EX471" s="29"/>
      <c r="EY471" s="29"/>
      <c r="EZ471" s="29"/>
      <c r="FA471" s="29"/>
      <c r="FB471" s="29"/>
      <c r="FC471" s="29"/>
      <c r="FD471" s="29"/>
      <c r="FE471" s="29"/>
      <c r="FF471" s="29"/>
      <c r="FG471" s="29"/>
      <c r="FH471" s="29"/>
      <c r="FI471" s="29"/>
      <c r="FJ471" s="29"/>
      <c r="FK471" s="29"/>
      <c r="FL471" s="29"/>
      <c r="FM471" s="29"/>
      <c r="FN471" s="29"/>
      <c r="FO471" s="29"/>
      <c r="FP471" s="29"/>
      <c r="FQ471" s="29"/>
      <c r="FR471" s="29"/>
      <c r="FS471" s="29"/>
      <c r="FT471" s="29"/>
      <c r="FU471" s="29"/>
      <c r="FV471" s="29"/>
      <c r="FW471" s="29"/>
      <c r="FX471" s="29"/>
    </row>
    <row r="472" spans="1:180">
      <c r="A472" s="5" t="s">
        <v>251</v>
      </c>
      <c r="B472" s="5" t="s">
        <v>40</v>
      </c>
      <c r="C472" s="35">
        <v>43479</v>
      </c>
      <c r="D472" s="63">
        <v>43496</v>
      </c>
      <c r="E472" s="64">
        <v>-2.8158387096774193E-2</v>
      </c>
      <c r="F472" s="64">
        <v>0.31746940976785598</v>
      </c>
      <c r="G472" s="64">
        <v>0.24433996216377582</v>
      </c>
      <c r="H472" s="64">
        <v>0.34182274751121555</v>
      </c>
      <c r="I472" s="64">
        <v>0.13360361417657049</v>
      </c>
      <c r="J472" s="64">
        <v>3.807941935483871E-2</v>
      </c>
      <c r="K472" s="64">
        <v>0</v>
      </c>
      <c r="L472" s="64">
        <v>2.0768205283883418E-2</v>
      </c>
      <c r="M472" s="64">
        <v>0.33216614730394334</v>
      </c>
      <c r="N472" s="64">
        <v>0.3829816071172335</v>
      </c>
      <c r="O472" s="64">
        <v>5.20645E-2</v>
      </c>
      <c r="P472" s="64">
        <v>0.20416322379331803</v>
      </c>
      <c r="Q472" s="64">
        <v>-6.8345183936707202E-2</v>
      </c>
      <c r="R472" s="64">
        <v>0.12328767123287675</v>
      </c>
      <c r="S472" s="64">
        <v>2.0942429366720297</v>
      </c>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29"/>
      <c r="CA472" s="29"/>
      <c r="CB472" s="29"/>
      <c r="CC472" s="29"/>
      <c r="CD472" s="29"/>
      <c r="CE472" s="29"/>
      <c r="CF472" s="29"/>
      <c r="CG472" s="29"/>
      <c r="CH472" s="29"/>
      <c r="CI472" s="29"/>
      <c r="CJ472" s="29"/>
      <c r="CK472" s="29"/>
      <c r="CL472" s="29"/>
      <c r="CM472" s="29"/>
      <c r="CN472" s="29"/>
      <c r="CO472" s="29"/>
      <c r="CP472" s="29"/>
      <c r="CQ472" s="29"/>
      <c r="CR472" s="29"/>
      <c r="CS472" s="29"/>
      <c r="CT472" s="29"/>
      <c r="CU472" s="29"/>
      <c r="CV472" s="29"/>
      <c r="CW472" s="29"/>
      <c r="CX472" s="29"/>
      <c r="CY472" s="29"/>
      <c r="CZ472" s="29"/>
      <c r="DA472" s="29"/>
      <c r="DB472" s="29"/>
      <c r="DC472" s="29"/>
      <c r="DD472" s="29"/>
      <c r="DE472" s="29"/>
      <c r="DF472" s="29"/>
      <c r="DG472" s="29"/>
      <c r="DH472" s="29"/>
      <c r="DI472" s="29"/>
      <c r="DJ472" s="29"/>
      <c r="DK472" s="29"/>
      <c r="DL472" s="29"/>
      <c r="DM472" s="29"/>
      <c r="DN472" s="29"/>
      <c r="DO472" s="29"/>
      <c r="DP472" s="29"/>
      <c r="DQ472" s="29"/>
      <c r="DR472" s="29"/>
      <c r="DS472" s="29"/>
      <c r="DT472" s="29"/>
      <c r="DU472" s="29"/>
      <c r="DV472" s="29"/>
      <c r="DW472" s="29"/>
      <c r="DX472" s="29"/>
      <c r="DY472" s="29"/>
      <c r="DZ472" s="29"/>
      <c r="EA472" s="29"/>
      <c r="EB472" s="29"/>
      <c r="EC472" s="29"/>
      <c r="ED472" s="29"/>
      <c r="EE472" s="29"/>
      <c r="EF472" s="29"/>
      <c r="EG472" s="29"/>
      <c r="EH472" s="29"/>
      <c r="EI472" s="29"/>
      <c r="EJ472" s="29"/>
      <c r="EK472" s="29"/>
      <c r="EL472" s="29"/>
      <c r="EM472" s="29"/>
      <c r="EN472" s="29"/>
      <c r="EO472" s="29"/>
      <c r="EP472" s="29"/>
      <c r="EQ472" s="29"/>
      <c r="ER472" s="29"/>
      <c r="ES472" s="29"/>
      <c r="ET472" s="29"/>
      <c r="EU472" s="29"/>
      <c r="EV472" s="29"/>
      <c r="EW472" s="29"/>
      <c r="EX472" s="29"/>
      <c r="EY472" s="29"/>
      <c r="EZ472" s="29"/>
      <c r="FA472" s="29"/>
      <c r="FB472" s="29"/>
      <c r="FC472" s="29"/>
      <c r="FD472" s="29"/>
      <c r="FE472" s="29"/>
      <c r="FF472" s="29"/>
      <c r="FG472" s="29"/>
      <c r="FH472" s="29"/>
      <c r="FI472" s="29"/>
      <c r="FJ472" s="29"/>
      <c r="FK472" s="29"/>
      <c r="FL472" s="29"/>
      <c r="FM472" s="29"/>
      <c r="FN472" s="29"/>
      <c r="FO472" s="29"/>
      <c r="FP472" s="29"/>
      <c r="FQ472" s="29"/>
      <c r="FR472" s="29"/>
      <c r="FS472" s="29"/>
      <c r="FT472" s="29"/>
      <c r="FU472" s="29"/>
      <c r="FV472" s="29"/>
      <c r="FW472" s="29"/>
      <c r="FX472" s="29"/>
    </row>
    <row r="473" spans="1:180">
      <c r="A473" s="5" t="s">
        <v>251</v>
      </c>
      <c r="B473" s="5" t="s">
        <v>40</v>
      </c>
      <c r="C473" s="35">
        <v>43480</v>
      </c>
      <c r="D473" s="63">
        <v>43496</v>
      </c>
      <c r="E473" s="64">
        <v>-2.8158387096774193E-2</v>
      </c>
      <c r="F473" s="64">
        <v>0.32580273976785595</v>
      </c>
      <c r="G473" s="64">
        <v>0.24433996216377582</v>
      </c>
      <c r="H473" s="64">
        <v>0.34182274751121555</v>
      </c>
      <c r="I473" s="64">
        <v>0.13360361417657049</v>
      </c>
      <c r="J473" s="64">
        <v>3.807941935483871E-2</v>
      </c>
      <c r="K473" s="64">
        <v>0</v>
      </c>
      <c r="L473" s="64">
        <v>2.0768205283883418E-2</v>
      </c>
      <c r="M473" s="64">
        <v>0.33216614730394334</v>
      </c>
      <c r="N473" s="64">
        <v>0.38298160711723345</v>
      </c>
      <c r="O473" s="64">
        <v>3.929001E-2</v>
      </c>
      <c r="P473" s="64">
        <v>0.20416322379331803</v>
      </c>
      <c r="Q473" s="64">
        <v>-6.3904023936707202E-2</v>
      </c>
      <c r="R473" s="64">
        <v>0.12328767123287675</v>
      </c>
      <c r="S473" s="64">
        <v>2.0942429366720301</v>
      </c>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c r="CA473" s="29"/>
      <c r="CB473" s="29"/>
      <c r="CC473" s="29"/>
      <c r="CD473" s="29"/>
      <c r="CE473" s="29"/>
      <c r="CF473" s="29"/>
      <c r="CG473" s="29"/>
      <c r="CH473" s="29"/>
      <c r="CI473" s="29"/>
      <c r="CJ473" s="29"/>
      <c r="CK473" s="29"/>
      <c r="CL473" s="29"/>
      <c r="CM473" s="29"/>
      <c r="CN473" s="29"/>
      <c r="CO473" s="29"/>
      <c r="CP473" s="29"/>
      <c r="CQ473" s="29"/>
      <c r="CR473" s="29"/>
      <c r="CS473" s="29"/>
      <c r="CT473" s="29"/>
      <c r="CU473" s="29"/>
      <c r="CV473" s="29"/>
      <c r="CW473" s="29"/>
      <c r="CX473" s="29"/>
      <c r="CY473" s="29"/>
      <c r="CZ473" s="29"/>
      <c r="DA473" s="29"/>
      <c r="DB473" s="29"/>
      <c r="DC473" s="29"/>
      <c r="DD473" s="29"/>
      <c r="DE473" s="29"/>
      <c r="DF473" s="29"/>
      <c r="DG473" s="29"/>
      <c r="DH473" s="29"/>
      <c r="DI473" s="29"/>
      <c r="DJ473" s="29"/>
      <c r="DK473" s="29"/>
      <c r="DL473" s="29"/>
      <c r="DM473" s="29"/>
      <c r="DN473" s="29"/>
      <c r="DO473" s="29"/>
      <c r="DP473" s="29"/>
      <c r="DQ473" s="29"/>
      <c r="DR473" s="29"/>
      <c r="DS473" s="29"/>
      <c r="DT473" s="29"/>
      <c r="DU473" s="29"/>
      <c r="DV473" s="29"/>
      <c r="DW473" s="29"/>
      <c r="DX473" s="29"/>
      <c r="DY473" s="29"/>
      <c r="DZ473" s="29"/>
      <c r="EA473" s="29"/>
      <c r="EB473" s="29"/>
      <c r="EC473" s="29"/>
      <c r="ED473" s="29"/>
      <c r="EE473" s="29"/>
      <c r="EF473" s="29"/>
      <c r="EG473" s="29"/>
      <c r="EH473" s="29"/>
      <c r="EI473" s="29"/>
      <c r="EJ473" s="29"/>
      <c r="EK473" s="29"/>
      <c r="EL473" s="29"/>
      <c r="EM473" s="29"/>
      <c r="EN473" s="29"/>
      <c r="EO473" s="29"/>
      <c r="EP473" s="29"/>
      <c r="EQ473" s="29"/>
      <c r="ER473" s="29"/>
      <c r="ES473" s="29"/>
      <c r="ET473" s="29"/>
      <c r="EU473" s="29"/>
      <c r="EV473" s="29"/>
      <c r="EW473" s="29"/>
      <c r="EX473" s="29"/>
      <c r="EY473" s="29"/>
      <c r="EZ473" s="29"/>
      <c r="FA473" s="29"/>
      <c r="FB473" s="29"/>
      <c r="FC473" s="29"/>
      <c r="FD473" s="29"/>
      <c r="FE473" s="29"/>
      <c r="FF473" s="29"/>
      <c r="FG473" s="29"/>
      <c r="FH473" s="29"/>
      <c r="FI473" s="29"/>
      <c r="FJ473" s="29"/>
      <c r="FK473" s="29"/>
      <c r="FL473" s="29"/>
      <c r="FM473" s="29"/>
      <c r="FN473" s="29"/>
      <c r="FO473" s="29"/>
      <c r="FP473" s="29"/>
      <c r="FQ473" s="29"/>
      <c r="FR473" s="29"/>
      <c r="FS473" s="29"/>
      <c r="FT473" s="29"/>
      <c r="FU473" s="29"/>
      <c r="FV473" s="29"/>
      <c r="FW473" s="29"/>
      <c r="FX473" s="29"/>
    </row>
    <row r="474" spans="1:180">
      <c r="A474" s="5" t="s">
        <v>251</v>
      </c>
      <c r="B474" s="5" t="s">
        <v>40</v>
      </c>
      <c r="C474" s="35">
        <v>43481</v>
      </c>
      <c r="D474" s="63">
        <v>43496</v>
      </c>
      <c r="E474" s="64">
        <v>-2.8158387096774193E-2</v>
      </c>
      <c r="F474" s="64">
        <v>0.32580273976785595</v>
      </c>
      <c r="G474" s="64">
        <v>0.24433996216377582</v>
      </c>
      <c r="H474" s="64">
        <v>0.34182274751121555</v>
      </c>
      <c r="I474" s="64">
        <v>0.13360361417657049</v>
      </c>
      <c r="J474" s="64">
        <v>3.807941935483871E-2</v>
      </c>
      <c r="K474" s="64">
        <v>0</v>
      </c>
      <c r="L474" s="64">
        <v>2.0768205283883418E-2</v>
      </c>
      <c r="M474" s="64">
        <v>0.33216614730394334</v>
      </c>
      <c r="N474" s="64">
        <v>0.38298160711723339</v>
      </c>
      <c r="O474" s="64">
        <v>4.6119350000000003E-2</v>
      </c>
      <c r="P474" s="64">
        <v>0.20416322379331803</v>
      </c>
      <c r="Q474" s="64">
        <v>-7.0733363936707205E-2</v>
      </c>
      <c r="R474" s="64">
        <v>0.12328767123287675</v>
      </c>
      <c r="S474" s="64">
        <v>2.0942429366720301</v>
      </c>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c r="CA474" s="29"/>
      <c r="CB474" s="29"/>
      <c r="CC474" s="29"/>
      <c r="CD474" s="29"/>
      <c r="CE474" s="29"/>
      <c r="CF474" s="29"/>
      <c r="CG474" s="29"/>
      <c r="CH474" s="29"/>
      <c r="CI474" s="29"/>
      <c r="CJ474" s="29"/>
      <c r="CK474" s="29"/>
      <c r="CL474" s="29"/>
      <c r="CM474" s="29"/>
      <c r="CN474" s="29"/>
      <c r="CO474" s="29"/>
      <c r="CP474" s="29"/>
      <c r="CQ474" s="29"/>
      <c r="CR474" s="29"/>
      <c r="CS474" s="29"/>
      <c r="CT474" s="29"/>
      <c r="CU474" s="29"/>
      <c r="CV474" s="29"/>
      <c r="CW474" s="29"/>
      <c r="CX474" s="29"/>
      <c r="CY474" s="29"/>
      <c r="CZ474" s="29"/>
      <c r="DA474" s="29"/>
      <c r="DB474" s="29"/>
      <c r="DC474" s="29"/>
      <c r="DD474" s="29"/>
      <c r="DE474" s="29"/>
      <c r="DF474" s="29"/>
      <c r="DG474" s="29"/>
      <c r="DH474" s="29"/>
      <c r="DI474" s="29"/>
      <c r="DJ474" s="29"/>
      <c r="DK474" s="29"/>
      <c r="DL474" s="29"/>
      <c r="DM474" s="29"/>
      <c r="DN474" s="29"/>
      <c r="DO474" s="29"/>
      <c r="DP474" s="29"/>
      <c r="DQ474" s="29"/>
      <c r="DR474" s="29"/>
      <c r="DS474" s="29"/>
      <c r="DT474" s="29"/>
      <c r="DU474" s="29"/>
      <c r="DV474" s="29"/>
      <c r="DW474" s="29"/>
      <c r="DX474" s="29"/>
      <c r="DY474" s="29"/>
      <c r="DZ474" s="29"/>
      <c r="EA474" s="29"/>
      <c r="EB474" s="29"/>
      <c r="EC474" s="29"/>
      <c r="ED474" s="29"/>
      <c r="EE474" s="29"/>
      <c r="EF474" s="29"/>
      <c r="EG474" s="29"/>
      <c r="EH474" s="29"/>
      <c r="EI474" s="29"/>
      <c r="EJ474" s="29"/>
      <c r="EK474" s="29"/>
      <c r="EL474" s="29"/>
      <c r="EM474" s="29"/>
      <c r="EN474" s="29"/>
      <c r="EO474" s="29"/>
      <c r="EP474" s="29"/>
      <c r="EQ474" s="29"/>
      <c r="ER474" s="29"/>
      <c r="ES474" s="29"/>
      <c r="ET474" s="29"/>
      <c r="EU474" s="29"/>
      <c r="EV474" s="29"/>
      <c r="EW474" s="29"/>
      <c r="EX474" s="29"/>
      <c r="EY474" s="29"/>
      <c r="EZ474" s="29"/>
      <c r="FA474" s="29"/>
      <c r="FB474" s="29"/>
      <c r="FC474" s="29"/>
      <c r="FD474" s="29"/>
      <c r="FE474" s="29"/>
      <c r="FF474" s="29"/>
      <c r="FG474" s="29"/>
      <c r="FH474" s="29"/>
      <c r="FI474" s="29"/>
      <c r="FJ474" s="29"/>
      <c r="FK474" s="29"/>
      <c r="FL474" s="29"/>
      <c r="FM474" s="29"/>
      <c r="FN474" s="29"/>
      <c r="FO474" s="29"/>
      <c r="FP474" s="29"/>
      <c r="FQ474" s="29"/>
      <c r="FR474" s="29"/>
      <c r="FS474" s="29"/>
      <c r="FT474" s="29"/>
      <c r="FU474" s="29"/>
      <c r="FV474" s="29"/>
      <c r="FW474" s="29"/>
      <c r="FX474" s="29"/>
    </row>
    <row r="475" spans="1:180">
      <c r="A475" s="5" t="s">
        <v>251</v>
      </c>
      <c r="B475" s="5" t="s">
        <v>40</v>
      </c>
      <c r="C475" s="35">
        <v>43482</v>
      </c>
      <c r="D475" s="63">
        <v>43496</v>
      </c>
      <c r="E475" s="64">
        <v>-2.8158387096774193E-2</v>
      </c>
      <c r="F475" s="64">
        <v>0.32580273976785595</v>
      </c>
      <c r="G475" s="64">
        <v>0.24433996216377582</v>
      </c>
      <c r="H475" s="64">
        <v>0.34182274751121555</v>
      </c>
      <c r="I475" s="64">
        <v>0.13360361417657049</v>
      </c>
      <c r="J475" s="64">
        <v>3.807941935483871E-2</v>
      </c>
      <c r="K475" s="64">
        <v>0</v>
      </c>
      <c r="L475" s="64">
        <v>2.0768205283883418E-2</v>
      </c>
      <c r="M475" s="64">
        <v>0.33216614730394334</v>
      </c>
      <c r="N475" s="64">
        <v>0.38298160711723345</v>
      </c>
      <c r="O475" s="64">
        <v>3.758715E-2</v>
      </c>
      <c r="P475" s="64">
        <v>0.20416322379331803</v>
      </c>
      <c r="Q475" s="64">
        <v>-6.2201163936707195E-2</v>
      </c>
      <c r="R475" s="64">
        <v>0.12328767123287675</v>
      </c>
      <c r="S475" s="64">
        <v>2.0942429366720301</v>
      </c>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c r="CA475" s="29"/>
      <c r="CB475" s="29"/>
      <c r="CC475" s="29"/>
      <c r="CD475" s="29"/>
      <c r="CE475" s="29"/>
      <c r="CF475" s="29"/>
      <c r="CG475" s="29"/>
      <c r="CH475" s="29"/>
      <c r="CI475" s="29"/>
      <c r="CJ475" s="29"/>
      <c r="CK475" s="29"/>
      <c r="CL475" s="29"/>
      <c r="CM475" s="29"/>
      <c r="CN475" s="29"/>
      <c r="CO475" s="29"/>
      <c r="CP475" s="29"/>
      <c r="CQ475" s="29"/>
      <c r="CR475" s="29"/>
      <c r="CS475" s="29"/>
      <c r="CT475" s="29"/>
      <c r="CU475" s="29"/>
      <c r="CV475" s="29"/>
      <c r="CW475" s="29"/>
      <c r="CX475" s="29"/>
      <c r="CY475" s="29"/>
      <c r="CZ475" s="29"/>
      <c r="DA475" s="29"/>
      <c r="DB475" s="29"/>
      <c r="DC475" s="29"/>
      <c r="DD475" s="29"/>
      <c r="DE475" s="29"/>
      <c r="DF475" s="29"/>
      <c r="DG475" s="29"/>
      <c r="DH475" s="29"/>
      <c r="DI475" s="29"/>
      <c r="DJ475" s="29"/>
      <c r="DK475" s="29"/>
      <c r="DL475" s="29"/>
      <c r="DM475" s="29"/>
      <c r="DN475" s="29"/>
      <c r="DO475" s="29"/>
      <c r="DP475" s="29"/>
      <c r="DQ475" s="29"/>
      <c r="DR475" s="29"/>
      <c r="DS475" s="29"/>
      <c r="DT475" s="29"/>
      <c r="DU475" s="29"/>
      <c r="DV475" s="29"/>
      <c r="DW475" s="29"/>
      <c r="DX475" s="29"/>
      <c r="DY475" s="29"/>
      <c r="DZ475" s="29"/>
      <c r="EA475" s="29"/>
      <c r="EB475" s="29"/>
      <c r="EC475" s="29"/>
      <c r="ED475" s="29"/>
      <c r="EE475" s="29"/>
      <c r="EF475" s="29"/>
      <c r="EG475" s="29"/>
      <c r="EH475" s="29"/>
      <c r="EI475" s="29"/>
      <c r="EJ475" s="29"/>
      <c r="EK475" s="29"/>
      <c r="EL475" s="29"/>
      <c r="EM475" s="29"/>
      <c r="EN475" s="29"/>
      <c r="EO475" s="29"/>
      <c r="EP475" s="29"/>
      <c r="EQ475" s="29"/>
      <c r="ER475" s="29"/>
      <c r="ES475" s="29"/>
      <c r="ET475" s="29"/>
      <c r="EU475" s="29"/>
      <c r="EV475" s="29"/>
      <c r="EW475" s="29"/>
      <c r="EX475" s="29"/>
      <c r="EY475" s="29"/>
      <c r="EZ475" s="29"/>
      <c r="FA475" s="29"/>
      <c r="FB475" s="29"/>
      <c r="FC475" s="29"/>
      <c r="FD475" s="29"/>
      <c r="FE475" s="29"/>
      <c r="FF475" s="29"/>
      <c r="FG475" s="29"/>
      <c r="FH475" s="29"/>
      <c r="FI475" s="29"/>
      <c r="FJ475" s="29"/>
      <c r="FK475" s="29"/>
      <c r="FL475" s="29"/>
      <c r="FM475" s="29"/>
      <c r="FN475" s="29"/>
      <c r="FO475" s="29"/>
      <c r="FP475" s="29"/>
      <c r="FQ475" s="29"/>
      <c r="FR475" s="29"/>
      <c r="FS475" s="29"/>
      <c r="FT475" s="29"/>
      <c r="FU475" s="29"/>
      <c r="FV475" s="29"/>
      <c r="FW475" s="29"/>
      <c r="FX475" s="29"/>
    </row>
    <row r="476" spans="1:180">
      <c r="A476" s="5" t="s">
        <v>251</v>
      </c>
      <c r="B476" s="5" t="s">
        <v>40</v>
      </c>
      <c r="C476" s="35">
        <v>43483</v>
      </c>
      <c r="D476" s="63">
        <v>43496</v>
      </c>
      <c r="E476" s="64">
        <v>-2.8158387096774193E-2</v>
      </c>
      <c r="F476" s="64">
        <v>0.32580273976785595</v>
      </c>
      <c r="G476" s="64">
        <v>0.24433996216377582</v>
      </c>
      <c r="H476" s="64">
        <v>0.34182274751121555</v>
      </c>
      <c r="I476" s="64">
        <v>0.13360361417657049</v>
      </c>
      <c r="J476" s="64">
        <v>3.807941935483871E-2</v>
      </c>
      <c r="K476" s="64">
        <v>0</v>
      </c>
      <c r="L476" s="64">
        <v>2.0768205283883418E-2</v>
      </c>
      <c r="M476" s="64">
        <v>0.33216614730394334</v>
      </c>
      <c r="N476" s="64">
        <v>0.38298160711723345</v>
      </c>
      <c r="O476" s="64">
        <v>4.4197010000000002E-2</v>
      </c>
      <c r="P476" s="64">
        <v>0.20416322379331803</v>
      </c>
      <c r="Q476" s="64">
        <v>-6.8811023936707211E-2</v>
      </c>
      <c r="R476" s="64">
        <v>0.12328767123287675</v>
      </c>
      <c r="S476" s="64">
        <v>2.0942429366720297</v>
      </c>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c r="CA476" s="29"/>
      <c r="CB476" s="29"/>
      <c r="CC476" s="29"/>
      <c r="CD476" s="29"/>
      <c r="CE476" s="29"/>
      <c r="CF476" s="29"/>
      <c r="CG476" s="29"/>
      <c r="CH476" s="29"/>
      <c r="CI476" s="29"/>
      <c r="CJ476" s="29"/>
      <c r="CK476" s="29"/>
      <c r="CL476" s="29"/>
      <c r="CM476" s="29"/>
      <c r="CN476" s="29"/>
      <c r="CO476" s="29"/>
      <c r="CP476" s="29"/>
      <c r="CQ476" s="29"/>
      <c r="CR476" s="29"/>
      <c r="CS476" s="29"/>
      <c r="CT476" s="29"/>
      <c r="CU476" s="29"/>
      <c r="CV476" s="29"/>
      <c r="CW476" s="29"/>
      <c r="CX476" s="29"/>
      <c r="CY476" s="29"/>
      <c r="CZ476" s="29"/>
      <c r="DA476" s="29"/>
      <c r="DB476" s="29"/>
      <c r="DC476" s="29"/>
      <c r="DD476" s="29"/>
      <c r="DE476" s="29"/>
      <c r="DF476" s="29"/>
      <c r="DG476" s="29"/>
      <c r="DH476" s="29"/>
      <c r="DI476" s="29"/>
      <c r="DJ476" s="29"/>
      <c r="DK476" s="29"/>
      <c r="DL476" s="29"/>
      <c r="DM476" s="29"/>
      <c r="DN476" s="29"/>
      <c r="DO476" s="29"/>
      <c r="DP476" s="29"/>
      <c r="DQ476" s="29"/>
      <c r="DR476" s="29"/>
      <c r="DS476" s="29"/>
      <c r="DT476" s="29"/>
      <c r="DU476" s="29"/>
      <c r="DV476" s="29"/>
      <c r="DW476" s="29"/>
      <c r="DX476" s="29"/>
      <c r="DY476" s="29"/>
      <c r="DZ476" s="29"/>
      <c r="EA476" s="29"/>
      <c r="EB476" s="29"/>
      <c r="EC476" s="29"/>
      <c r="ED476" s="29"/>
      <c r="EE476" s="29"/>
      <c r="EF476" s="29"/>
      <c r="EG476" s="29"/>
      <c r="EH476" s="29"/>
      <c r="EI476" s="29"/>
      <c r="EJ476" s="29"/>
      <c r="EK476" s="29"/>
      <c r="EL476" s="29"/>
      <c r="EM476" s="29"/>
      <c r="EN476" s="29"/>
      <c r="EO476" s="29"/>
      <c r="EP476" s="29"/>
      <c r="EQ476" s="29"/>
      <c r="ER476" s="29"/>
      <c r="ES476" s="29"/>
      <c r="ET476" s="29"/>
      <c r="EU476" s="29"/>
      <c r="EV476" s="29"/>
      <c r="EW476" s="29"/>
      <c r="EX476" s="29"/>
      <c r="EY476" s="29"/>
      <c r="EZ476" s="29"/>
      <c r="FA476" s="29"/>
      <c r="FB476" s="29"/>
      <c r="FC476" s="29"/>
      <c r="FD476" s="29"/>
      <c r="FE476" s="29"/>
      <c r="FF476" s="29"/>
      <c r="FG476" s="29"/>
      <c r="FH476" s="29"/>
      <c r="FI476" s="29"/>
      <c r="FJ476" s="29"/>
      <c r="FK476" s="29"/>
      <c r="FL476" s="29"/>
      <c r="FM476" s="29"/>
      <c r="FN476" s="29"/>
      <c r="FO476" s="29"/>
      <c r="FP476" s="29"/>
      <c r="FQ476" s="29"/>
      <c r="FR476" s="29"/>
      <c r="FS476" s="29"/>
      <c r="FT476" s="29"/>
      <c r="FU476" s="29"/>
      <c r="FV476" s="29"/>
      <c r="FW476" s="29"/>
      <c r="FX476" s="29"/>
    </row>
    <row r="477" spans="1:180">
      <c r="A477" s="5" t="s">
        <v>251</v>
      </c>
      <c r="B477" s="5" t="s">
        <v>40</v>
      </c>
      <c r="C477" s="35">
        <v>43484</v>
      </c>
      <c r="D477" s="63">
        <v>43496</v>
      </c>
      <c r="E477" s="64">
        <v>-2.8158387096774193E-2</v>
      </c>
      <c r="F477" s="64">
        <v>0.31700273976785598</v>
      </c>
      <c r="G477" s="64">
        <v>0.24433996216377582</v>
      </c>
      <c r="H477" s="64">
        <v>0.34182274751121555</v>
      </c>
      <c r="I477" s="64">
        <v>0.13360361417657049</v>
      </c>
      <c r="J477" s="64">
        <v>3.807941935483871E-2</v>
      </c>
      <c r="K477" s="64">
        <v>0</v>
      </c>
      <c r="L477" s="64">
        <v>2.0768205283883418E-2</v>
      </c>
      <c r="M477" s="64">
        <v>0.33216614730394334</v>
      </c>
      <c r="N477" s="64">
        <v>0.38298160711723345</v>
      </c>
      <c r="O477" s="64">
        <v>6.8576659999999998E-2</v>
      </c>
      <c r="P477" s="64">
        <v>0.20416322379331803</v>
      </c>
      <c r="Q477" s="64">
        <v>-8.4390673936707211E-2</v>
      </c>
      <c r="R477" s="64">
        <v>0.12328767123287675</v>
      </c>
      <c r="S477" s="64">
        <v>2.0942429366720301</v>
      </c>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c r="BJ477" s="29"/>
      <c r="BK477" s="29"/>
      <c r="BL477" s="29"/>
      <c r="BM477" s="29"/>
      <c r="BN477" s="29"/>
      <c r="BO477" s="29"/>
      <c r="BP477" s="29"/>
      <c r="BQ477" s="29"/>
      <c r="BR477" s="29"/>
      <c r="BS477" s="29"/>
      <c r="BT477" s="29"/>
      <c r="BU477" s="29"/>
      <c r="BV477" s="29"/>
      <c r="BW477" s="29"/>
      <c r="BX477" s="29"/>
      <c r="BY477" s="29"/>
      <c r="BZ477" s="29"/>
      <c r="CA477" s="29"/>
      <c r="CB477" s="29"/>
      <c r="CC477" s="29"/>
      <c r="CD477" s="29"/>
      <c r="CE477" s="29"/>
      <c r="CF477" s="29"/>
      <c r="CG477" s="29"/>
      <c r="CH477" s="29"/>
      <c r="CI477" s="29"/>
      <c r="CJ477" s="29"/>
      <c r="CK477" s="29"/>
      <c r="CL477" s="29"/>
      <c r="CM477" s="29"/>
      <c r="CN477" s="29"/>
      <c r="CO477" s="29"/>
      <c r="CP477" s="29"/>
      <c r="CQ477" s="29"/>
      <c r="CR477" s="29"/>
      <c r="CS477" s="29"/>
      <c r="CT477" s="29"/>
      <c r="CU477" s="29"/>
      <c r="CV477" s="29"/>
      <c r="CW477" s="29"/>
      <c r="CX477" s="29"/>
      <c r="CY477" s="29"/>
      <c r="CZ477" s="29"/>
      <c r="DA477" s="29"/>
      <c r="DB477" s="29"/>
      <c r="DC477" s="29"/>
      <c r="DD477" s="29"/>
      <c r="DE477" s="29"/>
      <c r="DF477" s="29"/>
      <c r="DG477" s="29"/>
      <c r="DH477" s="29"/>
      <c r="DI477" s="29"/>
      <c r="DJ477" s="29"/>
      <c r="DK477" s="29"/>
      <c r="DL477" s="29"/>
      <c r="DM477" s="29"/>
      <c r="DN477" s="29"/>
      <c r="DO477" s="29"/>
      <c r="DP477" s="29"/>
      <c r="DQ477" s="29"/>
      <c r="DR477" s="29"/>
      <c r="DS477" s="29"/>
      <c r="DT477" s="29"/>
      <c r="DU477" s="29"/>
      <c r="DV477" s="29"/>
      <c r="DW477" s="29"/>
      <c r="DX477" s="29"/>
      <c r="DY477" s="29"/>
      <c r="DZ477" s="29"/>
      <c r="EA477" s="29"/>
      <c r="EB477" s="29"/>
      <c r="EC477" s="29"/>
      <c r="ED477" s="29"/>
      <c r="EE477" s="29"/>
      <c r="EF477" s="29"/>
      <c r="EG477" s="29"/>
      <c r="EH477" s="29"/>
      <c r="EI477" s="29"/>
      <c r="EJ477" s="29"/>
      <c r="EK477" s="29"/>
      <c r="EL477" s="29"/>
      <c r="EM477" s="29"/>
      <c r="EN477" s="29"/>
      <c r="EO477" s="29"/>
      <c r="EP477" s="29"/>
      <c r="EQ477" s="29"/>
      <c r="ER477" s="29"/>
      <c r="ES477" s="29"/>
      <c r="ET477" s="29"/>
      <c r="EU477" s="29"/>
      <c r="EV477" s="29"/>
      <c r="EW477" s="29"/>
      <c r="EX477" s="29"/>
      <c r="EY477" s="29"/>
      <c r="EZ477" s="29"/>
      <c r="FA477" s="29"/>
      <c r="FB477" s="29"/>
      <c r="FC477" s="29"/>
      <c r="FD477" s="29"/>
      <c r="FE477" s="29"/>
      <c r="FF477" s="29"/>
      <c r="FG477" s="29"/>
      <c r="FH477" s="29"/>
      <c r="FI477" s="29"/>
      <c r="FJ477" s="29"/>
      <c r="FK477" s="29"/>
      <c r="FL477" s="29"/>
      <c r="FM477" s="29"/>
      <c r="FN477" s="29"/>
      <c r="FO477" s="29"/>
      <c r="FP477" s="29"/>
      <c r="FQ477" s="29"/>
      <c r="FR477" s="29"/>
      <c r="FS477" s="29"/>
      <c r="FT477" s="29"/>
      <c r="FU477" s="29"/>
      <c r="FV477" s="29"/>
      <c r="FW477" s="29"/>
      <c r="FX477" s="29"/>
    </row>
    <row r="478" spans="1:180">
      <c r="A478" s="5" t="s">
        <v>251</v>
      </c>
      <c r="B478" s="5" t="s">
        <v>40</v>
      </c>
      <c r="C478" s="35">
        <v>43485</v>
      </c>
      <c r="D478" s="63">
        <v>43496</v>
      </c>
      <c r="E478" s="64">
        <v>-2.8158387096774193E-2</v>
      </c>
      <c r="F478" s="64">
        <v>0.27630273976785596</v>
      </c>
      <c r="G478" s="64">
        <v>0.24433996216377582</v>
      </c>
      <c r="H478" s="64">
        <v>0.34182274751121555</v>
      </c>
      <c r="I478" s="64">
        <v>0.13360361417657049</v>
      </c>
      <c r="J478" s="64">
        <v>3.807941935483871E-2</v>
      </c>
      <c r="K478" s="64">
        <v>0</v>
      </c>
      <c r="L478" s="64">
        <v>2.0768205283883418E-2</v>
      </c>
      <c r="M478" s="64">
        <v>0.33216614730394334</v>
      </c>
      <c r="N478" s="64">
        <v>0.38298160711723345</v>
      </c>
      <c r="O478" s="64">
        <v>9.3379170000000011E-2</v>
      </c>
      <c r="P478" s="64">
        <v>0.20416322379331803</v>
      </c>
      <c r="Q478" s="64">
        <v>-6.8493183936707197E-2</v>
      </c>
      <c r="R478" s="64">
        <v>0.12328767123287675</v>
      </c>
      <c r="S478" s="64">
        <v>2.0942429366720297</v>
      </c>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29"/>
      <c r="CA478" s="29"/>
      <c r="CB478" s="29"/>
      <c r="CC478" s="29"/>
      <c r="CD478" s="29"/>
      <c r="CE478" s="29"/>
      <c r="CF478" s="29"/>
      <c r="CG478" s="29"/>
      <c r="CH478" s="29"/>
      <c r="CI478" s="29"/>
      <c r="CJ478" s="29"/>
      <c r="CK478" s="29"/>
      <c r="CL478" s="29"/>
      <c r="CM478" s="29"/>
      <c r="CN478" s="29"/>
      <c r="CO478" s="29"/>
      <c r="CP478" s="29"/>
      <c r="CQ478" s="29"/>
      <c r="CR478" s="29"/>
      <c r="CS478" s="29"/>
      <c r="CT478" s="29"/>
      <c r="CU478" s="29"/>
      <c r="CV478" s="29"/>
      <c r="CW478" s="29"/>
      <c r="CX478" s="29"/>
      <c r="CY478" s="29"/>
      <c r="CZ478" s="29"/>
      <c r="DA478" s="29"/>
      <c r="DB478" s="29"/>
      <c r="DC478" s="29"/>
      <c r="DD478" s="29"/>
      <c r="DE478" s="29"/>
      <c r="DF478" s="29"/>
      <c r="DG478" s="29"/>
      <c r="DH478" s="29"/>
      <c r="DI478" s="29"/>
      <c r="DJ478" s="29"/>
      <c r="DK478" s="29"/>
      <c r="DL478" s="29"/>
      <c r="DM478" s="29"/>
      <c r="DN478" s="29"/>
      <c r="DO478" s="29"/>
      <c r="DP478" s="29"/>
      <c r="DQ478" s="29"/>
      <c r="DR478" s="29"/>
      <c r="DS478" s="29"/>
      <c r="DT478" s="29"/>
      <c r="DU478" s="29"/>
      <c r="DV478" s="29"/>
      <c r="DW478" s="29"/>
      <c r="DX478" s="29"/>
      <c r="DY478" s="29"/>
      <c r="DZ478" s="29"/>
      <c r="EA478" s="29"/>
      <c r="EB478" s="29"/>
      <c r="EC478" s="29"/>
      <c r="ED478" s="29"/>
      <c r="EE478" s="29"/>
      <c r="EF478" s="29"/>
      <c r="EG478" s="29"/>
      <c r="EH478" s="29"/>
      <c r="EI478" s="29"/>
      <c r="EJ478" s="29"/>
      <c r="EK478" s="29"/>
      <c r="EL478" s="29"/>
      <c r="EM478" s="29"/>
      <c r="EN478" s="29"/>
      <c r="EO478" s="29"/>
      <c r="EP478" s="29"/>
      <c r="EQ478" s="29"/>
      <c r="ER478" s="29"/>
      <c r="ES478" s="29"/>
      <c r="ET478" s="29"/>
      <c r="EU478" s="29"/>
      <c r="EV478" s="29"/>
      <c r="EW478" s="29"/>
      <c r="EX478" s="29"/>
      <c r="EY478" s="29"/>
      <c r="EZ478" s="29"/>
      <c r="FA478" s="29"/>
      <c r="FB478" s="29"/>
      <c r="FC478" s="29"/>
      <c r="FD478" s="29"/>
      <c r="FE478" s="29"/>
      <c r="FF478" s="29"/>
      <c r="FG478" s="29"/>
      <c r="FH478" s="29"/>
      <c r="FI478" s="29"/>
      <c r="FJ478" s="29"/>
      <c r="FK478" s="29"/>
      <c r="FL478" s="29"/>
      <c r="FM478" s="29"/>
      <c r="FN478" s="29"/>
      <c r="FO478" s="29"/>
      <c r="FP478" s="29"/>
      <c r="FQ478" s="29"/>
      <c r="FR478" s="29"/>
      <c r="FS478" s="29"/>
      <c r="FT478" s="29"/>
      <c r="FU478" s="29"/>
      <c r="FV478" s="29"/>
      <c r="FW478" s="29"/>
      <c r="FX478" s="29"/>
    </row>
    <row r="479" spans="1:180">
      <c r="A479" s="5" t="s">
        <v>252</v>
      </c>
      <c r="B479" s="5" t="s">
        <v>40</v>
      </c>
      <c r="C479" s="35">
        <v>43486</v>
      </c>
      <c r="D479" s="63">
        <v>43496</v>
      </c>
      <c r="E479" s="64">
        <v>-2.8158387096774193E-2</v>
      </c>
      <c r="F479" s="64">
        <v>0.32580273976785595</v>
      </c>
      <c r="G479" s="64">
        <v>0.24433996216377582</v>
      </c>
      <c r="H479" s="64">
        <v>0.34182274751121555</v>
      </c>
      <c r="I479" s="64">
        <v>0.13360361417657049</v>
      </c>
      <c r="J479" s="64">
        <v>3.807941935483871E-2</v>
      </c>
      <c r="K479" s="64">
        <v>0</v>
      </c>
      <c r="L479" s="64">
        <v>2.0768205283883418E-2</v>
      </c>
      <c r="M479" s="64">
        <v>0.33216614730394334</v>
      </c>
      <c r="N479" s="64">
        <v>0.38298160711723339</v>
      </c>
      <c r="O479" s="64">
        <v>3.6644969999999999E-2</v>
      </c>
      <c r="P479" s="64">
        <v>0.20416322379331803</v>
      </c>
      <c r="Q479" s="64">
        <v>-6.1258983936707194E-2</v>
      </c>
      <c r="R479" s="64">
        <v>0.12328767123287675</v>
      </c>
      <c r="S479" s="64">
        <v>2.0942429366720301</v>
      </c>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c r="CA479" s="29"/>
      <c r="CB479" s="29"/>
      <c r="CC479" s="29"/>
      <c r="CD479" s="29"/>
      <c r="CE479" s="29"/>
      <c r="CF479" s="29"/>
      <c r="CG479" s="29"/>
      <c r="CH479" s="29"/>
      <c r="CI479" s="29"/>
      <c r="CJ479" s="29"/>
      <c r="CK479" s="29"/>
      <c r="CL479" s="29"/>
      <c r="CM479" s="29"/>
      <c r="CN479" s="29"/>
      <c r="CO479" s="29"/>
      <c r="CP479" s="29"/>
      <c r="CQ479" s="29"/>
      <c r="CR479" s="29"/>
      <c r="CS479" s="29"/>
      <c r="CT479" s="29"/>
      <c r="CU479" s="29"/>
      <c r="CV479" s="29"/>
      <c r="CW479" s="29"/>
      <c r="CX479" s="29"/>
      <c r="CY479" s="29"/>
      <c r="CZ479" s="29"/>
      <c r="DA479" s="29"/>
      <c r="DB479" s="29"/>
      <c r="DC479" s="29"/>
      <c r="DD479" s="29"/>
      <c r="DE479" s="29"/>
      <c r="DF479" s="29"/>
      <c r="DG479" s="29"/>
      <c r="DH479" s="29"/>
      <c r="DI479" s="29"/>
      <c r="DJ479" s="29"/>
      <c r="DK479" s="29"/>
      <c r="DL479" s="29"/>
      <c r="DM479" s="29"/>
      <c r="DN479" s="29"/>
      <c r="DO479" s="29"/>
      <c r="DP479" s="29"/>
      <c r="DQ479" s="29"/>
      <c r="DR479" s="29"/>
      <c r="DS479" s="29"/>
      <c r="DT479" s="29"/>
      <c r="DU479" s="29"/>
      <c r="DV479" s="29"/>
      <c r="DW479" s="29"/>
      <c r="DX479" s="29"/>
      <c r="DY479" s="29"/>
      <c r="DZ479" s="29"/>
      <c r="EA479" s="29"/>
      <c r="EB479" s="29"/>
      <c r="EC479" s="29"/>
      <c r="ED479" s="29"/>
      <c r="EE479" s="29"/>
      <c r="EF479" s="29"/>
      <c r="EG479" s="29"/>
      <c r="EH479" s="29"/>
      <c r="EI479" s="29"/>
      <c r="EJ479" s="29"/>
      <c r="EK479" s="29"/>
      <c r="EL479" s="29"/>
      <c r="EM479" s="29"/>
      <c r="EN479" s="29"/>
      <c r="EO479" s="29"/>
      <c r="EP479" s="29"/>
      <c r="EQ479" s="29"/>
      <c r="ER479" s="29"/>
      <c r="ES479" s="29"/>
      <c r="ET479" s="29"/>
      <c r="EU479" s="29"/>
      <c r="EV479" s="29"/>
      <c r="EW479" s="29"/>
      <c r="EX479" s="29"/>
      <c r="EY479" s="29"/>
      <c r="EZ479" s="29"/>
      <c r="FA479" s="29"/>
      <c r="FB479" s="29"/>
      <c r="FC479" s="29"/>
      <c r="FD479" s="29"/>
      <c r="FE479" s="29"/>
      <c r="FF479" s="29"/>
      <c r="FG479" s="29"/>
      <c r="FH479" s="29"/>
      <c r="FI479" s="29"/>
      <c r="FJ479" s="29"/>
      <c r="FK479" s="29"/>
      <c r="FL479" s="29"/>
      <c r="FM479" s="29"/>
      <c r="FN479" s="29"/>
      <c r="FO479" s="29"/>
      <c r="FP479" s="29"/>
      <c r="FQ479" s="29"/>
      <c r="FR479" s="29"/>
      <c r="FS479" s="29"/>
      <c r="FT479" s="29"/>
      <c r="FU479" s="29"/>
      <c r="FV479" s="29"/>
      <c r="FW479" s="29"/>
      <c r="FX479" s="29"/>
    </row>
    <row r="480" spans="1:180">
      <c r="A480" s="5" t="s">
        <v>252</v>
      </c>
      <c r="B480" s="5" t="s">
        <v>40</v>
      </c>
      <c r="C480" s="35">
        <v>43487</v>
      </c>
      <c r="D480" s="63">
        <v>43496</v>
      </c>
      <c r="E480" s="64">
        <v>-2.8158387096774193E-2</v>
      </c>
      <c r="F480" s="64">
        <v>0.32580273976785595</v>
      </c>
      <c r="G480" s="64">
        <v>0.24433996216377582</v>
      </c>
      <c r="H480" s="64">
        <v>0.34182274751121555</v>
      </c>
      <c r="I480" s="64">
        <v>0.13360361417657049</v>
      </c>
      <c r="J480" s="64">
        <v>3.807941935483871E-2</v>
      </c>
      <c r="K480" s="64">
        <v>0</v>
      </c>
      <c r="L480" s="64">
        <v>2.0768205283883418E-2</v>
      </c>
      <c r="M480" s="64">
        <v>0.33216614730394334</v>
      </c>
      <c r="N480" s="64">
        <v>0.38298160711723345</v>
      </c>
      <c r="O480" s="64">
        <v>5.2120770000000004E-2</v>
      </c>
      <c r="P480" s="64">
        <v>0.20416322379331803</v>
      </c>
      <c r="Q480" s="64">
        <v>-7.6734783936707213E-2</v>
      </c>
      <c r="R480" s="64">
        <v>0.12328767123287675</v>
      </c>
      <c r="S480" s="64">
        <v>2.0942429366720301</v>
      </c>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c r="BJ480" s="29"/>
      <c r="BK480" s="29"/>
      <c r="BL480" s="29"/>
      <c r="BM480" s="29"/>
      <c r="BN480" s="29"/>
      <c r="BO480" s="29"/>
      <c r="BP480" s="29"/>
      <c r="BQ480" s="29"/>
      <c r="BR480" s="29"/>
      <c r="BS480" s="29"/>
      <c r="BT480" s="29"/>
      <c r="BU480" s="29"/>
      <c r="BV480" s="29"/>
      <c r="BW480" s="29"/>
      <c r="BX480" s="29"/>
      <c r="BY480" s="29"/>
      <c r="BZ480" s="29"/>
      <c r="CA480" s="29"/>
      <c r="CB480" s="29"/>
      <c r="CC480" s="29"/>
      <c r="CD480" s="29"/>
      <c r="CE480" s="29"/>
      <c r="CF480" s="29"/>
      <c r="CG480" s="29"/>
      <c r="CH480" s="29"/>
      <c r="CI480" s="29"/>
      <c r="CJ480" s="29"/>
      <c r="CK480" s="29"/>
      <c r="CL480" s="29"/>
      <c r="CM480" s="29"/>
      <c r="CN480" s="29"/>
      <c r="CO480" s="29"/>
      <c r="CP480" s="29"/>
      <c r="CQ480" s="29"/>
      <c r="CR480" s="29"/>
      <c r="CS480" s="29"/>
      <c r="CT480" s="29"/>
      <c r="CU480" s="29"/>
      <c r="CV480" s="29"/>
      <c r="CW480" s="29"/>
      <c r="CX480" s="29"/>
      <c r="CY480" s="29"/>
      <c r="CZ480" s="29"/>
      <c r="DA480" s="29"/>
      <c r="DB480" s="29"/>
      <c r="DC480" s="29"/>
      <c r="DD480" s="29"/>
      <c r="DE480" s="29"/>
      <c r="DF480" s="29"/>
      <c r="DG480" s="29"/>
      <c r="DH480" s="29"/>
      <c r="DI480" s="29"/>
      <c r="DJ480" s="29"/>
      <c r="DK480" s="29"/>
      <c r="DL480" s="29"/>
      <c r="DM480" s="29"/>
      <c r="DN480" s="29"/>
      <c r="DO480" s="29"/>
      <c r="DP480" s="29"/>
      <c r="DQ480" s="29"/>
      <c r="DR480" s="29"/>
      <c r="DS480" s="29"/>
      <c r="DT480" s="29"/>
      <c r="DU480" s="29"/>
      <c r="DV480" s="29"/>
      <c r="DW480" s="29"/>
      <c r="DX480" s="29"/>
      <c r="DY480" s="29"/>
      <c r="DZ480" s="29"/>
      <c r="EA480" s="29"/>
      <c r="EB480" s="29"/>
      <c r="EC480" s="29"/>
      <c r="ED480" s="29"/>
      <c r="EE480" s="29"/>
      <c r="EF480" s="29"/>
      <c r="EG480" s="29"/>
      <c r="EH480" s="29"/>
      <c r="EI480" s="29"/>
      <c r="EJ480" s="29"/>
      <c r="EK480" s="29"/>
      <c r="EL480" s="29"/>
      <c r="EM480" s="29"/>
      <c r="EN480" s="29"/>
      <c r="EO480" s="29"/>
      <c r="EP480" s="29"/>
      <c r="EQ480" s="29"/>
      <c r="ER480" s="29"/>
      <c r="ES480" s="29"/>
      <c r="ET480" s="29"/>
      <c r="EU480" s="29"/>
      <c r="EV480" s="29"/>
      <c r="EW480" s="29"/>
      <c r="EX480" s="29"/>
      <c r="EY480" s="29"/>
      <c r="EZ480" s="29"/>
      <c r="FA480" s="29"/>
      <c r="FB480" s="29"/>
      <c r="FC480" s="29"/>
      <c r="FD480" s="29"/>
      <c r="FE480" s="29"/>
      <c r="FF480" s="29"/>
      <c r="FG480" s="29"/>
      <c r="FH480" s="29"/>
      <c r="FI480" s="29"/>
      <c r="FJ480" s="29"/>
      <c r="FK480" s="29"/>
      <c r="FL480" s="29"/>
      <c r="FM480" s="29"/>
      <c r="FN480" s="29"/>
      <c r="FO480" s="29"/>
      <c r="FP480" s="29"/>
      <c r="FQ480" s="29"/>
      <c r="FR480" s="29"/>
      <c r="FS480" s="29"/>
      <c r="FT480" s="29"/>
      <c r="FU480" s="29"/>
      <c r="FV480" s="29"/>
      <c r="FW480" s="29"/>
      <c r="FX480" s="29"/>
    </row>
    <row r="481" spans="1:180">
      <c r="A481" s="5" t="s">
        <v>252</v>
      </c>
      <c r="B481" s="5" t="s">
        <v>40</v>
      </c>
      <c r="C481" s="35">
        <v>43488</v>
      </c>
      <c r="D481" s="63">
        <v>43496</v>
      </c>
      <c r="E481" s="64">
        <v>-2.8158387096774193E-2</v>
      </c>
      <c r="F481" s="64">
        <v>0.30746940976785597</v>
      </c>
      <c r="G481" s="64">
        <v>0.24433996216377582</v>
      </c>
      <c r="H481" s="64">
        <v>0.34182274751121555</v>
      </c>
      <c r="I481" s="64">
        <v>0.13360361417657049</v>
      </c>
      <c r="J481" s="64">
        <v>3.807941935483871E-2</v>
      </c>
      <c r="K481" s="64">
        <v>0</v>
      </c>
      <c r="L481" s="64">
        <v>2.0768205283883418E-2</v>
      </c>
      <c r="M481" s="64">
        <v>0.33216614730394334</v>
      </c>
      <c r="N481" s="64">
        <v>0.38298160711723345</v>
      </c>
      <c r="O481" s="64">
        <v>4.7584660000000008E-2</v>
      </c>
      <c r="P481" s="64">
        <v>0.20416322379331803</v>
      </c>
      <c r="Q481" s="64">
        <v>-5.3865343936707201E-2</v>
      </c>
      <c r="R481" s="64">
        <v>0.12328767123287675</v>
      </c>
      <c r="S481" s="64">
        <v>2.0942429366720301</v>
      </c>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c r="CA481" s="29"/>
      <c r="CB481" s="29"/>
      <c r="CC481" s="29"/>
      <c r="CD481" s="29"/>
      <c r="CE481" s="29"/>
      <c r="CF481" s="29"/>
      <c r="CG481" s="29"/>
      <c r="CH481" s="29"/>
      <c r="CI481" s="29"/>
      <c r="CJ481" s="29"/>
      <c r="CK481" s="29"/>
      <c r="CL481" s="29"/>
      <c r="CM481" s="29"/>
      <c r="CN481" s="29"/>
      <c r="CO481" s="29"/>
      <c r="CP481" s="29"/>
      <c r="CQ481" s="29"/>
      <c r="CR481" s="29"/>
      <c r="CS481" s="29"/>
      <c r="CT481" s="29"/>
      <c r="CU481" s="29"/>
      <c r="CV481" s="29"/>
      <c r="CW481" s="29"/>
      <c r="CX481" s="29"/>
      <c r="CY481" s="29"/>
      <c r="CZ481" s="29"/>
      <c r="DA481" s="29"/>
      <c r="DB481" s="29"/>
      <c r="DC481" s="29"/>
      <c r="DD481" s="29"/>
      <c r="DE481" s="29"/>
      <c r="DF481" s="29"/>
      <c r="DG481" s="29"/>
      <c r="DH481" s="29"/>
      <c r="DI481" s="29"/>
      <c r="DJ481" s="29"/>
      <c r="DK481" s="29"/>
      <c r="DL481" s="29"/>
      <c r="DM481" s="29"/>
      <c r="DN481" s="29"/>
      <c r="DO481" s="29"/>
      <c r="DP481" s="29"/>
      <c r="DQ481" s="29"/>
      <c r="DR481" s="29"/>
      <c r="DS481" s="29"/>
      <c r="DT481" s="29"/>
      <c r="DU481" s="29"/>
      <c r="DV481" s="29"/>
      <c r="DW481" s="29"/>
      <c r="DX481" s="29"/>
      <c r="DY481" s="29"/>
      <c r="DZ481" s="29"/>
      <c r="EA481" s="29"/>
      <c r="EB481" s="29"/>
      <c r="EC481" s="29"/>
      <c r="ED481" s="29"/>
      <c r="EE481" s="29"/>
      <c r="EF481" s="29"/>
      <c r="EG481" s="29"/>
      <c r="EH481" s="29"/>
      <c r="EI481" s="29"/>
      <c r="EJ481" s="29"/>
      <c r="EK481" s="29"/>
      <c r="EL481" s="29"/>
      <c r="EM481" s="29"/>
      <c r="EN481" s="29"/>
      <c r="EO481" s="29"/>
      <c r="EP481" s="29"/>
      <c r="EQ481" s="29"/>
      <c r="ER481" s="29"/>
      <c r="ES481" s="29"/>
      <c r="ET481" s="29"/>
      <c r="EU481" s="29"/>
      <c r="EV481" s="29"/>
      <c r="EW481" s="29"/>
      <c r="EX481" s="29"/>
      <c r="EY481" s="29"/>
      <c r="EZ481" s="29"/>
      <c r="FA481" s="29"/>
      <c r="FB481" s="29"/>
      <c r="FC481" s="29"/>
      <c r="FD481" s="29"/>
      <c r="FE481" s="29"/>
      <c r="FF481" s="29"/>
      <c r="FG481" s="29"/>
      <c r="FH481" s="29"/>
      <c r="FI481" s="29"/>
      <c r="FJ481" s="29"/>
      <c r="FK481" s="29"/>
      <c r="FL481" s="29"/>
      <c r="FM481" s="29"/>
      <c r="FN481" s="29"/>
      <c r="FO481" s="29"/>
      <c r="FP481" s="29"/>
      <c r="FQ481" s="29"/>
      <c r="FR481" s="29"/>
      <c r="FS481" s="29"/>
      <c r="FT481" s="29"/>
      <c r="FU481" s="29"/>
      <c r="FV481" s="29"/>
      <c r="FW481" s="29"/>
      <c r="FX481" s="29"/>
    </row>
    <row r="482" spans="1:180">
      <c r="A482" s="5" t="s">
        <v>252</v>
      </c>
      <c r="B482" s="5" t="s">
        <v>40</v>
      </c>
      <c r="C482" s="35">
        <v>43489</v>
      </c>
      <c r="D482" s="63">
        <v>43496</v>
      </c>
      <c r="E482" s="64">
        <v>-2.8158387096774193E-2</v>
      </c>
      <c r="F482" s="64">
        <v>0.31288606976785593</v>
      </c>
      <c r="G482" s="64">
        <v>0.24433996216377582</v>
      </c>
      <c r="H482" s="64">
        <v>0.34182274751121555</v>
      </c>
      <c r="I482" s="64">
        <v>0.13360361417657049</v>
      </c>
      <c r="J482" s="64">
        <v>3.807941935483871E-2</v>
      </c>
      <c r="K482" s="64">
        <v>0</v>
      </c>
      <c r="L482" s="64">
        <v>2.0768205283883418E-2</v>
      </c>
      <c r="M482" s="64">
        <v>0.33216614730394334</v>
      </c>
      <c r="N482" s="64">
        <v>0.38298160711723345</v>
      </c>
      <c r="O482" s="64">
        <v>4.6335380000000002E-2</v>
      </c>
      <c r="P482" s="64">
        <v>0.20416322379331803</v>
      </c>
      <c r="Q482" s="64">
        <v>-5.8032723936707199E-2</v>
      </c>
      <c r="R482" s="64">
        <v>0.12328767123287675</v>
      </c>
      <c r="S482" s="64">
        <v>2.0942429366720297</v>
      </c>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c r="BJ482" s="29"/>
      <c r="BK482" s="29"/>
      <c r="BL482" s="29"/>
      <c r="BM482" s="29"/>
      <c r="BN482" s="29"/>
      <c r="BO482" s="29"/>
      <c r="BP482" s="29"/>
      <c r="BQ482" s="29"/>
      <c r="BR482" s="29"/>
      <c r="BS482" s="29"/>
      <c r="BT482" s="29"/>
      <c r="BU482" s="29"/>
      <c r="BV482" s="29"/>
      <c r="BW482" s="29"/>
      <c r="BX482" s="29"/>
      <c r="BY482" s="29"/>
      <c r="BZ482" s="29"/>
      <c r="CA482" s="29"/>
      <c r="CB482" s="29"/>
      <c r="CC482" s="29"/>
      <c r="CD482" s="29"/>
      <c r="CE482" s="29"/>
      <c r="CF482" s="29"/>
      <c r="CG482" s="29"/>
      <c r="CH482" s="29"/>
      <c r="CI482" s="29"/>
      <c r="CJ482" s="29"/>
      <c r="CK482" s="29"/>
      <c r="CL482" s="29"/>
      <c r="CM482" s="29"/>
      <c r="CN482" s="29"/>
      <c r="CO482" s="29"/>
      <c r="CP482" s="29"/>
      <c r="CQ482" s="29"/>
      <c r="CR482" s="29"/>
      <c r="CS482" s="29"/>
      <c r="CT482" s="29"/>
      <c r="CU482" s="29"/>
      <c r="CV482" s="29"/>
      <c r="CW482" s="29"/>
      <c r="CX482" s="29"/>
      <c r="CY482" s="29"/>
      <c r="CZ482" s="29"/>
      <c r="DA482" s="29"/>
      <c r="DB482" s="29"/>
      <c r="DC482" s="29"/>
      <c r="DD482" s="29"/>
      <c r="DE482" s="29"/>
      <c r="DF482" s="29"/>
      <c r="DG482" s="29"/>
      <c r="DH482" s="29"/>
      <c r="DI482" s="29"/>
      <c r="DJ482" s="29"/>
      <c r="DK482" s="29"/>
      <c r="DL482" s="29"/>
      <c r="DM482" s="29"/>
      <c r="DN482" s="29"/>
      <c r="DO482" s="29"/>
      <c r="DP482" s="29"/>
      <c r="DQ482" s="29"/>
      <c r="DR482" s="29"/>
      <c r="DS482" s="29"/>
      <c r="DT482" s="29"/>
      <c r="DU482" s="29"/>
      <c r="DV482" s="29"/>
      <c r="DW482" s="29"/>
      <c r="DX482" s="29"/>
      <c r="DY482" s="29"/>
      <c r="DZ482" s="29"/>
      <c r="EA482" s="29"/>
      <c r="EB482" s="29"/>
      <c r="EC482" s="29"/>
      <c r="ED482" s="29"/>
      <c r="EE482" s="29"/>
      <c r="EF482" s="29"/>
      <c r="EG482" s="29"/>
      <c r="EH482" s="29"/>
      <c r="EI482" s="29"/>
      <c r="EJ482" s="29"/>
      <c r="EK482" s="29"/>
      <c r="EL482" s="29"/>
      <c r="EM482" s="29"/>
      <c r="EN482" s="29"/>
      <c r="EO482" s="29"/>
      <c r="EP482" s="29"/>
      <c r="EQ482" s="29"/>
      <c r="ER482" s="29"/>
      <c r="ES482" s="29"/>
      <c r="ET482" s="29"/>
      <c r="EU482" s="29"/>
      <c r="EV482" s="29"/>
      <c r="EW482" s="29"/>
      <c r="EX482" s="29"/>
      <c r="EY482" s="29"/>
      <c r="EZ482" s="29"/>
      <c r="FA482" s="29"/>
      <c r="FB482" s="29"/>
      <c r="FC482" s="29"/>
      <c r="FD482" s="29"/>
      <c r="FE482" s="29"/>
      <c r="FF482" s="29"/>
      <c r="FG482" s="29"/>
      <c r="FH482" s="29"/>
      <c r="FI482" s="29"/>
      <c r="FJ482" s="29"/>
      <c r="FK482" s="29"/>
      <c r="FL482" s="29"/>
      <c r="FM482" s="29"/>
      <c r="FN482" s="29"/>
      <c r="FO482" s="29"/>
      <c r="FP482" s="29"/>
      <c r="FQ482" s="29"/>
      <c r="FR482" s="29"/>
      <c r="FS482" s="29"/>
      <c r="FT482" s="29"/>
      <c r="FU482" s="29"/>
      <c r="FV482" s="29"/>
      <c r="FW482" s="29"/>
      <c r="FX482" s="29"/>
    </row>
    <row r="483" spans="1:180">
      <c r="A483" s="5" t="s">
        <v>252</v>
      </c>
      <c r="B483" s="5" t="s">
        <v>40</v>
      </c>
      <c r="C483" s="35">
        <v>43490</v>
      </c>
      <c r="D483" s="63">
        <v>43496</v>
      </c>
      <c r="E483" s="64">
        <v>-2.8158387096774193E-2</v>
      </c>
      <c r="F483" s="64">
        <v>0.24813390976785593</v>
      </c>
      <c r="G483" s="64">
        <v>0.24433996216377582</v>
      </c>
      <c r="H483" s="64">
        <v>0.34182274751121555</v>
      </c>
      <c r="I483" s="64">
        <v>0.13360361417657049</v>
      </c>
      <c r="J483" s="64">
        <v>3.807941935483871E-2</v>
      </c>
      <c r="K483" s="64">
        <v>0</v>
      </c>
      <c r="L483" s="64">
        <v>2.0768205283883418E-2</v>
      </c>
      <c r="M483" s="64">
        <v>0.33216614730394334</v>
      </c>
      <c r="N483" s="64">
        <v>0.38298160711723345</v>
      </c>
      <c r="O483" s="64">
        <v>0.11369767</v>
      </c>
      <c r="P483" s="64">
        <v>0.20416322379331803</v>
      </c>
      <c r="Q483" s="64">
        <v>-6.0642853936707201E-2</v>
      </c>
      <c r="R483" s="64">
        <v>0.12328767123287675</v>
      </c>
      <c r="S483" s="64">
        <v>2.0942429366720301</v>
      </c>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c r="BJ483" s="29"/>
      <c r="BK483" s="29"/>
      <c r="BL483" s="29"/>
      <c r="BM483" s="29"/>
      <c r="BN483" s="29"/>
      <c r="BO483" s="29"/>
      <c r="BP483" s="29"/>
      <c r="BQ483" s="29"/>
      <c r="BR483" s="29"/>
      <c r="BS483" s="29"/>
      <c r="BT483" s="29"/>
      <c r="BU483" s="29"/>
      <c r="BV483" s="29"/>
      <c r="BW483" s="29"/>
      <c r="BX483" s="29"/>
      <c r="BY483" s="29"/>
      <c r="BZ483" s="29"/>
      <c r="CA483" s="29"/>
      <c r="CB483" s="29"/>
      <c r="CC483" s="29"/>
      <c r="CD483" s="29"/>
      <c r="CE483" s="29"/>
      <c r="CF483" s="29"/>
      <c r="CG483" s="29"/>
      <c r="CH483" s="29"/>
      <c r="CI483" s="29"/>
      <c r="CJ483" s="29"/>
      <c r="CK483" s="29"/>
      <c r="CL483" s="29"/>
      <c r="CM483" s="29"/>
      <c r="CN483" s="29"/>
      <c r="CO483" s="29"/>
      <c r="CP483" s="29"/>
      <c r="CQ483" s="29"/>
      <c r="CR483" s="29"/>
      <c r="CS483" s="29"/>
      <c r="CT483" s="29"/>
      <c r="CU483" s="29"/>
      <c r="CV483" s="29"/>
      <c r="CW483" s="29"/>
      <c r="CX483" s="29"/>
      <c r="CY483" s="29"/>
      <c r="CZ483" s="29"/>
      <c r="DA483" s="29"/>
      <c r="DB483" s="29"/>
      <c r="DC483" s="29"/>
      <c r="DD483" s="29"/>
      <c r="DE483" s="29"/>
      <c r="DF483" s="29"/>
      <c r="DG483" s="29"/>
      <c r="DH483" s="29"/>
      <c r="DI483" s="29"/>
      <c r="DJ483" s="29"/>
      <c r="DK483" s="29"/>
      <c r="DL483" s="29"/>
      <c r="DM483" s="29"/>
      <c r="DN483" s="29"/>
      <c r="DO483" s="29"/>
      <c r="DP483" s="29"/>
      <c r="DQ483" s="29"/>
      <c r="DR483" s="29"/>
      <c r="DS483" s="29"/>
      <c r="DT483" s="29"/>
      <c r="DU483" s="29"/>
      <c r="DV483" s="29"/>
      <c r="DW483" s="29"/>
      <c r="DX483" s="29"/>
      <c r="DY483" s="29"/>
      <c r="DZ483" s="29"/>
      <c r="EA483" s="29"/>
      <c r="EB483" s="29"/>
      <c r="EC483" s="29"/>
      <c r="ED483" s="29"/>
      <c r="EE483" s="29"/>
      <c r="EF483" s="29"/>
      <c r="EG483" s="29"/>
      <c r="EH483" s="29"/>
      <c r="EI483" s="29"/>
      <c r="EJ483" s="29"/>
      <c r="EK483" s="29"/>
      <c r="EL483" s="29"/>
      <c r="EM483" s="29"/>
      <c r="EN483" s="29"/>
      <c r="EO483" s="29"/>
      <c r="EP483" s="29"/>
      <c r="EQ483" s="29"/>
      <c r="ER483" s="29"/>
      <c r="ES483" s="29"/>
      <c r="ET483" s="29"/>
      <c r="EU483" s="29"/>
      <c r="EV483" s="29"/>
      <c r="EW483" s="29"/>
      <c r="EX483" s="29"/>
      <c r="EY483" s="29"/>
      <c r="EZ483" s="29"/>
      <c r="FA483" s="29"/>
      <c r="FB483" s="29"/>
      <c r="FC483" s="29"/>
      <c r="FD483" s="29"/>
      <c r="FE483" s="29"/>
      <c r="FF483" s="29"/>
      <c r="FG483" s="29"/>
      <c r="FH483" s="29"/>
      <c r="FI483" s="29"/>
      <c r="FJ483" s="29"/>
      <c r="FK483" s="29"/>
      <c r="FL483" s="29"/>
      <c r="FM483" s="29"/>
      <c r="FN483" s="29"/>
      <c r="FO483" s="29"/>
      <c r="FP483" s="29"/>
      <c r="FQ483" s="29"/>
      <c r="FR483" s="29"/>
      <c r="FS483" s="29"/>
      <c r="FT483" s="29"/>
      <c r="FU483" s="29"/>
      <c r="FV483" s="29"/>
      <c r="FW483" s="29"/>
      <c r="FX483" s="29"/>
    </row>
    <row r="484" spans="1:180">
      <c r="A484" s="5" t="s">
        <v>252</v>
      </c>
      <c r="B484" s="5" t="s">
        <v>40</v>
      </c>
      <c r="C484" s="35">
        <v>43491</v>
      </c>
      <c r="D484" s="63">
        <v>43496</v>
      </c>
      <c r="E484" s="64">
        <v>-2.8158387096774193E-2</v>
      </c>
      <c r="F484" s="64">
        <v>0.32580273976785595</v>
      </c>
      <c r="G484" s="64">
        <v>0.24433996216377582</v>
      </c>
      <c r="H484" s="64">
        <v>0.34182274751121555</v>
      </c>
      <c r="I484" s="64">
        <v>0.13360361417657049</v>
      </c>
      <c r="J484" s="64">
        <v>3.807941935483871E-2</v>
      </c>
      <c r="K484" s="64">
        <v>0</v>
      </c>
      <c r="L484" s="64">
        <v>2.0768205283883418E-2</v>
      </c>
      <c r="M484" s="64">
        <v>0.33216614730394334</v>
      </c>
      <c r="N484" s="64">
        <v>0.38298160711723345</v>
      </c>
      <c r="O484" s="64">
        <v>3.433402E-2</v>
      </c>
      <c r="P484" s="64">
        <v>0.20416322379331803</v>
      </c>
      <c r="Q484" s="64">
        <v>-5.8948033936707188E-2</v>
      </c>
      <c r="R484" s="64">
        <v>0.12328767123287675</v>
      </c>
      <c r="S484" s="64">
        <v>2.0942429366720301</v>
      </c>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29"/>
      <c r="CA484" s="29"/>
      <c r="CB484" s="29"/>
      <c r="CC484" s="29"/>
      <c r="CD484" s="29"/>
      <c r="CE484" s="29"/>
      <c r="CF484" s="29"/>
      <c r="CG484" s="29"/>
      <c r="CH484" s="29"/>
      <c r="CI484" s="29"/>
      <c r="CJ484" s="29"/>
      <c r="CK484" s="29"/>
      <c r="CL484" s="29"/>
      <c r="CM484" s="29"/>
      <c r="CN484" s="29"/>
      <c r="CO484" s="29"/>
      <c r="CP484" s="29"/>
      <c r="CQ484" s="29"/>
      <c r="CR484" s="29"/>
      <c r="CS484" s="29"/>
      <c r="CT484" s="29"/>
      <c r="CU484" s="29"/>
      <c r="CV484" s="29"/>
      <c r="CW484" s="29"/>
      <c r="CX484" s="29"/>
      <c r="CY484" s="29"/>
      <c r="CZ484" s="29"/>
      <c r="DA484" s="29"/>
      <c r="DB484" s="29"/>
      <c r="DC484" s="29"/>
      <c r="DD484" s="29"/>
      <c r="DE484" s="29"/>
      <c r="DF484" s="29"/>
      <c r="DG484" s="29"/>
      <c r="DH484" s="29"/>
      <c r="DI484" s="29"/>
      <c r="DJ484" s="29"/>
      <c r="DK484" s="29"/>
      <c r="DL484" s="29"/>
      <c r="DM484" s="29"/>
      <c r="DN484" s="29"/>
      <c r="DO484" s="29"/>
      <c r="DP484" s="29"/>
      <c r="DQ484" s="29"/>
      <c r="DR484" s="29"/>
      <c r="DS484" s="29"/>
      <c r="DT484" s="29"/>
      <c r="DU484" s="29"/>
      <c r="DV484" s="29"/>
      <c r="DW484" s="29"/>
      <c r="DX484" s="29"/>
      <c r="DY484" s="29"/>
      <c r="DZ484" s="29"/>
      <c r="EA484" s="29"/>
      <c r="EB484" s="29"/>
      <c r="EC484" s="29"/>
      <c r="ED484" s="29"/>
      <c r="EE484" s="29"/>
      <c r="EF484" s="29"/>
      <c r="EG484" s="29"/>
      <c r="EH484" s="29"/>
      <c r="EI484" s="29"/>
      <c r="EJ484" s="29"/>
      <c r="EK484" s="29"/>
      <c r="EL484" s="29"/>
      <c r="EM484" s="29"/>
      <c r="EN484" s="29"/>
      <c r="EO484" s="29"/>
      <c r="EP484" s="29"/>
      <c r="EQ484" s="29"/>
      <c r="ER484" s="29"/>
      <c r="ES484" s="29"/>
      <c r="ET484" s="29"/>
      <c r="EU484" s="29"/>
      <c r="EV484" s="29"/>
      <c r="EW484" s="29"/>
      <c r="EX484" s="29"/>
      <c r="EY484" s="29"/>
      <c r="EZ484" s="29"/>
      <c r="FA484" s="29"/>
      <c r="FB484" s="29"/>
      <c r="FC484" s="29"/>
      <c r="FD484" s="29"/>
      <c r="FE484" s="29"/>
      <c r="FF484" s="29"/>
      <c r="FG484" s="29"/>
      <c r="FH484" s="29"/>
      <c r="FI484" s="29"/>
      <c r="FJ484" s="29"/>
      <c r="FK484" s="29"/>
      <c r="FL484" s="29"/>
      <c r="FM484" s="29"/>
      <c r="FN484" s="29"/>
      <c r="FO484" s="29"/>
      <c r="FP484" s="29"/>
      <c r="FQ484" s="29"/>
      <c r="FR484" s="29"/>
      <c r="FS484" s="29"/>
      <c r="FT484" s="29"/>
      <c r="FU484" s="29"/>
      <c r="FV484" s="29"/>
      <c r="FW484" s="29"/>
      <c r="FX484" s="29"/>
    </row>
    <row r="485" spans="1:180">
      <c r="A485" s="5" t="s">
        <v>252</v>
      </c>
      <c r="B485" s="5" t="s">
        <v>40</v>
      </c>
      <c r="C485" s="35">
        <v>43492</v>
      </c>
      <c r="D485" s="63">
        <v>43496</v>
      </c>
      <c r="E485" s="64">
        <v>-2.8158387096774193E-2</v>
      </c>
      <c r="F485" s="64">
        <v>0.32580273976785595</v>
      </c>
      <c r="G485" s="64">
        <v>0.24433996216377582</v>
      </c>
      <c r="H485" s="64">
        <v>0.34182274751121555</v>
      </c>
      <c r="I485" s="64">
        <v>0.13360361417657049</v>
      </c>
      <c r="J485" s="64">
        <v>3.807941935483871E-2</v>
      </c>
      <c r="K485" s="64">
        <v>0</v>
      </c>
      <c r="L485" s="64">
        <v>2.0768205283883418E-2</v>
      </c>
      <c r="M485" s="64">
        <v>0.33216614730394334</v>
      </c>
      <c r="N485" s="64">
        <v>0.38298160711723345</v>
      </c>
      <c r="O485" s="64">
        <v>3.9043849999999998E-2</v>
      </c>
      <c r="P485" s="64">
        <v>0.20416322379331803</v>
      </c>
      <c r="Q485" s="64">
        <v>-6.3657863936707193E-2</v>
      </c>
      <c r="R485" s="64">
        <v>0.12328767123287675</v>
      </c>
      <c r="S485" s="64">
        <v>2.0942429366720301</v>
      </c>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29"/>
      <c r="CA485" s="29"/>
      <c r="CB485" s="29"/>
      <c r="CC485" s="29"/>
      <c r="CD485" s="29"/>
      <c r="CE485" s="29"/>
      <c r="CF485" s="29"/>
      <c r="CG485" s="29"/>
      <c r="CH485" s="29"/>
      <c r="CI485" s="29"/>
      <c r="CJ485" s="29"/>
      <c r="CK485" s="29"/>
      <c r="CL485" s="29"/>
      <c r="CM485" s="29"/>
      <c r="CN485" s="29"/>
      <c r="CO485" s="29"/>
      <c r="CP485" s="29"/>
      <c r="CQ485" s="29"/>
      <c r="CR485" s="29"/>
      <c r="CS485" s="29"/>
      <c r="CT485" s="29"/>
      <c r="CU485" s="29"/>
      <c r="CV485" s="29"/>
      <c r="CW485" s="29"/>
      <c r="CX485" s="29"/>
      <c r="CY485" s="29"/>
      <c r="CZ485" s="29"/>
      <c r="DA485" s="29"/>
      <c r="DB485" s="29"/>
      <c r="DC485" s="29"/>
      <c r="DD485" s="29"/>
      <c r="DE485" s="29"/>
      <c r="DF485" s="29"/>
      <c r="DG485" s="29"/>
      <c r="DH485" s="29"/>
      <c r="DI485" s="29"/>
      <c r="DJ485" s="29"/>
      <c r="DK485" s="29"/>
      <c r="DL485" s="29"/>
      <c r="DM485" s="29"/>
      <c r="DN485" s="29"/>
      <c r="DO485" s="29"/>
      <c r="DP485" s="29"/>
      <c r="DQ485" s="29"/>
      <c r="DR485" s="29"/>
      <c r="DS485" s="29"/>
      <c r="DT485" s="29"/>
      <c r="DU485" s="29"/>
      <c r="DV485" s="29"/>
      <c r="DW485" s="29"/>
      <c r="DX485" s="29"/>
      <c r="DY485" s="29"/>
      <c r="DZ485" s="29"/>
      <c r="EA485" s="29"/>
      <c r="EB485" s="29"/>
      <c r="EC485" s="29"/>
      <c r="ED485" s="29"/>
      <c r="EE485" s="29"/>
      <c r="EF485" s="29"/>
      <c r="EG485" s="29"/>
      <c r="EH485" s="29"/>
      <c r="EI485" s="29"/>
      <c r="EJ485" s="29"/>
      <c r="EK485" s="29"/>
      <c r="EL485" s="29"/>
      <c r="EM485" s="29"/>
      <c r="EN485" s="29"/>
      <c r="EO485" s="29"/>
      <c r="EP485" s="29"/>
      <c r="EQ485" s="29"/>
      <c r="ER485" s="29"/>
      <c r="ES485" s="29"/>
      <c r="ET485" s="29"/>
      <c r="EU485" s="29"/>
      <c r="EV485" s="29"/>
      <c r="EW485" s="29"/>
      <c r="EX485" s="29"/>
      <c r="EY485" s="29"/>
      <c r="EZ485" s="29"/>
      <c r="FA485" s="29"/>
      <c r="FB485" s="29"/>
      <c r="FC485" s="29"/>
      <c r="FD485" s="29"/>
      <c r="FE485" s="29"/>
      <c r="FF485" s="29"/>
      <c r="FG485" s="29"/>
      <c r="FH485" s="29"/>
      <c r="FI485" s="29"/>
      <c r="FJ485" s="29"/>
      <c r="FK485" s="29"/>
      <c r="FL485" s="29"/>
      <c r="FM485" s="29"/>
      <c r="FN485" s="29"/>
      <c r="FO485" s="29"/>
      <c r="FP485" s="29"/>
      <c r="FQ485" s="29"/>
      <c r="FR485" s="29"/>
      <c r="FS485" s="29"/>
      <c r="FT485" s="29"/>
      <c r="FU485" s="29"/>
      <c r="FV485" s="29"/>
      <c r="FW485" s="29"/>
      <c r="FX485" s="29"/>
    </row>
    <row r="486" spans="1:180">
      <c r="A486" s="5" t="s">
        <v>253</v>
      </c>
      <c r="B486" s="5" t="s">
        <v>40</v>
      </c>
      <c r="C486" s="35">
        <v>43493</v>
      </c>
      <c r="D486" s="63">
        <v>43496</v>
      </c>
      <c r="E486" s="64">
        <v>-2.8158387096774193E-2</v>
      </c>
      <c r="F486" s="64">
        <v>0.32580273976785595</v>
      </c>
      <c r="G486" s="64">
        <v>0.24433996216377582</v>
      </c>
      <c r="H486" s="64">
        <v>0.34182274751121555</v>
      </c>
      <c r="I486" s="64">
        <v>0.13360361417657049</v>
      </c>
      <c r="J486" s="64">
        <v>3.807941935483871E-2</v>
      </c>
      <c r="K486" s="64">
        <v>0</v>
      </c>
      <c r="L486" s="64">
        <v>2.0768205283883418E-2</v>
      </c>
      <c r="M486" s="64">
        <v>0.33216614730394334</v>
      </c>
      <c r="N486" s="64">
        <v>0.38298160711723345</v>
      </c>
      <c r="O486" s="64">
        <v>5.2585930000000003E-2</v>
      </c>
      <c r="P486" s="64">
        <v>0.20416322379331803</v>
      </c>
      <c r="Q486" s="64">
        <v>-7.7199943936707205E-2</v>
      </c>
      <c r="R486" s="64">
        <v>0.12328767123287675</v>
      </c>
      <c r="S486" s="64">
        <v>2.0942429366720301</v>
      </c>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c r="CA486" s="29"/>
      <c r="CB486" s="29"/>
      <c r="CC486" s="29"/>
      <c r="CD486" s="29"/>
      <c r="CE486" s="29"/>
      <c r="CF486" s="29"/>
      <c r="CG486" s="29"/>
      <c r="CH486" s="29"/>
      <c r="CI486" s="29"/>
      <c r="CJ486" s="29"/>
      <c r="CK486" s="29"/>
      <c r="CL486" s="29"/>
      <c r="CM486" s="29"/>
      <c r="CN486" s="29"/>
      <c r="CO486" s="29"/>
      <c r="CP486" s="29"/>
      <c r="CQ486" s="29"/>
      <c r="CR486" s="29"/>
      <c r="CS486" s="29"/>
      <c r="CT486" s="29"/>
      <c r="CU486" s="29"/>
      <c r="CV486" s="29"/>
      <c r="CW486" s="29"/>
      <c r="CX486" s="29"/>
      <c r="CY486" s="29"/>
      <c r="CZ486" s="29"/>
      <c r="DA486" s="29"/>
      <c r="DB486" s="29"/>
      <c r="DC486" s="29"/>
      <c r="DD486" s="29"/>
      <c r="DE486" s="29"/>
      <c r="DF486" s="29"/>
      <c r="DG486" s="29"/>
      <c r="DH486" s="29"/>
      <c r="DI486" s="29"/>
      <c r="DJ486" s="29"/>
      <c r="DK486" s="29"/>
      <c r="DL486" s="29"/>
      <c r="DM486" s="29"/>
      <c r="DN486" s="29"/>
      <c r="DO486" s="29"/>
      <c r="DP486" s="29"/>
      <c r="DQ486" s="29"/>
      <c r="DR486" s="29"/>
      <c r="DS486" s="29"/>
      <c r="DT486" s="29"/>
      <c r="DU486" s="29"/>
      <c r="DV486" s="29"/>
      <c r="DW486" s="29"/>
      <c r="DX486" s="29"/>
      <c r="DY486" s="29"/>
      <c r="DZ486" s="29"/>
      <c r="EA486" s="29"/>
      <c r="EB486" s="29"/>
      <c r="EC486" s="29"/>
      <c r="ED486" s="29"/>
      <c r="EE486" s="29"/>
      <c r="EF486" s="29"/>
      <c r="EG486" s="29"/>
      <c r="EH486" s="29"/>
      <c r="EI486" s="29"/>
      <c r="EJ486" s="29"/>
      <c r="EK486" s="29"/>
      <c r="EL486" s="29"/>
      <c r="EM486" s="29"/>
      <c r="EN486" s="29"/>
      <c r="EO486" s="29"/>
      <c r="EP486" s="29"/>
      <c r="EQ486" s="29"/>
      <c r="ER486" s="29"/>
      <c r="ES486" s="29"/>
      <c r="ET486" s="29"/>
      <c r="EU486" s="29"/>
      <c r="EV486" s="29"/>
      <c r="EW486" s="29"/>
      <c r="EX486" s="29"/>
      <c r="EY486" s="29"/>
      <c r="EZ486" s="29"/>
      <c r="FA486" s="29"/>
      <c r="FB486" s="29"/>
      <c r="FC486" s="29"/>
      <c r="FD486" s="29"/>
      <c r="FE486" s="29"/>
      <c r="FF486" s="29"/>
      <c r="FG486" s="29"/>
      <c r="FH486" s="29"/>
      <c r="FI486" s="29"/>
      <c r="FJ486" s="29"/>
      <c r="FK486" s="29"/>
      <c r="FL486" s="29"/>
      <c r="FM486" s="29"/>
      <c r="FN486" s="29"/>
      <c r="FO486" s="29"/>
      <c r="FP486" s="29"/>
      <c r="FQ486" s="29"/>
      <c r="FR486" s="29"/>
      <c r="FS486" s="29"/>
      <c r="FT486" s="29"/>
      <c r="FU486" s="29"/>
      <c r="FV486" s="29"/>
      <c r="FW486" s="29"/>
      <c r="FX486" s="29"/>
    </row>
    <row r="487" spans="1:180">
      <c r="A487" s="5" t="s">
        <v>253</v>
      </c>
      <c r="B487" s="5" t="s">
        <v>40</v>
      </c>
      <c r="C487" s="35">
        <v>43494</v>
      </c>
      <c r="D487" s="63">
        <v>43496</v>
      </c>
      <c r="E487" s="64">
        <v>-2.8158387096774193E-2</v>
      </c>
      <c r="F487" s="64">
        <v>0.32580273976785595</v>
      </c>
      <c r="G487" s="64">
        <v>0.24433996216377582</v>
      </c>
      <c r="H487" s="64">
        <v>0.34182274751121555</v>
      </c>
      <c r="I487" s="64">
        <v>0.13360361417657049</v>
      </c>
      <c r="J487" s="64">
        <v>3.807941935483871E-2</v>
      </c>
      <c r="K487" s="64">
        <v>0</v>
      </c>
      <c r="L487" s="64">
        <v>2.0768205283883418E-2</v>
      </c>
      <c r="M487" s="64">
        <v>0.33216614730394334</v>
      </c>
      <c r="N487" s="64">
        <v>0.38298160711723345</v>
      </c>
      <c r="O487" s="64">
        <v>3.4114579999999999E-2</v>
      </c>
      <c r="P487" s="64">
        <v>0.20416322379331803</v>
      </c>
      <c r="Q487" s="64">
        <v>-5.87285939367072E-2</v>
      </c>
      <c r="R487" s="64">
        <v>0.12328767123287675</v>
      </c>
      <c r="S487" s="64">
        <v>2.0942429366720301</v>
      </c>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29"/>
      <c r="CA487" s="29"/>
      <c r="CB487" s="29"/>
      <c r="CC487" s="29"/>
      <c r="CD487" s="29"/>
      <c r="CE487" s="29"/>
      <c r="CF487" s="29"/>
      <c r="CG487" s="29"/>
      <c r="CH487" s="29"/>
      <c r="CI487" s="29"/>
      <c r="CJ487" s="29"/>
      <c r="CK487" s="29"/>
      <c r="CL487" s="29"/>
      <c r="CM487" s="29"/>
      <c r="CN487" s="29"/>
      <c r="CO487" s="29"/>
      <c r="CP487" s="29"/>
      <c r="CQ487" s="29"/>
      <c r="CR487" s="29"/>
      <c r="CS487" s="29"/>
      <c r="CT487" s="29"/>
      <c r="CU487" s="29"/>
      <c r="CV487" s="29"/>
      <c r="CW487" s="29"/>
      <c r="CX487" s="29"/>
      <c r="CY487" s="29"/>
      <c r="CZ487" s="29"/>
      <c r="DA487" s="29"/>
      <c r="DB487" s="29"/>
      <c r="DC487" s="29"/>
      <c r="DD487" s="29"/>
      <c r="DE487" s="29"/>
      <c r="DF487" s="29"/>
      <c r="DG487" s="29"/>
      <c r="DH487" s="29"/>
      <c r="DI487" s="29"/>
      <c r="DJ487" s="29"/>
      <c r="DK487" s="29"/>
      <c r="DL487" s="29"/>
      <c r="DM487" s="29"/>
      <c r="DN487" s="29"/>
      <c r="DO487" s="29"/>
      <c r="DP487" s="29"/>
      <c r="DQ487" s="29"/>
      <c r="DR487" s="29"/>
      <c r="DS487" s="29"/>
      <c r="DT487" s="29"/>
      <c r="DU487" s="29"/>
      <c r="DV487" s="29"/>
      <c r="DW487" s="29"/>
      <c r="DX487" s="29"/>
      <c r="DY487" s="29"/>
      <c r="DZ487" s="29"/>
      <c r="EA487" s="29"/>
      <c r="EB487" s="29"/>
      <c r="EC487" s="29"/>
      <c r="ED487" s="29"/>
      <c r="EE487" s="29"/>
      <c r="EF487" s="29"/>
      <c r="EG487" s="29"/>
      <c r="EH487" s="29"/>
      <c r="EI487" s="29"/>
      <c r="EJ487" s="29"/>
      <c r="EK487" s="29"/>
      <c r="EL487" s="29"/>
      <c r="EM487" s="29"/>
      <c r="EN487" s="29"/>
      <c r="EO487" s="29"/>
      <c r="EP487" s="29"/>
      <c r="EQ487" s="29"/>
      <c r="ER487" s="29"/>
      <c r="ES487" s="29"/>
      <c r="ET487" s="29"/>
      <c r="EU487" s="29"/>
      <c r="EV487" s="29"/>
      <c r="EW487" s="29"/>
      <c r="EX487" s="29"/>
      <c r="EY487" s="29"/>
      <c r="EZ487" s="29"/>
      <c r="FA487" s="29"/>
      <c r="FB487" s="29"/>
      <c r="FC487" s="29"/>
      <c r="FD487" s="29"/>
      <c r="FE487" s="29"/>
      <c r="FF487" s="29"/>
      <c r="FG487" s="29"/>
      <c r="FH487" s="29"/>
      <c r="FI487" s="29"/>
      <c r="FJ487" s="29"/>
      <c r="FK487" s="29"/>
      <c r="FL487" s="29"/>
      <c r="FM487" s="29"/>
      <c r="FN487" s="29"/>
      <c r="FO487" s="29"/>
      <c r="FP487" s="29"/>
      <c r="FQ487" s="29"/>
      <c r="FR487" s="29"/>
      <c r="FS487" s="29"/>
      <c r="FT487" s="29"/>
      <c r="FU487" s="29"/>
      <c r="FV487" s="29"/>
      <c r="FW487" s="29"/>
      <c r="FX487" s="29"/>
    </row>
    <row r="488" spans="1:180">
      <c r="A488" s="5" t="s">
        <v>253</v>
      </c>
      <c r="B488" s="5" t="s">
        <v>40</v>
      </c>
      <c r="C488" s="35">
        <v>43495</v>
      </c>
      <c r="D488" s="63">
        <v>43496</v>
      </c>
      <c r="E488" s="64">
        <v>-2.8158387096774193E-2</v>
      </c>
      <c r="F488" s="64">
        <v>0.28180273976785597</v>
      </c>
      <c r="G488" s="64">
        <v>0.24433996216377582</v>
      </c>
      <c r="H488" s="64">
        <v>0.34182274751121555</v>
      </c>
      <c r="I488" s="64">
        <v>0.13360361417657049</v>
      </c>
      <c r="J488" s="64">
        <v>3.807941935483871E-2</v>
      </c>
      <c r="K488" s="64">
        <v>0</v>
      </c>
      <c r="L488" s="64">
        <v>2.0768205283883418E-2</v>
      </c>
      <c r="M488" s="64">
        <v>0.33216614730394334</v>
      </c>
      <c r="N488" s="64">
        <v>0.38298160711723345</v>
      </c>
      <c r="O488" s="64">
        <v>8.774904E-2</v>
      </c>
      <c r="P488" s="64">
        <v>0.20416322379331803</v>
      </c>
      <c r="Q488" s="64">
        <v>-6.8363053936707205E-2</v>
      </c>
      <c r="R488" s="64">
        <v>0.12328767123287675</v>
      </c>
      <c r="S488" s="64">
        <v>2.0942429366720301</v>
      </c>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c r="CA488" s="29"/>
      <c r="CB488" s="29"/>
      <c r="CC488" s="29"/>
      <c r="CD488" s="29"/>
      <c r="CE488" s="29"/>
      <c r="CF488" s="29"/>
      <c r="CG488" s="29"/>
      <c r="CH488" s="29"/>
      <c r="CI488" s="29"/>
      <c r="CJ488" s="29"/>
      <c r="CK488" s="29"/>
      <c r="CL488" s="29"/>
      <c r="CM488" s="29"/>
      <c r="CN488" s="29"/>
      <c r="CO488" s="29"/>
      <c r="CP488" s="29"/>
      <c r="CQ488" s="29"/>
      <c r="CR488" s="29"/>
      <c r="CS488" s="29"/>
      <c r="CT488" s="29"/>
      <c r="CU488" s="29"/>
      <c r="CV488" s="29"/>
      <c r="CW488" s="29"/>
      <c r="CX488" s="29"/>
      <c r="CY488" s="29"/>
      <c r="CZ488" s="29"/>
      <c r="DA488" s="29"/>
      <c r="DB488" s="29"/>
      <c r="DC488" s="29"/>
      <c r="DD488" s="29"/>
      <c r="DE488" s="29"/>
      <c r="DF488" s="29"/>
      <c r="DG488" s="29"/>
      <c r="DH488" s="29"/>
      <c r="DI488" s="29"/>
      <c r="DJ488" s="29"/>
      <c r="DK488" s="29"/>
      <c r="DL488" s="29"/>
      <c r="DM488" s="29"/>
      <c r="DN488" s="29"/>
      <c r="DO488" s="29"/>
      <c r="DP488" s="29"/>
      <c r="DQ488" s="29"/>
      <c r="DR488" s="29"/>
      <c r="DS488" s="29"/>
      <c r="DT488" s="29"/>
      <c r="DU488" s="29"/>
      <c r="DV488" s="29"/>
      <c r="DW488" s="29"/>
      <c r="DX488" s="29"/>
      <c r="DY488" s="29"/>
      <c r="DZ488" s="29"/>
      <c r="EA488" s="29"/>
      <c r="EB488" s="29"/>
      <c r="EC488" s="29"/>
      <c r="ED488" s="29"/>
      <c r="EE488" s="29"/>
      <c r="EF488" s="29"/>
      <c r="EG488" s="29"/>
      <c r="EH488" s="29"/>
      <c r="EI488" s="29"/>
      <c r="EJ488" s="29"/>
      <c r="EK488" s="29"/>
      <c r="EL488" s="29"/>
      <c r="EM488" s="29"/>
      <c r="EN488" s="29"/>
      <c r="EO488" s="29"/>
      <c r="EP488" s="29"/>
      <c r="EQ488" s="29"/>
      <c r="ER488" s="29"/>
      <c r="ES488" s="29"/>
      <c r="ET488" s="29"/>
      <c r="EU488" s="29"/>
      <c r="EV488" s="29"/>
      <c r="EW488" s="29"/>
      <c r="EX488" s="29"/>
      <c r="EY488" s="29"/>
      <c r="EZ488" s="29"/>
      <c r="FA488" s="29"/>
      <c r="FB488" s="29"/>
      <c r="FC488" s="29"/>
      <c r="FD488" s="29"/>
      <c r="FE488" s="29"/>
      <c r="FF488" s="29"/>
      <c r="FG488" s="29"/>
      <c r="FH488" s="29"/>
      <c r="FI488" s="29"/>
      <c r="FJ488" s="29"/>
      <c r="FK488" s="29"/>
      <c r="FL488" s="29"/>
      <c r="FM488" s="29"/>
      <c r="FN488" s="29"/>
      <c r="FO488" s="29"/>
      <c r="FP488" s="29"/>
      <c r="FQ488" s="29"/>
      <c r="FR488" s="29"/>
      <c r="FS488" s="29"/>
      <c r="FT488" s="29"/>
      <c r="FU488" s="29"/>
      <c r="FV488" s="29"/>
      <c r="FW488" s="29"/>
      <c r="FX488" s="29"/>
    </row>
    <row r="489" spans="1:180">
      <c r="A489" s="5" t="s">
        <v>253</v>
      </c>
      <c r="B489" s="5" t="s">
        <v>40</v>
      </c>
      <c r="C489" s="35">
        <v>43496</v>
      </c>
      <c r="D489" s="63">
        <v>43496</v>
      </c>
      <c r="E489" s="64">
        <v>-2.8158387096774193E-2</v>
      </c>
      <c r="F489" s="64">
        <v>0.32580273976785595</v>
      </c>
      <c r="G489" s="64">
        <v>0.24433996216377582</v>
      </c>
      <c r="H489" s="64">
        <v>0.34182274751121555</v>
      </c>
      <c r="I489" s="64">
        <v>0.13360361417657049</v>
      </c>
      <c r="J489" s="64">
        <v>3.807941935483871E-2</v>
      </c>
      <c r="K489" s="64">
        <v>0</v>
      </c>
      <c r="L489" s="64">
        <v>2.0768205283883418E-2</v>
      </c>
      <c r="M489" s="64">
        <v>0.33216614730394334</v>
      </c>
      <c r="N489" s="64">
        <v>0.38298160711723345</v>
      </c>
      <c r="O489" s="64">
        <v>5.1630809999999999E-2</v>
      </c>
      <c r="P489" s="64">
        <v>0.20416322379331803</v>
      </c>
      <c r="Q489" s="64">
        <v>-7.6244823936707201E-2</v>
      </c>
      <c r="R489" s="64">
        <v>0.12328767123287675</v>
      </c>
      <c r="S489" s="64">
        <v>2.0942429366720301</v>
      </c>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29"/>
      <c r="CA489" s="29"/>
      <c r="CB489" s="29"/>
      <c r="CC489" s="29"/>
      <c r="CD489" s="29"/>
      <c r="CE489" s="29"/>
      <c r="CF489" s="29"/>
      <c r="CG489" s="29"/>
      <c r="CH489" s="29"/>
      <c r="CI489" s="29"/>
      <c r="CJ489" s="29"/>
      <c r="CK489" s="29"/>
      <c r="CL489" s="29"/>
      <c r="CM489" s="29"/>
      <c r="CN489" s="29"/>
      <c r="CO489" s="29"/>
      <c r="CP489" s="29"/>
      <c r="CQ489" s="29"/>
      <c r="CR489" s="29"/>
      <c r="CS489" s="29"/>
      <c r="CT489" s="29"/>
      <c r="CU489" s="29"/>
      <c r="CV489" s="29"/>
      <c r="CW489" s="29"/>
      <c r="CX489" s="29"/>
      <c r="CY489" s="29"/>
      <c r="CZ489" s="29"/>
      <c r="DA489" s="29"/>
      <c r="DB489" s="29"/>
      <c r="DC489" s="29"/>
      <c r="DD489" s="29"/>
      <c r="DE489" s="29"/>
      <c r="DF489" s="29"/>
      <c r="DG489" s="29"/>
      <c r="DH489" s="29"/>
      <c r="DI489" s="29"/>
      <c r="DJ489" s="29"/>
      <c r="DK489" s="29"/>
      <c r="DL489" s="29"/>
      <c r="DM489" s="29"/>
      <c r="DN489" s="29"/>
      <c r="DO489" s="29"/>
      <c r="DP489" s="29"/>
      <c r="DQ489" s="29"/>
      <c r="DR489" s="29"/>
      <c r="DS489" s="29"/>
      <c r="DT489" s="29"/>
      <c r="DU489" s="29"/>
      <c r="DV489" s="29"/>
      <c r="DW489" s="29"/>
      <c r="DX489" s="29"/>
      <c r="DY489" s="29"/>
      <c r="DZ489" s="29"/>
      <c r="EA489" s="29"/>
      <c r="EB489" s="29"/>
      <c r="EC489" s="29"/>
      <c r="ED489" s="29"/>
      <c r="EE489" s="29"/>
      <c r="EF489" s="29"/>
      <c r="EG489" s="29"/>
      <c r="EH489" s="29"/>
      <c r="EI489" s="29"/>
      <c r="EJ489" s="29"/>
      <c r="EK489" s="29"/>
      <c r="EL489" s="29"/>
      <c r="EM489" s="29"/>
      <c r="EN489" s="29"/>
      <c r="EO489" s="29"/>
      <c r="EP489" s="29"/>
      <c r="EQ489" s="29"/>
      <c r="ER489" s="29"/>
      <c r="ES489" s="29"/>
      <c r="ET489" s="29"/>
      <c r="EU489" s="29"/>
      <c r="EV489" s="29"/>
      <c r="EW489" s="29"/>
      <c r="EX489" s="29"/>
      <c r="EY489" s="29"/>
      <c r="EZ489" s="29"/>
      <c r="FA489" s="29"/>
      <c r="FB489" s="29"/>
      <c r="FC489" s="29"/>
      <c r="FD489" s="29"/>
      <c r="FE489" s="29"/>
      <c r="FF489" s="29"/>
      <c r="FG489" s="29"/>
      <c r="FH489" s="29"/>
      <c r="FI489" s="29"/>
      <c r="FJ489" s="29"/>
      <c r="FK489" s="29"/>
      <c r="FL489" s="29"/>
      <c r="FM489" s="29"/>
      <c r="FN489" s="29"/>
      <c r="FO489" s="29"/>
      <c r="FP489" s="29"/>
      <c r="FQ489" s="29"/>
      <c r="FR489" s="29"/>
      <c r="FS489" s="29"/>
      <c r="FT489" s="29"/>
      <c r="FU489" s="29"/>
      <c r="FV489" s="29"/>
      <c r="FW489" s="29"/>
      <c r="FX489" s="29"/>
    </row>
    <row r="490" spans="1:180">
      <c r="A490" s="5" t="s">
        <v>253</v>
      </c>
      <c r="B490" s="5" t="s">
        <v>41</v>
      </c>
      <c r="C490" s="35">
        <v>43497</v>
      </c>
      <c r="D490" s="63">
        <v>43524</v>
      </c>
      <c r="E490" s="64">
        <v>3.9201392857142858E-2</v>
      </c>
      <c r="F490" s="64">
        <v>0.46215475743454526</v>
      </c>
      <c r="G490" s="64">
        <v>0.23280244286914456</v>
      </c>
      <c r="H490" s="64">
        <v>0.37243076963103122</v>
      </c>
      <c r="I490" s="64">
        <v>0.21370795864661651</v>
      </c>
      <c r="J490" s="64">
        <v>4.8850071428571437E-2</v>
      </c>
      <c r="K490" s="64">
        <v>0</v>
      </c>
      <c r="L490" s="64">
        <v>4.258251100704857E-3</v>
      </c>
      <c r="M490" s="64">
        <v>0.31116460063201551</v>
      </c>
      <c r="N490" s="64">
        <v>0.43966216797358987</v>
      </c>
      <c r="O490" s="64">
        <v>4.3823700000000007E-2</v>
      </c>
      <c r="P490" s="64">
        <v>0.18164724574311225</v>
      </c>
      <c r="Q490" s="64">
        <v>3.3143977097874373E-2</v>
      </c>
      <c r="R490" s="64">
        <v>0.12328767123287675</v>
      </c>
      <c r="S490" s="64">
        <v>2.5061350066472254</v>
      </c>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c r="CA490" s="29"/>
      <c r="CB490" s="29"/>
      <c r="CC490" s="29"/>
      <c r="CD490" s="29"/>
      <c r="CE490" s="29"/>
      <c r="CF490" s="29"/>
      <c r="CG490" s="29"/>
      <c r="CH490" s="29"/>
      <c r="CI490" s="29"/>
      <c r="CJ490" s="29"/>
      <c r="CK490" s="29"/>
      <c r="CL490" s="29"/>
      <c r="CM490" s="29"/>
      <c r="CN490" s="29"/>
      <c r="CO490" s="29"/>
      <c r="CP490" s="29"/>
      <c r="CQ490" s="29"/>
      <c r="CR490" s="29"/>
      <c r="CS490" s="29"/>
      <c r="CT490" s="29"/>
      <c r="CU490" s="29"/>
      <c r="CV490" s="29"/>
      <c r="CW490" s="29"/>
      <c r="CX490" s="29"/>
      <c r="CY490" s="29"/>
      <c r="CZ490" s="29"/>
      <c r="DA490" s="29"/>
      <c r="DB490" s="29"/>
      <c r="DC490" s="29"/>
      <c r="DD490" s="29"/>
      <c r="DE490" s="29"/>
      <c r="DF490" s="29"/>
      <c r="DG490" s="29"/>
      <c r="DH490" s="29"/>
      <c r="DI490" s="29"/>
      <c r="DJ490" s="29"/>
      <c r="DK490" s="29"/>
      <c r="DL490" s="29"/>
      <c r="DM490" s="29"/>
      <c r="DN490" s="29"/>
      <c r="DO490" s="29"/>
      <c r="DP490" s="29"/>
      <c r="DQ490" s="29"/>
      <c r="DR490" s="29"/>
      <c r="DS490" s="29"/>
      <c r="DT490" s="29"/>
      <c r="DU490" s="29"/>
      <c r="DV490" s="29"/>
      <c r="DW490" s="29"/>
      <c r="DX490" s="29"/>
      <c r="DY490" s="29"/>
      <c r="DZ490" s="29"/>
      <c r="EA490" s="29"/>
      <c r="EB490" s="29"/>
      <c r="EC490" s="29"/>
      <c r="ED490" s="29"/>
      <c r="EE490" s="29"/>
      <c r="EF490" s="29"/>
      <c r="EG490" s="29"/>
      <c r="EH490" s="29"/>
      <c r="EI490" s="29"/>
      <c r="EJ490" s="29"/>
      <c r="EK490" s="29"/>
      <c r="EL490" s="29"/>
      <c r="EM490" s="29"/>
      <c r="EN490" s="29"/>
      <c r="EO490" s="29"/>
      <c r="EP490" s="29"/>
      <c r="EQ490" s="29"/>
      <c r="ER490" s="29"/>
      <c r="ES490" s="29"/>
      <c r="ET490" s="29"/>
      <c r="EU490" s="29"/>
      <c r="EV490" s="29"/>
      <c r="EW490" s="29"/>
      <c r="EX490" s="29"/>
      <c r="EY490" s="29"/>
      <c r="EZ490" s="29"/>
      <c r="FA490" s="29"/>
      <c r="FB490" s="29"/>
      <c r="FC490" s="29"/>
      <c r="FD490" s="29"/>
      <c r="FE490" s="29"/>
      <c r="FF490" s="29"/>
      <c r="FG490" s="29"/>
      <c r="FH490" s="29"/>
      <c r="FI490" s="29"/>
      <c r="FJ490" s="29"/>
      <c r="FK490" s="29"/>
      <c r="FL490" s="29"/>
      <c r="FM490" s="29"/>
      <c r="FN490" s="29"/>
      <c r="FO490" s="29"/>
      <c r="FP490" s="29"/>
      <c r="FQ490" s="29"/>
      <c r="FR490" s="29"/>
      <c r="FS490" s="29"/>
      <c r="FT490" s="29"/>
      <c r="FU490" s="29"/>
      <c r="FV490" s="29"/>
      <c r="FW490" s="29"/>
      <c r="FX490" s="29"/>
    </row>
    <row r="491" spans="1:180">
      <c r="A491" s="5" t="s">
        <v>253</v>
      </c>
      <c r="B491" s="5" t="s">
        <v>41</v>
      </c>
      <c r="C491" s="35">
        <v>43498</v>
      </c>
      <c r="D491" s="63">
        <v>43524</v>
      </c>
      <c r="E491" s="64">
        <v>3.9201392857142858E-2</v>
      </c>
      <c r="F491" s="64">
        <v>0.44498592743454524</v>
      </c>
      <c r="G491" s="64">
        <v>0.23280244286914456</v>
      </c>
      <c r="H491" s="64">
        <v>0.37243076963103122</v>
      </c>
      <c r="I491" s="64">
        <v>0.21370795864661651</v>
      </c>
      <c r="J491" s="64">
        <v>4.8850071428571437E-2</v>
      </c>
      <c r="K491" s="64">
        <v>0</v>
      </c>
      <c r="L491" s="64">
        <v>4.258251100704857E-3</v>
      </c>
      <c r="M491" s="64">
        <v>0.31116460063201551</v>
      </c>
      <c r="N491" s="64">
        <v>0.43966216797358987</v>
      </c>
      <c r="O491" s="64">
        <v>4.5436950000000004E-2</v>
      </c>
      <c r="P491" s="64">
        <v>0.18164724574311225</v>
      </c>
      <c r="Q491" s="64">
        <v>4.869955709787438E-2</v>
      </c>
      <c r="R491" s="64">
        <v>0.12328767123287675</v>
      </c>
      <c r="S491" s="64">
        <v>2.5061350066472254</v>
      </c>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29"/>
      <c r="CA491" s="29"/>
      <c r="CB491" s="29"/>
      <c r="CC491" s="29"/>
      <c r="CD491" s="29"/>
      <c r="CE491" s="29"/>
      <c r="CF491" s="29"/>
      <c r="CG491" s="29"/>
      <c r="CH491" s="29"/>
      <c r="CI491" s="29"/>
      <c r="CJ491" s="29"/>
      <c r="CK491" s="29"/>
      <c r="CL491" s="29"/>
      <c r="CM491" s="29"/>
      <c r="CN491" s="29"/>
      <c r="CO491" s="29"/>
      <c r="CP491" s="29"/>
      <c r="CQ491" s="29"/>
      <c r="CR491" s="29"/>
      <c r="CS491" s="29"/>
      <c r="CT491" s="29"/>
      <c r="CU491" s="29"/>
      <c r="CV491" s="29"/>
      <c r="CW491" s="29"/>
      <c r="CX491" s="29"/>
      <c r="CY491" s="29"/>
      <c r="CZ491" s="29"/>
      <c r="DA491" s="29"/>
      <c r="DB491" s="29"/>
      <c r="DC491" s="29"/>
      <c r="DD491" s="29"/>
      <c r="DE491" s="29"/>
      <c r="DF491" s="29"/>
      <c r="DG491" s="29"/>
      <c r="DH491" s="29"/>
      <c r="DI491" s="29"/>
      <c r="DJ491" s="29"/>
      <c r="DK491" s="29"/>
      <c r="DL491" s="29"/>
      <c r="DM491" s="29"/>
      <c r="DN491" s="29"/>
      <c r="DO491" s="29"/>
      <c r="DP491" s="29"/>
      <c r="DQ491" s="29"/>
      <c r="DR491" s="29"/>
      <c r="DS491" s="29"/>
      <c r="DT491" s="29"/>
      <c r="DU491" s="29"/>
      <c r="DV491" s="29"/>
      <c r="DW491" s="29"/>
      <c r="DX491" s="29"/>
      <c r="DY491" s="29"/>
      <c r="DZ491" s="29"/>
      <c r="EA491" s="29"/>
      <c r="EB491" s="29"/>
      <c r="EC491" s="29"/>
      <c r="ED491" s="29"/>
      <c r="EE491" s="29"/>
      <c r="EF491" s="29"/>
      <c r="EG491" s="29"/>
      <c r="EH491" s="29"/>
      <c r="EI491" s="29"/>
      <c r="EJ491" s="29"/>
      <c r="EK491" s="29"/>
      <c r="EL491" s="29"/>
      <c r="EM491" s="29"/>
      <c r="EN491" s="29"/>
      <c r="EO491" s="29"/>
      <c r="EP491" s="29"/>
      <c r="EQ491" s="29"/>
      <c r="ER491" s="29"/>
      <c r="ES491" s="29"/>
      <c r="ET491" s="29"/>
      <c r="EU491" s="29"/>
      <c r="EV491" s="29"/>
      <c r="EW491" s="29"/>
      <c r="EX491" s="29"/>
      <c r="EY491" s="29"/>
      <c r="EZ491" s="29"/>
      <c r="FA491" s="29"/>
      <c r="FB491" s="29"/>
      <c r="FC491" s="29"/>
      <c r="FD491" s="29"/>
      <c r="FE491" s="29"/>
      <c r="FF491" s="29"/>
      <c r="FG491" s="29"/>
      <c r="FH491" s="29"/>
      <c r="FI491" s="29"/>
      <c r="FJ491" s="29"/>
      <c r="FK491" s="29"/>
      <c r="FL491" s="29"/>
      <c r="FM491" s="29"/>
      <c r="FN491" s="29"/>
      <c r="FO491" s="29"/>
      <c r="FP491" s="29"/>
      <c r="FQ491" s="29"/>
      <c r="FR491" s="29"/>
      <c r="FS491" s="29"/>
      <c r="FT491" s="29"/>
      <c r="FU491" s="29"/>
      <c r="FV491" s="29"/>
      <c r="FW491" s="29"/>
      <c r="FX491" s="29"/>
    </row>
    <row r="492" spans="1:180">
      <c r="A492" s="5" t="s">
        <v>253</v>
      </c>
      <c r="B492" s="5" t="s">
        <v>41</v>
      </c>
      <c r="C492" s="35">
        <v>43499</v>
      </c>
      <c r="D492" s="63">
        <v>43524</v>
      </c>
      <c r="E492" s="64">
        <v>3.9201392857142858E-2</v>
      </c>
      <c r="F492" s="64">
        <v>0.4560625874345452</v>
      </c>
      <c r="G492" s="64">
        <v>0.23280244286914456</v>
      </c>
      <c r="H492" s="64">
        <v>0.37243076963103122</v>
      </c>
      <c r="I492" s="64">
        <v>0.21370795864661651</v>
      </c>
      <c r="J492" s="64">
        <v>4.8850071428571437E-2</v>
      </c>
      <c r="K492" s="64">
        <v>0</v>
      </c>
      <c r="L492" s="64">
        <v>4.258251100704857E-3</v>
      </c>
      <c r="M492" s="64">
        <v>0.31116460063201551</v>
      </c>
      <c r="N492" s="64">
        <v>0.43966216797358987</v>
      </c>
      <c r="O492" s="64">
        <v>3.3147349999999999E-2</v>
      </c>
      <c r="P492" s="64">
        <v>0.18164724574311225</v>
      </c>
      <c r="Q492" s="64">
        <v>4.9912497097874382E-2</v>
      </c>
      <c r="R492" s="64">
        <v>0.12328767123287675</v>
      </c>
      <c r="S492" s="64">
        <v>2.5061350066472254</v>
      </c>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c r="CA492" s="29"/>
      <c r="CB492" s="29"/>
      <c r="CC492" s="29"/>
      <c r="CD492" s="29"/>
      <c r="CE492" s="29"/>
      <c r="CF492" s="29"/>
      <c r="CG492" s="29"/>
      <c r="CH492" s="29"/>
      <c r="CI492" s="29"/>
      <c r="CJ492" s="29"/>
      <c r="CK492" s="29"/>
      <c r="CL492" s="29"/>
      <c r="CM492" s="29"/>
      <c r="CN492" s="29"/>
      <c r="CO492" s="29"/>
      <c r="CP492" s="29"/>
      <c r="CQ492" s="29"/>
      <c r="CR492" s="29"/>
      <c r="CS492" s="29"/>
      <c r="CT492" s="29"/>
      <c r="CU492" s="29"/>
      <c r="CV492" s="29"/>
      <c r="CW492" s="29"/>
      <c r="CX492" s="29"/>
      <c r="CY492" s="29"/>
      <c r="CZ492" s="29"/>
      <c r="DA492" s="29"/>
      <c r="DB492" s="29"/>
      <c r="DC492" s="29"/>
      <c r="DD492" s="29"/>
      <c r="DE492" s="29"/>
      <c r="DF492" s="29"/>
      <c r="DG492" s="29"/>
      <c r="DH492" s="29"/>
      <c r="DI492" s="29"/>
      <c r="DJ492" s="29"/>
      <c r="DK492" s="29"/>
      <c r="DL492" s="29"/>
      <c r="DM492" s="29"/>
      <c r="DN492" s="29"/>
      <c r="DO492" s="29"/>
      <c r="DP492" s="29"/>
      <c r="DQ492" s="29"/>
      <c r="DR492" s="29"/>
      <c r="DS492" s="29"/>
      <c r="DT492" s="29"/>
      <c r="DU492" s="29"/>
      <c r="DV492" s="29"/>
      <c r="DW492" s="29"/>
      <c r="DX492" s="29"/>
      <c r="DY492" s="29"/>
      <c r="DZ492" s="29"/>
      <c r="EA492" s="29"/>
      <c r="EB492" s="29"/>
      <c r="EC492" s="29"/>
      <c r="ED492" s="29"/>
      <c r="EE492" s="29"/>
      <c r="EF492" s="29"/>
      <c r="EG492" s="29"/>
      <c r="EH492" s="29"/>
      <c r="EI492" s="29"/>
      <c r="EJ492" s="29"/>
      <c r="EK492" s="29"/>
      <c r="EL492" s="29"/>
      <c r="EM492" s="29"/>
      <c r="EN492" s="29"/>
      <c r="EO492" s="29"/>
      <c r="EP492" s="29"/>
      <c r="EQ492" s="29"/>
      <c r="ER492" s="29"/>
      <c r="ES492" s="29"/>
      <c r="ET492" s="29"/>
      <c r="EU492" s="29"/>
      <c r="EV492" s="29"/>
      <c r="EW492" s="29"/>
      <c r="EX492" s="29"/>
      <c r="EY492" s="29"/>
      <c r="EZ492" s="29"/>
      <c r="FA492" s="29"/>
      <c r="FB492" s="29"/>
      <c r="FC492" s="29"/>
      <c r="FD492" s="29"/>
      <c r="FE492" s="29"/>
      <c r="FF492" s="29"/>
      <c r="FG492" s="29"/>
      <c r="FH492" s="29"/>
      <c r="FI492" s="29"/>
      <c r="FJ492" s="29"/>
      <c r="FK492" s="29"/>
      <c r="FL492" s="29"/>
      <c r="FM492" s="29"/>
      <c r="FN492" s="29"/>
      <c r="FO492" s="29"/>
      <c r="FP492" s="29"/>
      <c r="FQ492" s="29"/>
      <c r="FR492" s="29"/>
      <c r="FS492" s="29"/>
      <c r="FT492" s="29"/>
      <c r="FU492" s="29"/>
      <c r="FV492" s="29"/>
      <c r="FW492" s="29"/>
      <c r="FX492" s="29"/>
    </row>
    <row r="493" spans="1:180">
      <c r="A493" s="5" t="s">
        <v>254</v>
      </c>
      <c r="B493" s="5" t="s">
        <v>41</v>
      </c>
      <c r="C493" s="35">
        <v>43500</v>
      </c>
      <c r="D493" s="63">
        <v>43524</v>
      </c>
      <c r="E493" s="64">
        <v>3.9201392857142858E-2</v>
      </c>
      <c r="F493" s="64">
        <v>0.46215475743454526</v>
      </c>
      <c r="G493" s="64">
        <v>0.23280244286914456</v>
      </c>
      <c r="H493" s="64">
        <v>0.37243076963103122</v>
      </c>
      <c r="I493" s="64">
        <v>0.21370795864661651</v>
      </c>
      <c r="J493" s="64">
        <v>4.8850071428571437E-2</v>
      </c>
      <c r="K493" s="64">
        <v>0</v>
      </c>
      <c r="L493" s="64">
        <v>4.258251100704857E-3</v>
      </c>
      <c r="M493" s="64">
        <v>0.31116460063201551</v>
      </c>
      <c r="N493" s="64">
        <v>0.43966216797358987</v>
      </c>
      <c r="O493" s="64">
        <v>3.3592549999999999E-2</v>
      </c>
      <c r="P493" s="64">
        <v>0.18164724574311225</v>
      </c>
      <c r="Q493" s="64">
        <v>4.3375127097874382E-2</v>
      </c>
      <c r="R493" s="64">
        <v>0.12328767123287675</v>
      </c>
      <c r="S493" s="64">
        <v>2.506135006647225</v>
      </c>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c r="BJ493" s="29"/>
      <c r="BK493" s="29"/>
      <c r="BL493" s="29"/>
      <c r="BM493" s="29"/>
      <c r="BN493" s="29"/>
      <c r="BO493" s="29"/>
      <c r="BP493" s="29"/>
      <c r="BQ493" s="29"/>
      <c r="BR493" s="29"/>
      <c r="BS493" s="29"/>
      <c r="BT493" s="29"/>
      <c r="BU493" s="29"/>
      <c r="BV493" s="29"/>
      <c r="BW493" s="29"/>
      <c r="BX493" s="29"/>
      <c r="BY493" s="29"/>
      <c r="BZ493" s="29"/>
      <c r="CA493" s="29"/>
      <c r="CB493" s="29"/>
      <c r="CC493" s="29"/>
      <c r="CD493" s="29"/>
      <c r="CE493" s="29"/>
      <c r="CF493" s="29"/>
      <c r="CG493" s="29"/>
      <c r="CH493" s="29"/>
      <c r="CI493" s="29"/>
      <c r="CJ493" s="29"/>
      <c r="CK493" s="29"/>
      <c r="CL493" s="29"/>
      <c r="CM493" s="29"/>
      <c r="CN493" s="29"/>
      <c r="CO493" s="29"/>
      <c r="CP493" s="29"/>
      <c r="CQ493" s="29"/>
      <c r="CR493" s="29"/>
      <c r="CS493" s="29"/>
      <c r="CT493" s="29"/>
      <c r="CU493" s="29"/>
      <c r="CV493" s="29"/>
      <c r="CW493" s="29"/>
      <c r="CX493" s="29"/>
      <c r="CY493" s="29"/>
      <c r="CZ493" s="29"/>
      <c r="DA493" s="29"/>
      <c r="DB493" s="29"/>
      <c r="DC493" s="29"/>
      <c r="DD493" s="29"/>
      <c r="DE493" s="29"/>
      <c r="DF493" s="29"/>
      <c r="DG493" s="29"/>
      <c r="DH493" s="29"/>
      <c r="DI493" s="29"/>
      <c r="DJ493" s="29"/>
      <c r="DK493" s="29"/>
      <c r="DL493" s="29"/>
      <c r="DM493" s="29"/>
      <c r="DN493" s="29"/>
      <c r="DO493" s="29"/>
      <c r="DP493" s="29"/>
      <c r="DQ493" s="29"/>
      <c r="DR493" s="29"/>
      <c r="DS493" s="29"/>
      <c r="DT493" s="29"/>
      <c r="DU493" s="29"/>
      <c r="DV493" s="29"/>
      <c r="DW493" s="29"/>
      <c r="DX493" s="29"/>
      <c r="DY493" s="29"/>
      <c r="DZ493" s="29"/>
      <c r="EA493" s="29"/>
      <c r="EB493" s="29"/>
      <c r="EC493" s="29"/>
      <c r="ED493" s="29"/>
      <c r="EE493" s="29"/>
      <c r="EF493" s="29"/>
      <c r="EG493" s="29"/>
      <c r="EH493" s="29"/>
      <c r="EI493" s="29"/>
      <c r="EJ493" s="29"/>
      <c r="EK493" s="29"/>
      <c r="EL493" s="29"/>
      <c r="EM493" s="29"/>
      <c r="EN493" s="29"/>
      <c r="EO493" s="29"/>
      <c r="EP493" s="29"/>
      <c r="EQ493" s="29"/>
      <c r="ER493" s="29"/>
      <c r="ES493" s="29"/>
      <c r="ET493" s="29"/>
      <c r="EU493" s="29"/>
      <c r="EV493" s="29"/>
      <c r="EW493" s="29"/>
      <c r="EX493" s="29"/>
      <c r="EY493" s="29"/>
      <c r="EZ493" s="29"/>
      <c r="FA493" s="29"/>
      <c r="FB493" s="29"/>
      <c r="FC493" s="29"/>
      <c r="FD493" s="29"/>
      <c r="FE493" s="29"/>
      <c r="FF493" s="29"/>
      <c r="FG493" s="29"/>
      <c r="FH493" s="29"/>
      <c r="FI493" s="29"/>
      <c r="FJ493" s="29"/>
      <c r="FK493" s="29"/>
      <c r="FL493" s="29"/>
      <c r="FM493" s="29"/>
      <c r="FN493" s="29"/>
      <c r="FO493" s="29"/>
      <c r="FP493" s="29"/>
      <c r="FQ493" s="29"/>
      <c r="FR493" s="29"/>
      <c r="FS493" s="29"/>
      <c r="FT493" s="29"/>
      <c r="FU493" s="29"/>
      <c r="FV493" s="29"/>
      <c r="FW493" s="29"/>
      <c r="FX493" s="29"/>
    </row>
    <row r="494" spans="1:180">
      <c r="A494" s="5" t="s">
        <v>254</v>
      </c>
      <c r="B494" s="5" t="s">
        <v>41</v>
      </c>
      <c r="C494" s="35">
        <v>43501</v>
      </c>
      <c r="D494" s="63">
        <v>43524</v>
      </c>
      <c r="E494" s="64">
        <v>3.9201392857142858E-2</v>
      </c>
      <c r="F494" s="64">
        <v>0.46215475743454526</v>
      </c>
      <c r="G494" s="64">
        <v>0.23280244286914456</v>
      </c>
      <c r="H494" s="64">
        <v>0.37243076963103122</v>
      </c>
      <c r="I494" s="64">
        <v>0.21370795864661651</v>
      </c>
      <c r="J494" s="64">
        <v>4.8850071428571437E-2</v>
      </c>
      <c r="K494" s="64">
        <v>0</v>
      </c>
      <c r="L494" s="64">
        <v>4.258251100704857E-3</v>
      </c>
      <c r="M494" s="64">
        <v>0.31116460063201551</v>
      </c>
      <c r="N494" s="64">
        <v>0.43966216797358987</v>
      </c>
      <c r="O494" s="64">
        <v>2.1891620000000001E-2</v>
      </c>
      <c r="P494" s="64">
        <v>0.18164724574311225</v>
      </c>
      <c r="Q494" s="64">
        <v>5.507605709787438E-2</v>
      </c>
      <c r="R494" s="64">
        <v>0.12328767123287675</v>
      </c>
      <c r="S494" s="64">
        <v>2.5061350066472254</v>
      </c>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c r="CA494" s="29"/>
      <c r="CB494" s="29"/>
      <c r="CC494" s="29"/>
      <c r="CD494" s="29"/>
      <c r="CE494" s="29"/>
      <c r="CF494" s="29"/>
      <c r="CG494" s="29"/>
      <c r="CH494" s="29"/>
      <c r="CI494" s="29"/>
      <c r="CJ494" s="29"/>
      <c r="CK494" s="29"/>
      <c r="CL494" s="29"/>
      <c r="CM494" s="29"/>
      <c r="CN494" s="29"/>
      <c r="CO494" s="29"/>
      <c r="CP494" s="29"/>
      <c r="CQ494" s="29"/>
      <c r="CR494" s="29"/>
      <c r="CS494" s="29"/>
      <c r="CT494" s="29"/>
      <c r="CU494" s="29"/>
      <c r="CV494" s="29"/>
      <c r="CW494" s="29"/>
      <c r="CX494" s="29"/>
      <c r="CY494" s="29"/>
      <c r="CZ494" s="29"/>
      <c r="DA494" s="29"/>
      <c r="DB494" s="29"/>
      <c r="DC494" s="29"/>
      <c r="DD494" s="29"/>
      <c r="DE494" s="29"/>
      <c r="DF494" s="29"/>
      <c r="DG494" s="29"/>
      <c r="DH494" s="29"/>
      <c r="DI494" s="29"/>
      <c r="DJ494" s="29"/>
      <c r="DK494" s="29"/>
      <c r="DL494" s="29"/>
      <c r="DM494" s="29"/>
      <c r="DN494" s="29"/>
      <c r="DO494" s="29"/>
      <c r="DP494" s="29"/>
      <c r="DQ494" s="29"/>
      <c r="DR494" s="29"/>
      <c r="DS494" s="29"/>
      <c r="DT494" s="29"/>
      <c r="DU494" s="29"/>
      <c r="DV494" s="29"/>
      <c r="DW494" s="29"/>
      <c r="DX494" s="29"/>
      <c r="DY494" s="29"/>
      <c r="DZ494" s="29"/>
      <c r="EA494" s="29"/>
      <c r="EB494" s="29"/>
      <c r="EC494" s="29"/>
      <c r="ED494" s="29"/>
      <c r="EE494" s="29"/>
      <c r="EF494" s="29"/>
      <c r="EG494" s="29"/>
      <c r="EH494" s="29"/>
      <c r="EI494" s="29"/>
      <c r="EJ494" s="29"/>
      <c r="EK494" s="29"/>
      <c r="EL494" s="29"/>
      <c r="EM494" s="29"/>
      <c r="EN494" s="29"/>
      <c r="EO494" s="29"/>
      <c r="EP494" s="29"/>
      <c r="EQ494" s="29"/>
      <c r="ER494" s="29"/>
      <c r="ES494" s="29"/>
      <c r="ET494" s="29"/>
      <c r="EU494" s="29"/>
      <c r="EV494" s="29"/>
      <c r="EW494" s="29"/>
      <c r="EX494" s="29"/>
      <c r="EY494" s="29"/>
      <c r="EZ494" s="29"/>
      <c r="FA494" s="29"/>
      <c r="FB494" s="29"/>
      <c r="FC494" s="29"/>
      <c r="FD494" s="29"/>
      <c r="FE494" s="29"/>
      <c r="FF494" s="29"/>
      <c r="FG494" s="29"/>
      <c r="FH494" s="29"/>
      <c r="FI494" s="29"/>
      <c r="FJ494" s="29"/>
      <c r="FK494" s="29"/>
      <c r="FL494" s="29"/>
      <c r="FM494" s="29"/>
      <c r="FN494" s="29"/>
      <c r="FO494" s="29"/>
      <c r="FP494" s="29"/>
      <c r="FQ494" s="29"/>
      <c r="FR494" s="29"/>
      <c r="FS494" s="29"/>
      <c r="FT494" s="29"/>
      <c r="FU494" s="29"/>
      <c r="FV494" s="29"/>
      <c r="FW494" s="29"/>
      <c r="FX494" s="29"/>
    </row>
    <row r="495" spans="1:180">
      <c r="A495" s="5" t="s">
        <v>254</v>
      </c>
      <c r="B495" s="5" t="s">
        <v>41</v>
      </c>
      <c r="C495" s="35">
        <v>43502</v>
      </c>
      <c r="D495" s="63">
        <v>43524</v>
      </c>
      <c r="E495" s="64">
        <v>3.9201392857142858E-2</v>
      </c>
      <c r="F495" s="64">
        <v>0.46215475743454526</v>
      </c>
      <c r="G495" s="64">
        <v>0.23280244286914456</v>
      </c>
      <c r="H495" s="64">
        <v>0.37243076963103122</v>
      </c>
      <c r="I495" s="64">
        <v>0.21370795864661651</v>
      </c>
      <c r="J495" s="64">
        <v>4.8850071428571437E-2</v>
      </c>
      <c r="K495" s="64">
        <v>0</v>
      </c>
      <c r="L495" s="64">
        <v>4.258251100704857E-3</v>
      </c>
      <c r="M495" s="64">
        <v>0.31116460063201551</v>
      </c>
      <c r="N495" s="64">
        <v>0.43966216797358987</v>
      </c>
      <c r="O495" s="64">
        <v>2.017012E-2</v>
      </c>
      <c r="P495" s="64">
        <v>0.18164724574311225</v>
      </c>
      <c r="Q495" s="64">
        <v>5.6797557097874381E-2</v>
      </c>
      <c r="R495" s="64">
        <v>0.12328767123287675</v>
      </c>
      <c r="S495" s="64">
        <v>2.5061350066472254</v>
      </c>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c r="CA495" s="29"/>
      <c r="CB495" s="29"/>
      <c r="CC495" s="29"/>
      <c r="CD495" s="29"/>
      <c r="CE495" s="29"/>
      <c r="CF495" s="29"/>
      <c r="CG495" s="29"/>
      <c r="CH495" s="29"/>
      <c r="CI495" s="29"/>
      <c r="CJ495" s="29"/>
      <c r="CK495" s="29"/>
      <c r="CL495" s="29"/>
      <c r="CM495" s="29"/>
      <c r="CN495" s="29"/>
      <c r="CO495" s="29"/>
      <c r="CP495" s="29"/>
      <c r="CQ495" s="29"/>
      <c r="CR495" s="29"/>
      <c r="CS495" s="29"/>
      <c r="CT495" s="29"/>
      <c r="CU495" s="29"/>
      <c r="CV495" s="29"/>
      <c r="CW495" s="29"/>
      <c r="CX495" s="29"/>
      <c r="CY495" s="29"/>
      <c r="CZ495" s="29"/>
      <c r="DA495" s="29"/>
      <c r="DB495" s="29"/>
      <c r="DC495" s="29"/>
      <c r="DD495" s="29"/>
      <c r="DE495" s="29"/>
      <c r="DF495" s="29"/>
      <c r="DG495" s="29"/>
      <c r="DH495" s="29"/>
      <c r="DI495" s="29"/>
      <c r="DJ495" s="29"/>
      <c r="DK495" s="29"/>
      <c r="DL495" s="29"/>
      <c r="DM495" s="29"/>
      <c r="DN495" s="29"/>
      <c r="DO495" s="29"/>
      <c r="DP495" s="29"/>
      <c r="DQ495" s="29"/>
      <c r="DR495" s="29"/>
      <c r="DS495" s="29"/>
      <c r="DT495" s="29"/>
      <c r="DU495" s="29"/>
      <c r="DV495" s="29"/>
      <c r="DW495" s="29"/>
      <c r="DX495" s="29"/>
      <c r="DY495" s="29"/>
      <c r="DZ495" s="29"/>
      <c r="EA495" s="29"/>
      <c r="EB495" s="29"/>
      <c r="EC495" s="29"/>
      <c r="ED495" s="29"/>
      <c r="EE495" s="29"/>
      <c r="EF495" s="29"/>
      <c r="EG495" s="29"/>
      <c r="EH495" s="29"/>
      <c r="EI495" s="29"/>
      <c r="EJ495" s="29"/>
      <c r="EK495" s="29"/>
      <c r="EL495" s="29"/>
      <c r="EM495" s="29"/>
      <c r="EN495" s="29"/>
      <c r="EO495" s="29"/>
      <c r="EP495" s="29"/>
      <c r="EQ495" s="29"/>
      <c r="ER495" s="29"/>
      <c r="ES495" s="29"/>
      <c r="ET495" s="29"/>
      <c r="EU495" s="29"/>
      <c r="EV495" s="29"/>
      <c r="EW495" s="29"/>
      <c r="EX495" s="29"/>
      <c r="EY495" s="29"/>
      <c r="EZ495" s="29"/>
      <c r="FA495" s="29"/>
      <c r="FB495" s="29"/>
      <c r="FC495" s="29"/>
      <c r="FD495" s="29"/>
      <c r="FE495" s="29"/>
      <c r="FF495" s="29"/>
      <c r="FG495" s="29"/>
      <c r="FH495" s="29"/>
      <c r="FI495" s="29"/>
      <c r="FJ495" s="29"/>
      <c r="FK495" s="29"/>
      <c r="FL495" s="29"/>
      <c r="FM495" s="29"/>
      <c r="FN495" s="29"/>
      <c r="FO495" s="29"/>
      <c r="FP495" s="29"/>
      <c r="FQ495" s="29"/>
      <c r="FR495" s="29"/>
      <c r="FS495" s="29"/>
      <c r="FT495" s="29"/>
      <c r="FU495" s="29"/>
      <c r="FV495" s="29"/>
      <c r="FW495" s="29"/>
      <c r="FX495" s="29"/>
    </row>
    <row r="496" spans="1:180">
      <c r="A496" s="5" t="s">
        <v>254</v>
      </c>
      <c r="B496" s="5" t="s">
        <v>41</v>
      </c>
      <c r="C496" s="35">
        <v>43503</v>
      </c>
      <c r="D496" s="63">
        <v>43524</v>
      </c>
      <c r="E496" s="64">
        <v>3.9201392857142858E-2</v>
      </c>
      <c r="F496" s="64">
        <v>0.41823808743454527</v>
      </c>
      <c r="G496" s="64">
        <v>0.23280244286914456</v>
      </c>
      <c r="H496" s="64">
        <v>0.37243076963103122</v>
      </c>
      <c r="I496" s="64">
        <v>0.21370795864661651</v>
      </c>
      <c r="J496" s="64">
        <v>4.8850071428571437E-2</v>
      </c>
      <c r="K496" s="64">
        <v>0</v>
      </c>
      <c r="L496" s="64">
        <v>4.258251100704857E-3</v>
      </c>
      <c r="M496" s="64">
        <v>0.31116460063201551</v>
      </c>
      <c r="N496" s="64">
        <v>0.43966216797358987</v>
      </c>
      <c r="O496" s="64">
        <v>6.5897850000000008E-2</v>
      </c>
      <c r="P496" s="64">
        <v>0.18164724574311225</v>
      </c>
      <c r="Q496" s="64">
        <v>5.4986497097874378E-2</v>
      </c>
      <c r="R496" s="64">
        <v>0.12328767123287675</v>
      </c>
      <c r="S496" s="64">
        <v>2.5061350066472254</v>
      </c>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c r="CA496" s="29"/>
      <c r="CB496" s="29"/>
      <c r="CC496" s="29"/>
      <c r="CD496" s="29"/>
      <c r="CE496" s="29"/>
      <c r="CF496" s="29"/>
      <c r="CG496" s="29"/>
      <c r="CH496" s="29"/>
      <c r="CI496" s="29"/>
      <c r="CJ496" s="29"/>
      <c r="CK496" s="29"/>
      <c r="CL496" s="29"/>
      <c r="CM496" s="29"/>
      <c r="CN496" s="29"/>
      <c r="CO496" s="29"/>
      <c r="CP496" s="29"/>
      <c r="CQ496" s="29"/>
      <c r="CR496" s="29"/>
      <c r="CS496" s="29"/>
      <c r="CT496" s="29"/>
      <c r="CU496" s="29"/>
      <c r="CV496" s="29"/>
      <c r="CW496" s="29"/>
      <c r="CX496" s="29"/>
      <c r="CY496" s="29"/>
      <c r="CZ496" s="29"/>
      <c r="DA496" s="29"/>
      <c r="DB496" s="29"/>
      <c r="DC496" s="29"/>
      <c r="DD496" s="29"/>
      <c r="DE496" s="29"/>
      <c r="DF496" s="29"/>
      <c r="DG496" s="29"/>
      <c r="DH496" s="29"/>
      <c r="DI496" s="29"/>
      <c r="DJ496" s="29"/>
      <c r="DK496" s="29"/>
      <c r="DL496" s="29"/>
      <c r="DM496" s="29"/>
      <c r="DN496" s="29"/>
      <c r="DO496" s="29"/>
      <c r="DP496" s="29"/>
      <c r="DQ496" s="29"/>
      <c r="DR496" s="29"/>
      <c r="DS496" s="29"/>
      <c r="DT496" s="29"/>
      <c r="DU496" s="29"/>
      <c r="DV496" s="29"/>
      <c r="DW496" s="29"/>
      <c r="DX496" s="29"/>
      <c r="DY496" s="29"/>
      <c r="DZ496" s="29"/>
      <c r="EA496" s="29"/>
      <c r="EB496" s="29"/>
      <c r="EC496" s="29"/>
      <c r="ED496" s="29"/>
      <c r="EE496" s="29"/>
      <c r="EF496" s="29"/>
      <c r="EG496" s="29"/>
      <c r="EH496" s="29"/>
      <c r="EI496" s="29"/>
      <c r="EJ496" s="29"/>
      <c r="EK496" s="29"/>
      <c r="EL496" s="29"/>
      <c r="EM496" s="29"/>
      <c r="EN496" s="29"/>
      <c r="EO496" s="29"/>
      <c r="EP496" s="29"/>
      <c r="EQ496" s="29"/>
      <c r="ER496" s="29"/>
      <c r="ES496" s="29"/>
      <c r="ET496" s="29"/>
      <c r="EU496" s="29"/>
      <c r="EV496" s="29"/>
      <c r="EW496" s="29"/>
      <c r="EX496" s="29"/>
      <c r="EY496" s="29"/>
      <c r="EZ496" s="29"/>
      <c r="FA496" s="29"/>
      <c r="FB496" s="29"/>
      <c r="FC496" s="29"/>
      <c r="FD496" s="29"/>
      <c r="FE496" s="29"/>
      <c r="FF496" s="29"/>
      <c r="FG496" s="29"/>
      <c r="FH496" s="29"/>
      <c r="FI496" s="29"/>
      <c r="FJ496" s="29"/>
      <c r="FK496" s="29"/>
      <c r="FL496" s="29"/>
      <c r="FM496" s="29"/>
      <c r="FN496" s="29"/>
      <c r="FO496" s="29"/>
      <c r="FP496" s="29"/>
      <c r="FQ496" s="29"/>
      <c r="FR496" s="29"/>
      <c r="FS496" s="29"/>
      <c r="FT496" s="29"/>
      <c r="FU496" s="29"/>
      <c r="FV496" s="29"/>
      <c r="FW496" s="29"/>
      <c r="FX496" s="29"/>
    </row>
    <row r="497" spans="1:180">
      <c r="A497" s="5" t="s">
        <v>254</v>
      </c>
      <c r="B497" s="5" t="s">
        <v>41</v>
      </c>
      <c r="C497" s="35">
        <v>43504</v>
      </c>
      <c r="D497" s="63">
        <v>43524</v>
      </c>
      <c r="E497" s="64">
        <v>3.9201392857142858E-2</v>
      </c>
      <c r="F497" s="64">
        <v>0.46215475743454526</v>
      </c>
      <c r="G497" s="64">
        <v>0.23280244286914456</v>
      </c>
      <c r="H497" s="64">
        <v>0.37243076963103122</v>
      </c>
      <c r="I497" s="64">
        <v>0.21370795864661651</v>
      </c>
      <c r="J497" s="64">
        <v>4.8850071428571437E-2</v>
      </c>
      <c r="K497" s="64">
        <v>0</v>
      </c>
      <c r="L497" s="64">
        <v>4.258251100704857E-3</v>
      </c>
      <c r="M497" s="64">
        <v>0.31116460063201551</v>
      </c>
      <c r="N497" s="64">
        <v>0.43966216797358987</v>
      </c>
      <c r="O497" s="64">
        <v>3.5561889999999999E-2</v>
      </c>
      <c r="P497" s="64">
        <v>0.18164724574311225</v>
      </c>
      <c r="Q497" s="64">
        <v>4.1405787097874382E-2</v>
      </c>
      <c r="R497" s="64">
        <v>0.12328767123287675</v>
      </c>
      <c r="S497" s="64">
        <v>2.5061350066472254</v>
      </c>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c r="CA497" s="29"/>
      <c r="CB497" s="29"/>
      <c r="CC497" s="29"/>
      <c r="CD497" s="29"/>
      <c r="CE497" s="29"/>
      <c r="CF497" s="29"/>
      <c r="CG497" s="29"/>
      <c r="CH497" s="29"/>
      <c r="CI497" s="29"/>
      <c r="CJ497" s="29"/>
      <c r="CK497" s="29"/>
      <c r="CL497" s="29"/>
      <c r="CM497" s="29"/>
      <c r="CN497" s="29"/>
      <c r="CO497" s="29"/>
      <c r="CP497" s="29"/>
      <c r="CQ497" s="29"/>
      <c r="CR497" s="29"/>
      <c r="CS497" s="29"/>
      <c r="CT497" s="29"/>
      <c r="CU497" s="29"/>
      <c r="CV497" s="29"/>
      <c r="CW497" s="29"/>
      <c r="CX497" s="29"/>
      <c r="CY497" s="29"/>
      <c r="CZ497" s="29"/>
      <c r="DA497" s="29"/>
      <c r="DB497" s="29"/>
      <c r="DC497" s="29"/>
      <c r="DD497" s="29"/>
      <c r="DE497" s="29"/>
      <c r="DF497" s="29"/>
      <c r="DG497" s="29"/>
      <c r="DH497" s="29"/>
      <c r="DI497" s="29"/>
      <c r="DJ497" s="29"/>
      <c r="DK497" s="29"/>
      <c r="DL497" s="29"/>
      <c r="DM497" s="29"/>
      <c r="DN497" s="29"/>
      <c r="DO497" s="29"/>
      <c r="DP497" s="29"/>
      <c r="DQ497" s="29"/>
      <c r="DR497" s="29"/>
      <c r="DS497" s="29"/>
      <c r="DT497" s="29"/>
      <c r="DU497" s="29"/>
      <c r="DV497" s="29"/>
      <c r="DW497" s="29"/>
      <c r="DX497" s="29"/>
      <c r="DY497" s="29"/>
      <c r="DZ497" s="29"/>
      <c r="EA497" s="29"/>
      <c r="EB497" s="29"/>
      <c r="EC497" s="29"/>
      <c r="ED497" s="29"/>
      <c r="EE497" s="29"/>
      <c r="EF497" s="29"/>
      <c r="EG497" s="29"/>
      <c r="EH497" s="29"/>
      <c r="EI497" s="29"/>
      <c r="EJ497" s="29"/>
      <c r="EK497" s="29"/>
      <c r="EL497" s="29"/>
      <c r="EM497" s="29"/>
      <c r="EN497" s="29"/>
      <c r="EO497" s="29"/>
      <c r="EP497" s="29"/>
      <c r="EQ497" s="29"/>
      <c r="ER497" s="29"/>
      <c r="ES497" s="29"/>
      <c r="ET497" s="29"/>
      <c r="EU497" s="29"/>
      <c r="EV497" s="29"/>
      <c r="EW497" s="29"/>
      <c r="EX497" s="29"/>
      <c r="EY497" s="29"/>
      <c r="EZ497" s="29"/>
      <c r="FA497" s="29"/>
      <c r="FB497" s="29"/>
      <c r="FC497" s="29"/>
      <c r="FD497" s="29"/>
      <c r="FE497" s="29"/>
      <c r="FF497" s="29"/>
      <c r="FG497" s="29"/>
      <c r="FH497" s="29"/>
      <c r="FI497" s="29"/>
      <c r="FJ497" s="29"/>
      <c r="FK497" s="29"/>
      <c r="FL497" s="29"/>
      <c r="FM497" s="29"/>
      <c r="FN497" s="29"/>
      <c r="FO497" s="29"/>
      <c r="FP497" s="29"/>
      <c r="FQ497" s="29"/>
      <c r="FR497" s="29"/>
      <c r="FS497" s="29"/>
      <c r="FT497" s="29"/>
      <c r="FU497" s="29"/>
      <c r="FV497" s="29"/>
      <c r="FW497" s="29"/>
      <c r="FX497" s="29"/>
    </row>
    <row r="498" spans="1:180">
      <c r="A498" s="5" t="s">
        <v>254</v>
      </c>
      <c r="B498" s="5" t="s">
        <v>41</v>
      </c>
      <c r="C498" s="35">
        <v>43505</v>
      </c>
      <c r="D498" s="63">
        <v>43524</v>
      </c>
      <c r="E498" s="64">
        <v>3.9201392857142858E-2</v>
      </c>
      <c r="F498" s="64">
        <v>0.46215475743454526</v>
      </c>
      <c r="G498" s="64">
        <v>0.23280244286914456</v>
      </c>
      <c r="H498" s="64">
        <v>0.37243076963103122</v>
      </c>
      <c r="I498" s="64">
        <v>0.21370795864661651</v>
      </c>
      <c r="J498" s="64">
        <v>4.8850071428571437E-2</v>
      </c>
      <c r="K498" s="64">
        <v>0</v>
      </c>
      <c r="L498" s="64">
        <v>4.258251100704857E-3</v>
      </c>
      <c r="M498" s="64">
        <v>0.31116460063201551</v>
      </c>
      <c r="N498" s="64">
        <v>0.43966216797358987</v>
      </c>
      <c r="O498" s="64">
        <v>3.8524970000000006E-2</v>
      </c>
      <c r="P498" s="64">
        <v>0.18164724574311225</v>
      </c>
      <c r="Q498" s="64">
        <v>3.8442707097874375E-2</v>
      </c>
      <c r="R498" s="64">
        <v>0.12328767123287675</v>
      </c>
      <c r="S498" s="64">
        <v>2.5061350066472254</v>
      </c>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c r="CA498" s="29"/>
      <c r="CB498" s="29"/>
      <c r="CC498" s="29"/>
      <c r="CD498" s="29"/>
      <c r="CE498" s="29"/>
      <c r="CF498" s="29"/>
      <c r="CG498" s="29"/>
      <c r="CH498" s="29"/>
      <c r="CI498" s="29"/>
      <c r="CJ498" s="29"/>
      <c r="CK498" s="29"/>
      <c r="CL498" s="29"/>
      <c r="CM498" s="29"/>
      <c r="CN498" s="29"/>
      <c r="CO498" s="29"/>
      <c r="CP498" s="29"/>
      <c r="CQ498" s="29"/>
      <c r="CR498" s="29"/>
      <c r="CS498" s="29"/>
      <c r="CT498" s="29"/>
      <c r="CU498" s="29"/>
      <c r="CV498" s="29"/>
      <c r="CW498" s="29"/>
      <c r="CX498" s="29"/>
      <c r="CY498" s="29"/>
      <c r="CZ498" s="29"/>
      <c r="DA498" s="29"/>
      <c r="DB498" s="29"/>
      <c r="DC498" s="29"/>
      <c r="DD498" s="29"/>
      <c r="DE498" s="29"/>
      <c r="DF498" s="29"/>
      <c r="DG498" s="29"/>
      <c r="DH498" s="29"/>
      <c r="DI498" s="29"/>
      <c r="DJ498" s="29"/>
      <c r="DK498" s="29"/>
      <c r="DL498" s="29"/>
      <c r="DM498" s="29"/>
      <c r="DN498" s="29"/>
      <c r="DO498" s="29"/>
      <c r="DP498" s="29"/>
      <c r="DQ498" s="29"/>
      <c r="DR498" s="29"/>
      <c r="DS498" s="29"/>
      <c r="DT498" s="29"/>
      <c r="DU498" s="29"/>
      <c r="DV498" s="29"/>
      <c r="DW498" s="29"/>
      <c r="DX498" s="29"/>
      <c r="DY498" s="29"/>
      <c r="DZ498" s="29"/>
      <c r="EA498" s="29"/>
      <c r="EB498" s="29"/>
      <c r="EC498" s="29"/>
      <c r="ED498" s="29"/>
      <c r="EE498" s="29"/>
      <c r="EF498" s="29"/>
      <c r="EG498" s="29"/>
      <c r="EH498" s="29"/>
      <c r="EI498" s="29"/>
      <c r="EJ498" s="29"/>
      <c r="EK498" s="29"/>
      <c r="EL498" s="29"/>
      <c r="EM498" s="29"/>
      <c r="EN498" s="29"/>
      <c r="EO498" s="29"/>
      <c r="EP498" s="29"/>
      <c r="EQ498" s="29"/>
      <c r="ER498" s="29"/>
      <c r="ES498" s="29"/>
      <c r="ET498" s="29"/>
      <c r="EU498" s="29"/>
      <c r="EV498" s="29"/>
      <c r="EW498" s="29"/>
      <c r="EX498" s="29"/>
      <c r="EY498" s="29"/>
      <c r="EZ498" s="29"/>
      <c r="FA498" s="29"/>
      <c r="FB498" s="29"/>
      <c r="FC498" s="29"/>
      <c r="FD498" s="29"/>
      <c r="FE498" s="29"/>
      <c r="FF498" s="29"/>
      <c r="FG498" s="29"/>
      <c r="FH498" s="29"/>
      <c r="FI498" s="29"/>
      <c r="FJ498" s="29"/>
      <c r="FK498" s="29"/>
      <c r="FL498" s="29"/>
      <c r="FM498" s="29"/>
      <c r="FN498" s="29"/>
      <c r="FO498" s="29"/>
      <c r="FP498" s="29"/>
      <c r="FQ498" s="29"/>
      <c r="FR498" s="29"/>
      <c r="FS498" s="29"/>
      <c r="FT498" s="29"/>
      <c r="FU498" s="29"/>
      <c r="FV498" s="29"/>
      <c r="FW498" s="29"/>
      <c r="FX498" s="29"/>
    </row>
    <row r="499" spans="1:180">
      <c r="A499" s="5" t="s">
        <v>254</v>
      </c>
      <c r="B499" s="5" t="s">
        <v>41</v>
      </c>
      <c r="C499" s="35">
        <v>43506</v>
      </c>
      <c r="D499" s="63">
        <v>43524</v>
      </c>
      <c r="E499" s="64">
        <v>3.9201392857142858E-2</v>
      </c>
      <c r="F499" s="64">
        <v>0.46215475743454526</v>
      </c>
      <c r="G499" s="64">
        <v>0.23280244286914456</v>
      </c>
      <c r="H499" s="64">
        <v>0.37243076963103122</v>
      </c>
      <c r="I499" s="64">
        <v>0.21370795864661651</v>
      </c>
      <c r="J499" s="64">
        <v>4.8850071428571437E-2</v>
      </c>
      <c r="K499" s="64">
        <v>0</v>
      </c>
      <c r="L499" s="64">
        <v>4.258251100704857E-3</v>
      </c>
      <c r="M499" s="64">
        <v>0.31116460063201551</v>
      </c>
      <c r="N499" s="64">
        <v>0.43966216797358987</v>
      </c>
      <c r="O499" s="64">
        <v>5.1094680000000003E-2</v>
      </c>
      <c r="P499" s="64">
        <v>0.18164724574311225</v>
      </c>
      <c r="Q499" s="64">
        <v>2.5872997097874377E-2</v>
      </c>
      <c r="R499" s="64">
        <v>0.12328767123287675</v>
      </c>
      <c r="S499" s="64">
        <v>2.506135006647225</v>
      </c>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29"/>
      <c r="CA499" s="29"/>
      <c r="CB499" s="29"/>
      <c r="CC499" s="29"/>
      <c r="CD499" s="29"/>
      <c r="CE499" s="29"/>
      <c r="CF499" s="29"/>
      <c r="CG499" s="29"/>
      <c r="CH499" s="29"/>
      <c r="CI499" s="29"/>
      <c r="CJ499" s="29"/>
      <c r="CK499" s="29"/>
      <c r="CL499" s="29"/>
      <c r="CM499" s="29"/>
      <c r="CN499" s="29"/>
      <c r="CO499" s="29"/>
      <c r="CP499" s="29"/>
      <c r="CQ499" s="29"/>
      <c r="CR499" s="29"/>
      <c r="CS499" s="29"/>
      <c r="CT499" s="29"/>
      <c r="CU499" s="29"/>
      <c r="CV499" s="29"/>
      <c r="CW499" s="29"/>
      <c r="CX499" s="29"/>
      <c r="CY499" s="29"/>
      <c r="CZ499" s="29"/>
      <c r="DA499" s="29"/>
      <c r="DB499" s="29"/>
      <c r="DC499" s="29"/>
      <c r="DD499" s="29"/>
      <c r="DE499" s="29"/>
      <c r="DF499" s="29"/>
      <c r="DG499" s="29"/>
      <c r="DH499" s="29"/>
      <c r="DI499" s="29"/>
      <c r="DJ499" s="29"/>
      <c r="DK499" s="29"/>
      <c r="DL499" s="29"/>
      <c r="DM499" s="29"/>
      <c r="DN499" s="29"/>
      <c r="DO499" s="29"/>
      <c r="DP499" s="29"/>
      <c r="DQ499" s="29"/>
      <c r="DR499" s="29"/>
      <c r="DS499" s="29"/>
      <c r="DT499" s="29"/>
      <c r="DU499" s="29"/>
      <c r="DV499" s="29"/>
      <c r="DW499" s="29"/>
      <c r="DX499" s="29"/>
      <c r="DY499" s="29"/>
      <c r="DZ499" s="29"/>
      <c r="EA499" s="29"/>
      <c r="EB499" s="29"/>
      <c r="EC499" s="29"/>
      <c r="ED499" s="29"/>
      <c r="EE499" s="29"/>
      <c r="EF499" s="29"/>
      <c r="EG499" s="29"/>
      <c r="EH499" s="29"/>
      <c r="EI499" s="29"/>
      <c r="EJ499" s="29"/>
      <c r="EK499" s="29"/>
      <c r="EL499" s="29"/>
      <c r="EM499" s="29"/>
      <c r="EN499" s="29"/>
      <c r="EO499" s="29"/>
      <c r="EP499" s="29"/>
      <c r="EQ499" s="29"/>
      <c r="ER499" s="29"/>
      <c r="ES499" s="29"/>
      <c r="ET499" s="29"/>
      <c r="EU499" s="29"/>
      <c r="EV499" s="29"/>
      <c r="EW499" s="29"/>
      <c r="EX499" s="29"/>
      <c r="EY499" s="29"/>
      <c r="EZ499" s="29"/>
      <c r="FA499" s="29"/>
      <c r="FB499" s="29"/>
      <c r="FC499" s="29"/>
      <c r="FD499" s="29"/>
      <c r="FE499" s="29"/>
      <c r="FF499" s="29"/>
      <c r="FG499" s="29"/>
      <c r="FH499" s="29"/>
      <c r="FI499" s="29"/>
      <c r="FJ499" s="29"/>
      <c r="FK499" s="29"/>
      <c r="FL499" s="29"/>
      <c r="FM499" s="29"/>
      <c r="FN499" s="29"/>
      <c r="FO499" s="29"/>
      <c r="FP499" s="29"/>
      <c r="FQ499" s="29"/>
      <c r="FR499" s="29"/>
      <c r="FS499" s="29"/>
      <c r="FT499" s="29"/>
      <c r="FU499" s="29"/>
      <c r="FV499" s="29"/>
      <c r="FW499" s="29"/>
      <c r="FX499" s="29"/>
    </row>
    <row r="500" spans="1:180">
      <c r="A500" s="5" t="s">
        <v>255</v>
      </c>
      <c r="B500" s="5" t="s">
        <v>41</v>
      </c>
      <c r="C500" s="35">
        <v>43507</v>
      </c>
      <c r="D500" s="63">
        <v>43524</v>
      </c>
      <c r="E500" s="64">
        <v>3.9201392857142858E-2</v>
      </c>
      <c r="F500" s="64">
        <v>0.46215475743454526</v>
      </c>
      <c r="G500" s="64">
        <v>0.23280244286914456</v>
      </c>
      <c r="H500" s="64">
        <v>0.37243076963103122</v>
      </c>
      <c r="I500" s="64">
        <v>0.21370795864661651</v>
      </c>
      <c r="J500" s="64">
        <v>4.8850071428571437E-2</v>
      </c>
      <c r="K500" s="64">
        <v>0</v>
      </c>
      <c r="L500" s="64">
        <v>4.258251100704857E-3</v>
      </c>
      <c r="M500" s="64">
        <v>0.31116460063201551</v>
      </c>
      <c r="N500" s="64">
        <v>0.43966216797358987</v>
      </c>
      <c r="O500" s="64">
        <v>5.7179759999999996E-2</v>
      </c>
      <c r="P500" s="64">
        <v>0.18164724574311225</v>
      </c>
      <c r="Q500" s="64">
        <v>1.9787917097874384E-2</v>
      </c>
      <c r="R500" s="64">
        <v>0.12328767123287675</v>
      </c>
      <c r="S500" s="64">
        <v>2.5061350066472254</v>
      </c>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29"/>
      <c r="CA500" s="29"/>
      <c r="CB500" s="29"/>
      <c r="CC500" s="29"/>
      <c r="CD500" s="29"/>
      <c r="CE500" s="29"/>
      <c r="CF500" s="29"/>
      <c r="CG500" s="29"/>
      <c r="CH500" s="29"/>
      <c r="CI500" s="29"/>
      <c r="CJ500" s="29"/>
      <c r="CK500" s="29"/>
      <c r="CL500" s="29"/>
      <c r="CM500" s="29"/>
      <c r="CN500" s="29"/>
      <c r="CO500" s="29"/>
      <c r="CP500" s="29"/>
      <c r="CQ500" s="29"/>
      <c r="CR500" s="29"/>
      <c r="CS500" s="29"/>
      <c r="CT500" s="29"/>
      <c r="CU500" s="29"/>
      <c r="CV500" s="29"/>
      <c r="CW500" s="29"/>
      <c r="CX500" s="29"/>
      <c r="CY500" s="29"/>
      <c r="CZ500" s="29"/>
      <c r="DA500" s="29"/>
      <c r="DB500" s="29"/>
      <c r="DC500" s="29"/>
      <c r="DD500" s="29"/>
      <c r="DE500" s="29"/>
      <c r="DF500" s="29"/>
      <c r="DG500" s="29"/>
      <c r="DH500" s="29"/>
      <c r="DI500" s="29"/>
      <c r="DJ500" s="29"/>
      <c r="DK500" s="29"/>
      <c r="DL500" s="29"/>
      <c r="DM500" s="29"/>
      <c r="DN500" s="29"/>
      <c r="DO500" s="29"/>
      <c r="DP500" s="29"/>
      <c r="DQ500" s="29"/>
      <c r="DR500" s="29"/>
      <c r="DS500" s="29"/>
      <c r="DT500" s="29"/>
      <c r="DU500" s="29"/>
      <c r="DV500" s="29"/>
      <c r="DW500" s="29"/>
      <c r="DX500" s="29"/>
      <c r="DY500" s="29"/>
      <c r="DZ500" s="29"/>
      <c r="EA500" s="29"/>
      <c r="EB500" s="29"/>
      <c r="EC500" s="29"/>
      <c r="ED500" s="29"/>
      <c r="EE500" s="29"/>
      <c r="EF500" s="29"/>
      <c r="EG500" s="29"/>
      <c r="EH500" s="29"/>
      <c r="EI500" s="29"/>
      <c r="EJ500" s="29"/>
      <c r="EK500" s="29"/>
      <c r="EL500" s="29"/>
      <c r="EM500" s="29"/>
      <c r="EN500" s="29"/>
      <c r="EO500" s="29"/>
      <c r="EP500" s="29"/>
      <c r="EQ500" s="29"/>
      <c r="ER500" s="29"/>
      <c r="ES500" s="29"/>
      <c r="ET500" s="29"/>
      <c r="EU500" s="29"/>
      <c r="EV500" s="29"/>
      <c r="EW500" s="29"/>
      <c r="EX500" s="29"/>
      <c r="EY500" s="29"/>
      <c r="EZ500" s="29"/>
      <c r="FA500" s="29"/>
      <c r="FB500" s="29"/>
      <c r="FC500" s="29"/>
      <c r="FD500" s="29"/>
      <c r="FE500" s="29"/>
      <c r="FF500" s="29"/>
      <c r="FG500" s="29"/>
      <c r="FH500" s="29"/>
      <c r="FI500" s="29"/>
      <c r="FJ500" s="29"/>
      <c r="FK500" s="29"/>
      <c r="FL500" s="29"/>
      <c r="FM500" s="29"/>
      <c r="FN500" s="29"/>
      <c r="FO500" s="29"/>
      <c r="FP500" s="29"/>
      <c r="FQ500" s="29"/>
      <c r="FR500" s="29"/>
      <c r="FS500" s="29"/>
      <c r="FT500" s="29"/>
      <c r="FU500" s="29"/>
      <c r="FV500" s="29"/>
      <c r="FW500" s="29"/>
      <c r="FX500" s="29"/>
    </row>
    <row r="501" spans="1:180">
      <c r="A501" s="5" t="s">
        <v>255</v>
      </c>
      <c r="B501" s="5" t="s">
        <v>41</v>
      </c>
      <c r="C501" s="35">
        <v>43508</v>
      </c>
      <c r="D501" s="63">
        <v>43524</v>
      </c>
      <c r="E501" s="64">
        <v>3.9201392857142858E-2</v>
      </c>
      <c r="F501" s="64">
        <v>0.46215475743454526</v>
      </c>
      <c r="G501" s="64">
        <v>0.23280244286914456</v>
      </c>
      <c r="H501" s="64">
        <v>0.37243076963103122</v>
      </c>
      <c r="I501" s="64">
        <v>0.21370795864661651</v>
      </c>
      <c r="J501" s="64">
        <v>4.8850071428571437E-2</v>
      </c>
      <c r="K501" s="64">
        <v>0</v>
      </c>
      <c r="L501" s="64">
        <v>4.258251100704857E-3</v>
      </c>
      <c r="M501" s="64">
        <v>0.31116460063201551</v>
      </c>
      <c r="N501" s="64">
        <v>0.43966216797358987</v>
      </c>
      <c r="O501" s="64">
        <v>3.9897630000000003E-2</v>
      </c>
      <c r="P501" s="64">
        <v>0.18164724574311225</v>
      </c>
      <c r="Q501" s="64">
        <v>3.7070047097874377E-2</v>
      </c>
      <c r="R501" s="64">
        <v>0.12328767123287675</v>
      </c>
      <c r="S501" s="64">
        <v>2.5061350066472254</v>
      </c>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29"/>
      <c r="CA501" s="29"/>
      <c r="CB501" s="29"/>
      <c r="CC501" s="29"/>
      <c r="CD501" s="29"/>
      <c r="CE501" s="29"/>
      <c r="CF501" s="29"/>
      <c r="CG501" s="29"/>
      <c r="CH501" s="29"/>
      <c r="CI501" s="29"/>
      <c r="CJ501" s="29"/>
      <c r="CK501" s="29"/>
      <c r="CL501" s="29"/>
      <c r="CM501" s="29"/>
      <c r="CN501" s="29"/>
      <c r="CO501" s="29"/>
      <c r="CP501" s="29"/>
      <c r="CQ501" s="29"/>
      <c r="CR501" s="29"/>
      <c r="CS501" s="29"/>
      <c r="CT501" s="29"/>
      <c r="CU501" s="29"/>
      <c r="CV501" s="29"/>
      <c r="CW501" s="29"/>
      <c r="CX501" s="29"/>
      <c r="CY501" s="29"/>
      <c r="CZ501" s="29"/>
      <c r="DA501" s="29"/>
      <c r="DB501" s="29"/>
      <c r="DC501" s="29"/>
      <c r="DD501" s="29"/>
      <c r="DE501" s="29"/>
      <c r="DF501" s="29"/>
      <c r="DG501" s="29"/>
      <c r="DH501" s="29"/>
      <c r="DI501" s="29"/>
      <c r="DJ501" s="29"/>
      <c r="DK501" s="29"/>
      <c r="DL501" s="29"/>
      <c r="DM501" s="29"/>
      <c r="DN501" s="29"/>
      <c r="DO501" s="29"/>
      <c r="DP501" s="29"/>
      <c r="DQ501" s="29"/>
      <c r="DR501" s="29"/>
      <c r="DS501" s="29"/>
      <c r="DT501" s="29"/>
      <c r="DU501" s="29"/>
      <c r="DV501" s="29"/>
      <c r="DW501" s="29"/>
      <c r="DX501" s="29"/>
      <c r="DY501" s="29"/>
      <c r="DZ501" s="29"/>
      <c r="EA501" s="29"/>
      <c r="EB501" s="29"/>
      <c r="EC501" s="29"/>
      <c r="ED501" s="29"/>
      <c r="EE501" s="29"/>
      <c r="EF501" s="29"/>
      <c r="EG501" s="29"/>
      <c r="EH501" s="29"/>
      <c r="EI501" s="29"/>
      <c r="EJ501" s="29"/>
      <c r="EK501" s="29"/>
      <c r="EL501" s="29"/>
      <c r="EM501" s="29"/>
      <c r="EN501" s="29"/>
      <c r="EO501" s="29"/>
      <c r="EP501" s="29"/>
      <c r="EQ501" s="29"/>
      <c r="ER501" s="29"/>
      <c r="ES501" s="29"/>
      <c r="ET501" s="29"/>
      <c r="EU501" s="29"/>
      <c r="EV501" s="29"/>
      <c r="EW501" s="29"/>
      <c r="EX501" s="29"/>
      <c r="EY501" s="29"/>
      <c r="EZ501" s="29"/>
      <c r="FA501" s="29"/>
      <c r="FB501" s="29"/>
      <c r="FC501" s="29"/>
      <c r="FD501" s="29"/>
      <c r="FE501" s="29"/>
      <c r="FF501" s="29"/>
      <c r="FG501" s="29"/>
      <c r="FH501" s="29"/>
      <c r="FI501" s="29"/>
      <c r="FJ501" s="29"/>
      <c r="FK501" s="29"/>
      <c r="FL501" s="29"/>
      <c r="FM501" s="29"/>
      <c r="FN501" s="29"/>
      <c r="FO501" s="29"/>
      <c r="FP501" s="29"/>
      <c r="FQ501" s="29"/>
      <c r="FR501" s="29"/>
      <c r="FS501" s="29"/>
      <c r="FT501" s="29"/>
      <c r="FU501" s="29"/>
      <c r="FV501" s="29"/>
      <c r="FW501" s="29"/>
      <c r="FX501" s="29"/>
    </row>
    <row r="502" spans="1:180">
      <c r="A502" s="5" t="s">
        <v>255</v>
      </c>
      <c r="B502" s="5" t="s">
        <v>41</v>
      </c>
      <c r="C502" s="35">
        <v>43509</v>
      </c>
      <c r="D502" s="63">
        <v>43524</v>
      </c>
      <c r="E502" s="64">
        <v>3.9201392857142858E-2</v>
      </c>
      <c r="F502" s="64">
        <v>0.46215475743454526</v>
      </c>
      <c r="G502" s="64">
        <v>0.23280244286914456</v>
      </c>
      <c r="H502" s="64">
        <v>0.37243076963103122</v>
      </c>
      <c r="I502" s="64">
        <v>0.21370795864661651</v>
      </c>
      <c r="J502" s="64">
        <v>4.8850071428571437E-2</v>
      </c>
      <c r="K502" s="64">
        <v>0</v>
      </c>
      <c r="L502" s="64">
        <v>4.258251100704857E-3</v>
      </c>
      <c r="M502" s="64">
        <v>0.31116460063201551</v>
      </c>
      <c r="N502" s="64">
        <v>0.43966216797358987</v>
      </c>
      <c r="O502" s="64">
        <v>5.1295000000000007E-2</v>
      </c>
      <c r="P502" s="64">
        <v>0.18164724574311225</v>
      </c>
      <c r="Q502" s="64">
        <v>2.5672677097874373E-2</v>
      </c>
      <c r="R502" s="64">
        <v>0.12328767123287675</v>
      </c>
      <c r="S502" s="64">
        <v>2.5061350066472254</v>
      </c>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c r="CA502" s="29"/>
      <c r="CB502" s="29"/>
      <c r="CC502" s="29"/>
      <c r="CD502" s="29"/>
      <c r="CE502" s="29"/>
      <c r="CF502" s="29"/>
      <c r="CG502" s="29"/>
      <c r="CH502" s="29"/>
      <c r="CI502" s="29"/>
      <c r="CJ502" s="29"/>
      <c r="CK502" s="29"/>
      <c r="CL502" s="29"/>
      <c r="CM502" s="29"/>
      <c r="CN502" s="29"/>
      <c r="CO502" s="29"/>
      <c r="CP502" s="29"/>
      <c r="CQ502" s="29"/>
      <c r="CR502" s="29"/>
      <c r="CS502" s="29"/>
      <c r="CT502" s="29"/>
      <c r="CU502" s="29"/>
      <c r="CV502" s="29"/>
      <c r="CW502" s="29"/>
      <c r="CX502" s="29"/>
      <c r="CY502" s="29"/>
      <c r="CZ502" s="29"/>
      <c r="DA502" s="29"/>
      <c r="DB502" s="29"/>
      <c r="DC502" s="29"/>
      <c r="DD502" s="29"/>
      <c r="DE502" s="29"/>
      <c r="DF502" s="29"/>
      <c r="DG502" s="29"/>
      <c r="DH502" s="29"/>
      <c r="DI502" s="29"/>
      <c r="DJ502" s="29"/>
      <c r="DK502" s="29"/>
      <c r="DL502" s="29"/>
      <c r="DM502" s="29"/>
      <c r="DN502" s="29"/>
      <c r="DO502" s="29"/>
      <c r="DP502" s="29"/>
      <c r="DQ502" s="29"/>
      <c r="DR502" s="29"/>
      <c r="DS502" s="29"/>
      <c r="DT502" s="29"/>
      <c r="DU502" s="29"/>
      <c r="DV502" s="29"/>
      <c r="DW502" s="29"/>
      <c r="DX502" s="29"/>
      <c r="DY502" s="29"/>
      <c r="DZ502" s="29"/>
      <c r="EA502" s="29"/>
      <c r="EB502" s="29"/>
      <c r="EC502" s="29"/>
      <c r="ED502" s="29"/>
      <c r="EE502" s="29"/>
      <c r="EF502" s="29"/>
      <c r="EG502" s="29"/>
      <c r="EH502" s="29"/>
      <c r="EI502" s="29"/>
      <c r="EJ502" s="29"/>
      <c r="EK502" s="29"/>
      <c r="EL502" s="29"/>
      <c r="EM502" s="29"/>
      <c r="EN502" s="29"/>
      <c r="EO502" s="29"/>
      <c r="EP502" s="29"/>
      <c r="EQ502" s="29"/>
      <c r="ER502" s="29"/>
      <c r="ES502" s="29"/>
      <c r="ET502" s="29"/>
      <c r="EU502" s="29"/>
      <c r="EV502" s="29"/>
      <c r="EW502" s="29"/>
      <c r="EX502" s="29"/>
      <c r="EY502" s="29"/>
      <c r="EZ502" s="29"/>
      <c r="FA502" s="29"/>
      <c r="FB502" s="29"/>
      <c r="FC502" s="29"/>
      <c r="FD502" s="29"/>
      <c r="FE502" s="29"/>
      <c r="FF502" s="29"/>
      <c r="FG502" s="29"/>
      <c r="FH502" s="29"/>
      <c r="FI502" s="29"/>
      <c r="FJ502" s="29"/>
      <c r="FK502" s="29"/>
      <c r="FL502" s="29"/>
      <c r="FM502" s="29"/>
      <c r="FN502" s="29"/>
      <c r="FO502" s="29"/>
      <c r="FP502" s="29"/>
      <c r="FQ502" s="29"/>
      <c r="FR502" s="29"/>
      <c r="FS502" s="29"/>
      <c r="FT502" s="29"/>
      <c r="FU502" s="29"/>
      <c r="FV502" s="29"/>
      <c r="FW502" s="29"/>
      <c r="FX502" s="29"/>
    </row>
    <row r="503" spans="1:180">
      <c r="A503" s="5" t="s">
        <v>255</v>
      </c>
      <c r="B503" s="5" t="s">
        <v>41</v>
      </c>
      <c r="C503" s="35">
        <v>43510</v>
      </c>
      <c r="D503" s="63">
        <v>43524</v>
      </c>
      <c r="E503" s="64">
        <v>3.9201392857142858E-2</v>
      </c>
      <c r="F503" s="64">
        <v>0.46215475743454526</v>
      </c>
      <c r="G503" s="64">
        <v>0.23280244286914456</v>
      </c>
      <c r="H503" s="64">
        <v>0.37243076963103122</v>
      </c>
      <c r="I503" s="64">
        <v>0.21370795864661651</v>
      </c>
      <c r="J503" s="64">
        <v>4.8850071428571437E-2</v>
      </c>
      <c r="K503" s="64">
        <v>0</v>
      </c>
      <c r="L503" s="64">
        <v>4.258251100704857E-3</v>
      </c>
      <c r="M503" s="64">
        <v>0.31116460063201551</v>
      </c>
      <c r="N503" s="64">
        <v>0.43966216797358987</v>
      </c>
      <c r="O503" s="64">
        <v>4.60063E-2</v>
      </c>
      <c r="P503" s="64">
        <v>0.18164724574311225</v>
      </c>
      <c r="Q503" s="64">
        <v>3.096137709787438E-2</v>
      </c>
      <c r="R503" s="64">
        <v>0.12328767123287675</v>
      </c>
      <c r="S503" s="64">
        <v>2.5061350066472254</v>
      </c>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29"/>
      <c r="CA503" s="29"/>
      <c r="CB503" s="29"/>
      <c r="CC503" s="29"/>
      <c r="CD503" s="29"/>
      <c r="CE503" s="29"/>
      <c r="CF503" s="29"/>
      <c r="CG503" s="29"/>
      <c r="CH503" s="29"/>
      <c r="CI503" s="29"/>
      <c r="CJ503" s="29"/>
      <c r="CK503" s="29"/>
      <c r="CL503" s="29"/>
      <c r="CM503" s="29"/>
      <c r="CN503" s="29"/>
      <c r="CO503" s="29"/>
      <c r="CP503" s="29"/>
      <c r="CQ503" s="29"/>
      <c r="CR503" s="29"/>
      <c r="CS503" s="29"/>
      <c r="CT503" s="29"/>
      <c r="CU503" s="29"/>
      <c r="CV503" s="29"/>
      <c r="CW503" s="29"/>
      <c r="CX503" s="29"/>
      <c r="CY503" s="29"/>
      <c r="CZ503" s="29"/>
      <c r="DA503" s="29"/>
      <c r="DB503" s="29"/>
      <c r="DC503" s="29"/>
      <c r="DD503" s="29"/>
      <c r="DE503" s="29"/>
      <c r="DF503" s="29"/>
      <c r="DG503" s="29"/>
      <c r="DH503" s="29"/>
      <c r="DI503" s="29"/>
      <c r="DJ503" s="29"/>
      <c r="DK503" s="29"/>
      <c r="DL503" s="29"/>
      <c r="DM503" s="29"/>
      <c r="DN503" s="29"/>
      <c r="DO503" s="29"/>
      <c r="DP503" s="29"/>
      <c r="DQ503" s="29"/>
      <c r="DR503" s="29"/>
      <c r="DS503" s="29"/>
      <c r="DT503" s="29"/>
      <c r="DU503" s="29"/>
      <c r="DV503" s="29"/>
      <c r="DW503" s="29"/>
      <c r="DX503" s="29"/>
      <c r="DY503" s="29"/>
      <c r="DZ503" s="29"/>
      <c r="EA503" s="29"/>
      <c r="EB503" s="29"/>
      <c r="EC503" s="29"/>
      <c r="ED503" s="29"/>
      <c r="EE503" s="29"/>
      <c r="EF503" s="29"/>
      <c r="EG503" s="29"/>
      <c r="EH503" s="29"/>
      <c r="EI503" s="29"/>
      <c r="EJ503" s="29"/>
      <c r="EK503" s="29"/>
      <c r="EL503" s="29"/>
      <c r="EM503" s="29"/>
      <c r="EN503" s="29"/>
      <c r="EO503" s="29"/>
      <c r="EP503" s="29"/>
      <c r="EQ503" s="29"/>
      <c r="ER503" s="29"/>
      <c r="ES503" s="29"/>
      <c r="ET503" s="29"/>
      <c r="EU503" s="29"/>
      <c r="EV503" s="29"/>
      <c r="EW503" s="29"/>
      <c r="EX503" s="29"/>
      <c r="EY503" s="29"/>
      <c r="EZ503" s="29"/>
      <c r="FA503" s="29"/>
      <c r="FB503" s="29"/>
      <c r="FC503" s="29"/>
      <c r="FD503" s="29"/>
      <c r="FE503" s="29"/>
      <c r="FF503" s="29"/>
      <c r="FG503" s="29"/>
      <c r="FH503" s="29"/>
      <c r="FI503" s="29"/>
      <c r="FJ503" s="29"/>
      <c r="FK503" s="29"/>
      <c r="FL503" s="29"/>
      <c r="FM503" s="29"/>
      <c r="FN503" s="29"/>
      <c r="FO503" s="29"/>
      <c r="FP503" s="29"/>
      <c r="FQ503" s="29"/>
      <c r="FR503" s="29"/>
      <c r="FS503" s="29"/>
      <c r="FT503" s="29"/>
      <c r="FU503" s="29"/>
      <c r="FV503" s="29"/>
      <c r="FW503" s="29"/>
      <c r="FX503" s="29"/>
    </row>
    <row r="504" spans="1:180">
      <c r="A504" s="5" t="s">
        <v>255</v>
      </c>
      <c r="B504" s="5" t="s">
        <v>41</v>
      </c>
      <c r="C504" s="35">
        <v>43511</v>
      </c>
      <c r="D504" s="63">
        <v>43524</v>
      </c>
      <c r="E504" s="64">
        <v>3.9201392857142858E-2</v>
      </c>
      <c r="F504" s="64">
        <v>0.46215475743454526</v>
      </c>
      <c r="G504" s="64">
        <v>0.23280244286914456</v>
      </c>
      <c r="H504" s="64">
        <v>0.37243076963103122</v>
      </c>
      <c r="I504" s="64">
        <v>0.21370795864661651</v>
      </c>
      <c r="J504" s="64">
        <v>4.8850071428571437E-2</v>
      </c>
      <c r="K504" s="64">
        <v>0</v>
      </c>
      <c r="L504" s="64">
        <v>4.258251100704857E-3</v>
      </c>
      <c r="M504" s="64">
        <v>0.31116460063201551</v>
      </c>
      <c r="N504" s="64">
        <v>0.43966216797358987</v>
      </c>
      <c r="O504" s="64">
        <v>3.6819089999999999E-2</v>
      </c>
      <c r="P504" s="64">
        <v>0.18164724574311225</v>
      </c>
      <c r="Q504" s="64">
        <v>4.0148587097874382E-2</v>
      </c>
      <c r="R504" s="64">
        <v>0.12328767123287675</v>
      </c>
      <c r="S504" s="64">
        <v>2.506135006647225</v>
      </c>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c r="BJ504" s="29"/>
      <c r="BK504" s="29"/>
      <c r="BL504" s="29"/>
      <c r="BM504" s="29"/>
      <c r="BN504" s="29"/>
      <c r="BO504" s="29"/>
      <c r="BP504" s="29"/>
      <c r="BQ504" s="29"/>
      <c r="BR504" s="29"/>
      <c r="BS504" s="29"/>
      <c r="BT504" s="29"/>
      <c r="BU504" s="29"/>
      <c r="BV504" s="29"/>
      <c r="BW504" s="29"/>
      <c r="BX504" s="29"/>
      <c r="BY504" s="29"/>
      <c r="BZ504" s="29"/>
      <c r="CA504" s="29"/>
      <c r="CB504" s="29"/>
      <c r="CC504" s="29"/>
      <c r="CD504" s="29"/>
      <c r="CE504" s="29"/>
      <c r="CF504" s="29"/>
      <c r="CG504" s="29"/>
      <c r="CH504" s="29"/>
      <c r="CI504" s="29"/>
      <c r="CJ504" s="29"/>
      <c r="CK504" s="29"/>
      <c r="CL504" s="29"/>
      <c r="CM504" s="29"/>
      <c r="CN504" s="29"/>
      <c r="CO504" s="29"/>
      <c r="CP504" s="29"/>
      <c r="CQ504" s="29"/>
      <c r="CR504" s="29"/>
      <c r="CS504" s="29"/>
      <c r="CT504" s="29"/>
      <c r="CU504" s="29"/>
      <c r="CV504" s="29"/>
      <c r="CW504" s="29"/>
      <c r="CX504" s="29"/>
      <c r="CY504" s="29"/>
      <c r="CZ504" s="29"/>
      <c r="DA504" s="29"/>
      <c r="DB504" s="29"/>
      <c r="DC504" s="29"/>
      <c r="DD504" s="29"/>
      <c r="DE504" s="29"/>
      <c r="DF504" s="29"/>
      <c r="DG504" s="29"/>
      <c r="DH504" s="29"/>
      <c r="DI504" s="29"/>
      <c r="DJ504" s="29"/>
      <c r="DK504" s="29"/>
      <c r="DL504" s="29"/>
      <c r="DM504" s="29"/>
      <c r="DN504" s="29"/>
      <c r="DO504" s="29"/>
      <c r="DP504" s="29"/>
      <c r="DQ504" s="29"/>
      <c r="DR504" s="29"/>
      <c r="DS504" s="29"/>
      <c r="DT504" s="29"/>
      <c r="DU504" s="29"/>
      <c r="DV504" s="29"/>
      <c r="DW504" s="29"/>
      <c r="DX504" s="29"/>
      <c r="DY504" s="29"/>
      <c r="DZ504" s="29"/>
      <c r="EA504" s="29"/>
      <c r="EB504" s="29"/>
      <c r="EC504" s="29"/>
      <c r="ED504" s="29"/>
      <c r="EE504" s="29"/>
      <c r="EF504" s="29"/>
      <c r="EG504" s="29"/>
      <c r="EH504" s="29"/>
      <c r="EI504" s="29"/>
      <c r="EJ504" s="29"/>
      <c r="EK504" s="29"/>
      <c r="EL504" s="29"/>
      <c r="EM504" s="29"/>
      <c r="EN504" s="29"/>
      <c r="EO504" s="29"/>
      <c r="EP504" s="29"/>
      <c r="EQ504" s="29"/>
      <c r="ER504" s="29"/>
      <c r="ES504" s="29"/>
      <c r="ET504" s="29"/>
      <c r="EU504" s="29"/>
      <c r="EV504" s="29"/>
      <c r="EW504" s="29"/>
      <c r="EX504" s="29"/>
      <c r="EY504" s="29"/>
      <c r="EZ504" s="29"/>
      <c r="FA504" s="29"/>
      <c r="FB504" s="29"/>
      <c r="FC504" s="29"/>
      <c r="FD504" s="29"/>
      <c r="FE504" s="29"/>
      <c r="FF504" s="29"/>
      <c r="FG504" s="29"/>
      <c r="FH504" s="29"/>
      <c r="FI504" s="29"/>
      <c r="FJ504" s="29"/>
      <c r="FK504" s="29"/>
      <c r="FL504" s="29"/>
      <c r="FM504" s="29"/>
      <c r="FN504" s="29"/>
      <c r="FO504" s="29"/>
      <c r="FP504" s="29"/>
      <c r="FQ504" s="29"/>
      <c r="FR504" s="29"/>
      <c r="FS504" s="29"/>
      <c r="FT504" s="29"/>
      <c r="FU504" s="29"/>
      <c r="FV504" s="29"/>
      <c r="FW504" s="29"/>
      <c r="FX504" s="29"/>
    </row>
    <row r="505" spans="1:180">
      <c r="A505" s="5" t="s">
        <v>255</v>
      </c>
      <c r="B505" s="5" t="s">
        <v>41</v>
      </c>
      <c r="C505" s="35">
        <v>43512</v>
      </c>
      <c r="D505" s="63">
        <v>43524</v>
      </c>
      <c r="E505" s="64">
        <v>3.9201392857142858E-2</v>
      </c>
      <c r="F505" s="64">
        <v>0.46215475743454526</v>
      </c>
      <c r="G505" s="64">
        <v>0.23280244286914456</v>
      </c>
      <c r="H505" s="64">
        <v>0.37243076963103122</v>
      </c>
      <c r="I505" s="64">
        <v>0.21370795864661651</v>
      </c>
      <c r="J505" s="64">
        <v>4.8850071428571437E-2</v>
      </c>
      <c r="K505" s="64">
        <v>0</v>
      </c>
      <c r="L505" s="64">
        <v>4.258251100704857E-3</v>
      </c>
      <c r="M505" s="64">
        <v>0.31116460063201551</v>
      </c>
      <c r="N505" s="64">
        <v>0.43966216797358987</v>
      </c>
      <c r="O505" s="64">
        <v>4.515164E-2</v>
      </c>
      <c r="P505" s="64">
        <v>0.18164724574311225</v>
      </c>
      <c r="Q505" s="64">
        <v>3.1816037097874381E-2</v>
      </c>
      <c r="R505" s="64">
        <v>0.12328767123287675</v>
      </c>
      <c r="S505" s="64">
        <v>2.506135006647225</v>
      </c>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29"/>
      <c r="CA505" s="29"/>
      <c r="CB505" s="29"/>
      <c r="CC505" s="29"/>
      <c r="CD505" s="29"/>
      <c r="CE505" s="29"/>
      <c r="CF505" s="29"/>
      <c r="CG505" s="29"/>
      <c r="CH505" s="29"/>
      <c r="CI505" s="29"/>
      <c r="CJ505" s="29"/>
      <c r="CK505" s="29"/>
      <c r="CL505" s="29"/>
      <c r="CM505" s="29"/>
      <c r="CN505" s="29"/>
      <c r="CO505" s="29"/>
      <c r="CP505" s="29"/>
      <c r="CQ505" s="29"/>
      <c r="CR505" s="29"/>
      <c r="CS505" s="29"/>
      <c r="CT505" s="29"/>
      <c r="CU505" s="29"/>
      <c r="CV505" s="29"/>
      <c r="CW505" s="29"/>
      <c r="CX505" s="29"/>
      <c r="CY505" s="29"/>
      <c r="CZ505" s="29"/>
      <c r="DA505" s="29"/>
      <c r="DB505" s="29"/>
      <c r="DC505" s="29"/>
      <c r="DD505" s="29"/>
      <c r="DE505" s="29"/>
      <c r="DF505" s="29"/>
      <c r="DG505" s="29"/>
      <c r="DH505" s="29"/>
      <c r="DI505" s="29"/>
      <c r="DJ505" s="29"/>
      <c r="DK505" s="29"/>
      <c r="DL505" s="29"/>
      <c r="DM505" s="29"/>
      <c r="DN505" s="29"/>
      <c r="DO505" s="29"/>
      <c r="DP505" s="29"/>
      <c r="DQ505" s="29"/>
      <c r="DR505" s="29"/>
      <c r="DS505" s="29"/>
      <c r="DT505" s="29"/>
      <c r="DU505" s="29"/>
      <c r="DV505" s="29"/>
      <c r="DW505" s="29"/>
      <c r="DX505" s="29"/>
      <c r="DY505" s="29"/>
      <c r="DZ505" s="29"/>
      <c r="EA505" s="29"/>
      <c r="EB505" s="29"/>
      <c r="EC505" s="29"/>
      <c r="ED505" s="29"/>
      <c r="EE505" s="29"/>
      <c r="EF505" s="29"/>
      <c r="EG505" s="29"/>
      <c r="EH505" s="29"/>
      <c r="EI505" s="29"/>
      <c r="EJ505" s="29"/>
      <c r="EK505" s="29"/>
      <c r="EL505" s="29"/>
      <c r="EM505" s="29"/>
      <c r="EN505" s="29"/>
      <c r="EO505" s="29"/>
      <c r="EP505" s="29"/>
      <c r="EQ505" s="29"/>
      <c r="ER505" s="29"/>
      <c r="ES505" s="29"/>
      <c r="ET505" s="29"/>
      <c r="EU505" s="29"/>
      <c r="EV505" s="29"/>
      <c r="EW505" s="29"/>
      <c r="EX505" s="29"/>
      <c r="EY505" s="29"/>
      <c r="EZ505" s="29"/>
      <c r="FA505" s="29"/>
      <c r="FB505" s="29"/>
      <c r="FC505" s="29"/>
      <c r="FD505" s="29"/>
      <c r="FE505" s="29"/>
      <c r="FF505" s="29"/>
      <c r="FG505" s="29"/>
      <c r="FH505" s="29"/>
      <c r="FI505" s="29"/>
      <c r="FJ505" s="29"/>
      <c r="FK505" s="29"/>
      <c r="FL505" s="29"/>
      <c r="FM505" s="29"/>
      <c r="FN505" s="29"/>
      <c r="FO505" s="29"/>
      <c r="FP505" s="29"/>
      <c r="FQ505" s="29"/>
      <c r="FR505" s="29"/>
      <c r="FS505" s="29"/>
      <c r="FT505" s="29"/>
      <c r="FU505" s="29"/>
      <c r="FV505" s="29"/>
      <c r="FW505" s="29"/>
      <c r="FX505" s="29"/>
    </row>
    <row r="506" spans="1:180">
      <c r="A506" s="5" t="s">
        <v>255</v>
      </c>
      <c r="B506" s="5" t="s">
        <v>41</v>
      </c>
      <c r="C506" s="35">
        <v>43513</v>
      </c>
      <c r="D506" s="63">
        <v>43524</v>
      </c>
      <c r="E506" s="64">
        <v>3.9201392857142858E-2</v>
      </c>
      <c r="F506" s="64">
        <v>0.46215475743454526</v>
      </c>
      <c r="G506" s="64">
        <v>0.23280244286914456</v>
      </c>
      <c r="H506" s="64">
        <v>0.37243076963103122</v>
      </c>
      <c r="I506" s="64">
        <v>0.21370795864661651</v>
      </c>
      <c r="J506" s="64">
        <v>4.8850071428571437E-2</v>
      </c>
      <c r="K506" s="64">
        <v>0</v>
      </c>
      <c r="L506" s="64">
        <v>4.258251100704857E-3</v>
      </c>
      <c r="M506" s="64">
        <v>0.31116460063201551</v>
      </c>
      <c r="N506" s="64">
        <v>0.43966216797358987</v>
      </c>
      <c r="O506" s="64">
        <v>3.7556909999999999E-2</v>
      </c>
      <c r="P506" s="64">
        <v>0.18164724574311225</v>
      </c>
      <c r="Q506" s="64">
        <v>3.9410767097874382E-2</v>
      </c>
      <c r="R506" s="64">
        <v>0.12328767123287675</v>
      </c>
      <c r="S506" s="64">
        <v>2.5061350066472254</v>
      </c>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c r="BJ506" s="29"/>
      <c r="BK506" s="29"/>
      <c r="BL506" s="29"/>
      <c r="BM506" s="29"/>
      <c r="BN506" s="29"/>
      <c r="BO506" s="29"/>
      <c r="BP506" s="29"/>
      <c r="BQ506" s="29"/>
      <c r="BR506" s="29"/>
      <c r="BS506" s="29"/>
      <c r="BT506" s="29"/>
      <c r="BU506" s="29"/>
      <c r="BV506" s="29"/>
      <c r="BW506" s="29"/>
      <c r="BX506" s="29"/>
      <c r="BY506" s="29"/>
      <c r="BZ506" s="29"/>
      <c r="CA506" s="29"/>
      <c r="CB506" s="29"/>
      <c r="CC506" s="29"/>
      <c r="CD506" s="29"/>
      <c r="CE506" s="29"/>
      <c r="CF506" s="29"/>
      <c r="CG506" s="29"/>
      <c r="CH506" s="29"/>
      <c r="CI506" s="29"/>
      <c r="CJ506" s="29"/>
      <c r="CK506" s="29"/>
      <c r="CL506" s="29"/>
      <c r="CM506" s="29"/>
      <c r="CN506" s="29"/>
      <c r="CO506" s="29"/>
      <c r="CP506" s="29"/>
      <c r="CQ506" s="29"/>
      <c r="CR506" s="29"/>
      <c r="CS506" s="29"/>
      <c r="CT506" s="29"/>
      <c r="CU506" s="29"/>
      <c r="CV506" s="29"/>
      <c r="CW506" s="29"/>
      <c r="CX506" s="29"/>
      <c r="CY506" s="29"/>
      <c r="CZ506" s="29"/>
      <c r="DA506" s="29"/>
      <c r="DB506" s="29"/>
      <c r="DC506" s="29"/>
      <c r="DD506" s="29"/>
      <c r="DE506" s="29"/>
      <c r="DF506" s="29"/>
      <c r="DG506" s="29"/>
      <c r="DH506" s="29"/>
      <c r="DI506" s="29"/>
      <c r="DJ506" s="29"/>
      <c r="DK506" s="29"/>
      <c r="DL506" s="29"/>
      <c r="DM506" s="29"/>
      <c r="DN506" s="29"/>
      <c r="DO506" s="29"/>
      <c r="DP506" s="29"/>
      <c r="DQ506" s="29"/>
      <c r="DR506" s="29"/>
      <c r="DS506" s="29"/>
      <c r="DT506" s="29"/>
      <c r="DU506" s="29"/>
      <c r="DV506" s="29"/>
      <c r="DW506" s="29"/>
      <c r="DX506" s="29"/>
      <c r="DY506" s="29"/>
      <c r="DZ506" s="29"/>
      <c r="EA506" s="29"/>
      <c r="EB506" s="29"/>
      <c r="EC506" s="29"/>
      <c r="ED506" s="29"/>
      <c r="EE506" s="29"/>
      <c r="EF506" s="29"/>
      <c r="EG506" s="29"/>
      <c r="EH506" s="29"/>
      <c r="EI506" s="29"/>
      <c r="EJ506" s="29"/>
      <c r="EK506" s="29"/>
      <c r="EL506" s="29"/>
      <c r="EM506" s="29"/>
      <c r="EN506" s="29"/>
      <c r="EO506" s="29"/>
      <c r="EP506" s="29"/>
      <c r="EQ506" s="29"/>
      <c r="ER506" s="29"/>
      <c r="ES506" s="29"/>
      <c r="ET506" s="29"/>
      <c r="EU506" s="29"/>
      <c r="EV506" s="29"/>
      <c r="EW506" s="29"/>
      <c r="EX506" s="29"/>
      <c r="EY506" s="29"/>
      <c r="EZ506" s="29"/>
      <c r="FA506" s="29"/>
      <c r="FB506" s="29"/>
      <c r="FC506" s="29"/>
      <c r="FD506" s="29"/>
      <c r="FE506" s="29"/>
      <c r="FF506" s="29"/>
      <c r="FG506" s="29"/>
      <c r="FH506" s="29"/>
      <c r="FI506" s="29"/>
      <c r="FJ506" s="29"/>
      <c r="FK506" s="29"/>
      <c r="FL506" s="29"/>
      <c r="FM506" s="29"/>
      <c r="FN506" s="29"/>
      <c r="FO506" s="29"/>
      <c r="FP506" s="29"/>
      <c r="FQ506" s="29"/>
      <c r="FR506" s="29"/>
      <c r="FS506" s="29"/>
      <c r="FT506" s="29"/>
      <c r="FU506" s="29"/>
      <c r="FV506" s="29"/>
      <c r="FW506" s="29"/>
      <c r="FX506" s="29"/>
    </row>
    <row r="507" spans="1:180">
      <c r="A507" s="5" t="s">
        <v>256</v>
      </c>
      <c r="B507" s="5" t="s">
        <v>41</v>
      </c>
      <c r="C507" s="35">
        <v>43514</v>
      </c>
      <c r="D507" s="63">
        <v>43524</v>
      </c>
      <c r="E507" s="64">
        <v>3.9201392857142858E-2</v>
      </c>
      <c r="F507" s="64">
        <v>0.46215475743454526</v>
      </c>
      <c r="G507" s="64">
        <v>0.23280244286914456</v>
      </c>
      <c r="H507" s="64">
        <v>0.37243076963103122</v>
      </c>
      <c r="I507" s="64">
        <v>0.21370795864661651</v>
      </c>
      <c r="J507" s="64">
        <v>4.8850071428571437E-2</v>
      </c>
      <c r="K507" s="64">
        <v>0</v>
      </c>
      <c r="L507" s="64">
        <v>4.258251100704857E-3</v>
      </c>
      <c r="M507" s="64">
        <v>0.31116460063201551</v>
      </c>
      <c r="N507" s="64">
        <v>0.43966216797358987</v>
      </c>
      <c r="O507" s="64">
        <v>3.8411109999999998E-2</v>
      </c>
      <c r="P507" s="64">
        <v>0.18164724574311225</v>
      </c>
      <c r="Q507" s="64">
        <v>3.8556567097874382E-2</v>
      </c>
      <c r="R507" s="64">
        <v>0.12328767123287675</v>
      </c>
      <c r="S507" s="64">
        <v>2.5061350066472254</v>
      </c>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c r="BJ507" s="29"/>
      <c r="BK507" s="29"/>
      <c r="BL507" s="29"/>
      <c r="BM507" s="29"/>
      <c r="BN507" s="29"/>
      <c r="BO507" s="29"/>
      <c r="BP507" s="29"/>
      <c r="BQ507" s="29"/>
      <c r="BR507" s="29"/>
      <c r="BS507" s="29"/>
      <c r="BT507" s="29"/>
      <c r="BU507" s="29"/>
      <c r="BV507" s="29"/>
      <c r="BW507" s="29"/>
      <c r="BX507" s="29"/>
      <c r="BY507" s="29"/>
      <c r="BZ507" s="29"/>
      <c r="CA507" s="29"/>
      <c r="CB507" s="29"/>
      <c r="CC507" s="29"/>
      <c r="CD507" s="29"/>
      <c r="CE507" s="29"/>
      <c r="CF507" s="29"/>
      <c r="CG507" s="29"/>
      <c r="CH507" s="29"/>
      <c r="CI507" s="29"/>
      <c r="CJ507" s="29"/>
      <c r="CK507" s="29"/>
      <c r="CL507" s="29"/>
      <c r="CM507" s="29"/>
      <c r="CN507" s="29"/>
      <c r="CO507" s="29"/>
      <c r="CP507" s="29"/>
      <c r="CQ507" s="29"/>
      <c r="CR507" s="29"/>
      <c r="CS507" s="29"/>
      <c r="CT507" s="29"/>
      <c r="CU507" s="29"/>
      <c r="CV507" s="29"/>
      <c r="CW507" s="29"/>
      <c r="CX507" s="29"/>
      <c r="CY507" s="29"/>
      <c r="CZ507" s="29"/>
      <c r="DA507" s="29"/>
      <c r="DB507" s="29"/>
      <c r="DC507" s="29"/>
      <c r="DD507" s="29"/>
      <c r="DE507" s="29"/>
      <c r="DF507" s="29"/>
      <c r="DG507" s="29"/>
      <c r="DH507" s="29"/>
      <c r="DI507" s="29"/>
      <c r="DJ507" s="29"/>
      <c r="DK507" s="29"/>
      <c r="DL507" s="29"/>
      <c r="DM507" s="29"/>
      <c r="DN507" s="29"/>
      <c r="DO507" s="29"/>
      <c r="DP507" s="29"/>
      <c r="DQ507" s="29"/>
      <c r="DR507" s="29"/>
      <c r="DS507" s="29"/>
      <c r="DT507" s="29"/>
      <c r="DU507" s="29"/>
      <c r="DV507" s="29"/>
      <c r="DW507" s="29"/>
      <c r="DX507" s="29"/>
      <c r="DY507" s="29"/>
      <c r="DZ507" s="29"/>
      <c r="EA507" s="29"/>
      <c r="EB507" s="29"/>
      <c r="EC507" s="29"/>
      <c r="ED507" s="29"/>
      <c r="EE507" s="29"/>
      <c r="EF507" s="29"/>
      <c r="EG507" s="29"/>
      <c r="EH507" s="29"/>
      <c r="EI507" s="29"/>
      <c r="EJ507" s="29"/>
      <c r="EK507" s="29"/>
      <c r="EL507" s="29"/>
      <c r="EM507" s="29"/>
      <c r="EN507" s="29"/>
      <c r="EO507" s="29"/>
      <c r="EP507" s="29"/>
      <c r="EQ507" s="29"/>
      <c r="ER507" s="29"/>
      <c r="ES507" s="29"/>
      <c r="ET507" s="29"/>
      <c r="EU507" s="29"/>
      <c r="EV507" s="29"/>
      <c r="EW507" s="29"/>
      <c r="EX507" s="29"/>
      <c r="EY507" s="29"/>
      <c r="EZ507" s="29"/>
      <c r="FA507" s="29"/>
      <c r="FB507" s="29"/>
      <c r="FC507" s="29"/>
      <c r="FD507" s="29"/>
      <c r="FE507" s="29"/>
      <c r="FF507" s="29"/>
      <c r="FG507" s="29"/>
      <c r="FH507" s="29"/>
      <c r="FI507" s="29"/>
      <c r="FJ507" s="29"/>
      <c r="FK507" s="29"/>
      <c r="FL507" s="29"/>
      <c r="FM507" s="29"/>
      <c r="FN507" s="29"/>
      <c r="FO507" s="29"/>
      <c r="FP507" s="29"/>
      <c r="FQ507" s="29"/>
      <c r="FR507" s="29"/>
      <c r="FS507" s="29"/>
      <c r="FT507" s="29"/>
      <c r="FU507" s="29"/>
      <c r="FV507" s="29"/>
      <c r="FW507" s="29"/>
      <c r="FX507" s="29"/>
    </row>
    <row r="508" spans="1:180">
      <c r="A508" s="5" t="s">
        <v>256</v>
      </c>
      <c r="B508" s="5" t="s">
        <v>41</v>
      </c>
      <c r="C508" s="35">
        <v>43515</v>
      </c>
      <c r="D508" s="63">
        <v>43524</v>
      </c>
      <c r="E508" s="64">
        <v>3.9201392857142858E-2</v>
      </c>
      <c r="F508" s="64">
        <v>0.38347342743454527</v>
      </c>
      <c r="G508" s="64">
        <v>0.23280244286914456</v>
      </c>
      <c r="H508" s="64">
        <v>0.37243076963103122</v>
      </c>
      <c r="I508" s="64">
        <v>0.21370795864661651</v>
      </c>
      <c r="J508" s="64">
        <v>4.8850071428571437E-2</v>
      </c>
      <c r="K508" s="64">
        <v>0</v>
      </c>
      <c r="L508" s="64">
        <v>4.258251100704857E-3</v>
      </c>
      <c r="M508" s="64">
        <v>0.31116460063201551</v>
      </c>
      <c r="N508" s="64">
        <v>0.43966216797358987</v>
      </c>
      <c r="O508" s="64">
        <v>0.10573415000000001</v>
      </c>
      <c r="P508" s="64">
        <v>0.18164724574311225</v>
      </c>
      <c r="Q508" s="64">
        <v>4.9914857097874375E-2</v>
      </c>
      <c r="R508" s="64">
        <v>0.12328767123287675</v>
      </c>
      <c r="S508" s="64">
        <v>2.5061350066472254</v>
      </c>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c r="BJ508" s="29"/>
      <c r="BK508" s="29"/>
      <c r="BL508" s="29"/>
      <c r="BM508" s="29"/>
      <c r="BN508" s="29"/>
      <c r="BO508" s="29"/>
      <c r="BP508" s="29"/>
      <c r="BQ508" s="29"/>
      <c r="BR508" s="29"/>
      <c r="BS508" s="29"/>
      <c r="BT508" s="29"/>
      <c r="BU508" s="29"/>
      <c r="BV508" s="29"/>
      <c r="BW508" s="29"/>
      <c r="BX508" s="29"/>
      <c r="BY508" s="29"/>
      <c r="BZ508" s="29"/>
      <c r="CA508" s="29"/>
      <c r="CB508" s="29"/>
      <c r="CC508" s="29"/>
      <c r="CD508" s="29"/>
      <c r="CE508" s="29"/>
      <c r="CF508" s="29"/>
      <c r="CG508" s="29"/>
      <c r="CH508" s="29"/>
      <c r="CI508" s="29"/>
      <c r="CJ508" s="29"/>
      <c r="CK508" s="29"/>
      <c r="CL508" s="29"/>
      <c r="CM508" s="29"/>
      <c r="CN508" s="29"/>
      <c r="CO508" s="29"/>
      <c r="CP508" s="29"/>
      <c r="CQ508" s="29"/>
      <c r="CR508" s="29"/>
      <c r="CS508" s="29"/>
      <c r="CT508" s="29"/>
      <c r="CU508" s="29"/>
      <c r="CV508" s="29"/>
      <c r="CW508" s="29"/>
      <c r="CX508" s="29"/>
      <c r="CY508" s="29"/>
      <c r="CZ508" s="29"/>
      <c r="DA508" s="29"/>
      <c r="DB508" s="29"/>
      <c r="DC508" s="29"/>
      <c r="DD508" s="29"/>
      <c r="DE508" s="29"/>
      <c r="DF508" s="29"/>
      <c r="DG508" s="29"/>
      <c r="DH508" s="29"/>
      <c r="DI508" s="29"/>
      <c r="DJ508" s="29"/>
      <c r="DK508" s="29"/>
      <c r="DL508" s="29"/>
      <c r="DM508" s="29"/>
      <c r="DN508" s="29"/>
      <c r="DO508" s="29"/>
      <c r="DP508" s="29"/>
      <c r="DQ508" s="29"/>
      <c r="DR508" s="29"/>
      <c r="DS508" s="29"/>
      <c r="DT508" s="29"/>
      <c r="DU508" s="29"/>
      <c r="DV508" s="29"/>
      <c r="DW508" s="29"/>
      <c r="DX508" s="29"/>
      <c r="DY508" s="29"/>
      <c r="DZ508" s="29"/>
      <c r="EA508" s="29"/>
      <c r="EB508" s="29"/>
      <c r="EC508" s="29"/>
      <c r="ED508" s="29"/>
      <c r="EE508" s="29"/>
      <c r="EF508" s="29"/>
      <c r="EG508" s="29"/>
      <c r="EH508" s="29"/>
      <c r="EI508" s="29"/>
      <c r="EJ508" s="29"/>
      <c r="EK508" s="29"/>
      <c r="EL508" s="29"/>
      <c r="EM508" s="29"/>
      <c r="EN508" s="29"/>
      <c r="EO508" s="29"/>
      <c r="EP508" s="29"/>
      <c r="EQ508" s="29"/>
      <c r="ER508" s="29"/>
      <c r="ES508" s="29"/>
      <c r="ET508" s="29"/>
      <c r="EU508" s="29"/>
      <c r="EV508" s="29"/>
      <c r="EW508" s="29"/>
      <c r="EX508" s="29"/>
      <c r="EY508" s="29"/>
      <c r="EZ508" s="29"/>
      <c r="FA508" s="29"/>
      <c r="FB508" s="29"/>
      <c r="FC508" s="29"/>
      <c r="FD508" s="29"/>
      <c r="FE508" s="29"/>
      <c r="FF508" s="29"/>
      <c r="FG508" s="29"/>
      <c r="FH508" s="29"/>
      <c r="FI508" s="29"/>
      <c r="FJ508" s="29"/>
      <c r="FK508" s="29"/>
      <c r="FL508" s="29"/>
      <c r="FM508" s="29"/>
      <c r="FN508" s="29"/>
      <c r="FO508" s="29"/>
      <c r="FP508" s="29"/>
      <c r="FQ508" s="29"/>
      <c r="FR508" s="29"/>
      <c r="FS508" s="29"/>
      <c r="FT508" s="29"/>
      <c r="FU508" s="29"/>
      <c r="FV508" s="29"/>
      <c r="FW508" s="29"/>
      <c r="FX508" s="29"/>
    </row>
    <row r="509" spans="1:180">
      <c r="A509" s="5" t="s">
        <v>256</v>
      </c>
      <c r="B509" s="5" t="s">
        <v>41</v>
      </c>
      <c r="C509" s="35">
        <v>43516</v>
      </c>
      <c r="D509" s="63">
        <v>43524</v>
      </c>
      <c r="E509" s="64">
        <v>3.9201392857142858E-2</v>
      </c>
      <c r="F509" s="64">
        <v>0.46215475743454526</v>
      </c>
      <c r="G509" s="64">
        <v>0.23280244286914456</v>
      </c>
      <c r="H509" s="64">
        <v>0.37243076963103122</v>
      </c>
      <c r="I509" s="64">
        <v>0.21370795864661651</v>
      </c>
      <c r="J509" s="64">
        <v>4.8850071428571437E-2</v>
      </c>
      <c r="K509" s="64">
        <v>0</v>
      </c>
      <c r="L509" s="64">
        <v>4.258251100704857E-3</v>
      </c>
      <c r="M509" s="64">
        <v>0.31116460063201551</v>
      </c>
      <c r="N509" s="64">
        <v>0.43966216797358987</v>
      </c>
      <c r="O509" s="64">
        <v>3.0077960000000001E-2</v>
      </c>
      <c r="P509" s="64">
        <v>0.18164724574311225</v>
      </c>
      <c r="Q509" s="64">
        <v>4.688971709787438E-2</v>
      </c>
      <c r="R509" s="64">
        <v>0.12328767123287675</v>
      </c>
      <c r="S509" s="64">
        <v>2.5061350066472254</v>
      </c>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c r="BJ509" s="29"/>
      <c r="BK509" s="29"/>
      <c r="BL509" s="29"/>
      <c r="BM509" s="29"/>
      <c r="BN509" s="29"/>
      <c r="BO509" s="29"/>
      <c r="BP509" s="29"/>
      <c r="BQ509" s="29"/>
      <c r="BR509" s="29"/>
      <c r="BS509" s="29"/>
      <c r="BT509" s="29"/>
      <c r="BU509" s="29"/>
      <c r="BV509" s="29"/>
      <c r="BW509" s="29"/>
      <c r="BX509" s="29"/>
      <c r="BY509" s="29"/>
      <c r="BZ509" s="29"/>
      <c r="CA509" s="29"/>
      <c r="CB509" s="29"/>
      <c r="CC509" s="29"/>
      <c r="CD509" s="29"/>
      <c r="CE509" s="29"/>
      <c r="CF509" s="29"/>
      <c r="CG509" s="29"/>
      <c r="CH509" s="29"/>
      <c r="CI509" s="29"/>
      <c r="CJ509" s="29"/>
      <c r="CK509" s="29"/>
      <c r="CL509" s="29"/>
      <c r="CM509" s="29"/>
      <c r="CN509" s="29"/>
      <c r="CO509" s="29"/>
      <c r="CP509" s="29"/>
      <c r="CQ509" s="29"/>
      <c r="CR509" s="29"/>
      <c r="CS509" s="29"/>
      <c r="CT509" s="29"/>
      <c r="CU509" s="29"/>
      <c r="CV509" s="29"/>
      <c r="CW509" s="29"/>
      <c r="CX509" s="29"/>
      <c r="CY509" s="29"/>
      <c r="CZ509" s="29"/>
      <c r="DA509" s="29"/>
      <c r="DB509" s="29"/>
      <c r="DC509" s="29"/>
      <c r="DD509" s="29"/>
      <c r="DE509" s="29"/>
      <c r="DF509" s="29"/>
      <c r="DG509" s="29"/>
      <c r="DH509" s="29"/>
      <c r="DI509" s="29"/>
      <c r="DJ509" s="29"/>
      <c r="DK509" s="29"/>
      <c r="DL509" s="29"/>
      <c r="DM509" s="29"/>
      <c r="DN509" s="29"/>
      <c r="DO509" s="29"/>
      <c r="DP509" s="29"/>
      <c r="DQ509" s="29"/>
      <c r="DR509" s="29"/>
      <c r="DS509" s="29"/>
      <c r="DT509" s="29"/>
      <c r="DU509" s="29"/>
      <c r="DV509" s="29"/>
      <c r="DW509" s="29"/>
      <c r="DX509" s="29"/>
      <c r="DY509" s="29"/>
      <c r="DZ509" s="29"/>
      <c r="EA509" s="29"/>
      <c r="EB509" s="29"/>
      <c r="EC509" s="29"/>
      <c r="ED509" s="29"/>
      <c r="EE509" s="29"/>
      <c r="EF509" s="29"/>
      <c r="EG509" s="29"/>
      <c r="EH509" s="29"/>
      <c r="EI509" s="29"/>
      <c r="EJ509" s="29"/>
      <c r="EK509" s="29"/>
      <c r="EL509" s="29"/>
      <c r="EM509" s="29"/>
      <c r="EN509" s="29"/>
      <c r="EO509" s="29"/>
      <c r="EP509" s="29"/>
      <c r="EQ509" s="29"/>
      <c r="ER509" s="29"/>
      <c r="ES509" s="29"/>
      <c r="ET509" s="29"/>
      <c r="EU509" s="29"/>
      <c r="EV509" s="29"/>
      <c r="EW509" s="29"/>
      <c r="EX509" s="29"/>
      <c r="EY509" s="29"/>
      <c r="EZ509" s="29"/>
      <c r="FA509" s="29"/>
      <c r="FB509" s="29"/>
      <c r="FC509" s="29"/>
      <c r="FD509" s="29"/>
      <c r="FE509" s="29"/>
      <c r="FF509" s="29"/>
      <c r="FG509" s="29"/>
      <c r="FH509" s="29"/>
      <c r="FI509" s="29"/>
      <c r="FJ509" s="29"/>
      <c r="FK509" s="29"/>
      <c r="FL509" s="29"/>
      <c r="FM509" s="29"/>
      <c r="FN509" s="29"/>
      <c r="FO509" s="29"/>
      <c r="FP509" s="29"/>
      <c r="FQ509" s="29"/>
      <c r="FR509" s="29"/>
      <c r="FS509" s="29"/>
      <c r="FT509" s="29"/>
      <c r="FU509" s="29"/>
      <c r="FV509" s="29"/>
      <c r="FW509" s="29"/>
      <c r="FX509" s="29"/>
    </row>
    <row r="510" spans="1:180">
      <c r="A510" s="5" t="s">
        <v>256</v>
      </c>
      <c r="B510" s="5" t="s">
        <v>41</v>
      </c>
      <c r="C510" s="35">
        <v>43517</v>
      </c>
      <c r="D510" s="63">
        <v>43524</v>
      </c>
      <c r="E510" s="64">
        <v>3.9201392857142858E-2</v>
      </c>
      <c r="F510" s="64">
        <v>0.46215475743454526</v>
      </c>
      <c r="G510" s="64">
        <v>0.23280244286914456</v>
      </c>
      <c r="H510" s="64">
        <v>0.37243076963103122</v>
      </c>
      <c r="I510" s="64">
        <v>0.21370795864661651</v>
      </c>
      <c r="J510" s="64">
        <v>4.8850071428571437E-2</v>
      </c>
      <c r="K510" s="64">
        <v>0</v>
      </c>
      <c r="L510" s="64">
        <v>4.258251100704857E-3</v>
      </c>
      <c r="M510" s="64">
        <v>0.31116460063201551</v>
      </c>
      <c r="N510" s="64">
        <v>0.43966216797358987</v>
      </c>
      <c r="O510" s="64">
        <v>2.8554900000000001E-2</v>
      </c>
      <c r="P510" s="64">
        <v>0.18164724574311225</v>
      </c>
      <c r="Q510" s="64">
        <v>4.8412777097874379E-2</v>
      </c>
      <c r="R510" s="64">
        <v>0.12328767123287675</v>
      </c>
      <c r="S510" s="64">
        <v>2.5061350066472254</v>
      </c>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c r="BJ510" s="29"/>
      <c r="BK510" s="29"/>
      <c r="BL510" s="29"/>
      <c r="BM510" s="29"/>
      <c r="BN510" s="29"/>
      <c r="BO510" s="29"/>
      <c r="BP510" s="29"/>
      <c r="BQ510" s="29"/>
      <c r="BR510" s="29"/>
      <c r="BS510" s="29"/>
      <c r="BT510" s="29"/>
      <c r="BU510" s="29"/>
      <c r="BV510" s="29"/>
      <c r="BW510" s="29"/>
      <c r="BX510" s="29"/>
      <c r="BY510" s="29"/>
      <c r="BZ510" s="29"/>
      <c r="CA510" s="29"/>
      <c r="CB510" s="29"/>
      <c r="CC510" s="29"/>
      <c r="CD510" s="29"/>
      <c r="CE510" s="29"/>
      <c r="CF510" s="29"/>
      <c r="CG510" s="29"/>
      <c r="CH510" s="29"/>
      <c r="CI510" s="29"/>
      <c r="CJ510" s="29"/>
      <c r="CK510" s="29"/>
      <c r="CL510" s="29"/>
      <c r="CM510" s="29"/>
      <c r="CN510" s="29"/>
      <c r="CO510" s="29"/>
      <c r="CP510" s="29"/>
      <c r="CQ510" s="29"/>
      <c r="CR510" s="29"/>
      <c r="CS510" s="29"/>
      <c r="CT510" s="29"/>
      <c r="CU510" s="29"/>
      <c r="CV510" s="29"/>
      <c r="CW510" s="29"/>
      <c r="CX510" s="29"/>
      <c r="CY510" s="29"/>
      <c r="CZ510" s="29"/>
      <c r="DA510" s="29"/>
      <c r="DB510" s="29"/>
      <c r="DC510" s="29"/>
      <c r="DD510" s="29"/>
      <c r="DE510" s="29"/>
      <c r="DF510" s="29"/>
      <c r="DG510" s="29"/>
      <c r="DH510" s="29"/>
      <c r="DI510" s="29"/>
      <c r="DJ510" s="29"/>
      <c r="DK510" s="29"/>
      <c r="DL510" s="29"/>
      <c r="DM510" s="29"/>
      <c r="DN510" s="29"/>
      <c r="DO510" s="29"/>
      <c r="DP510" s="29"/>
      <c r="DQ510" s="29"/>
      <c r="DR510" s="29"/>
      <c r="DS510" s="29"/>
      <c r="DT510" s="29"/>
      <c r="DU510" s="29"/>
      <c r="DV510" s="29"/>
      <c r="DW510" s="29"/>
      <c r="DX510" s="29"/>
      <c r="DY510" s="29"/>
      <c r="DZ510" s="29"/>
      <c r="EA510" s="29"/>
      <c r="EB510" s="29"/>
      <c r="EC510" s="29"/>
      <c r="ED510" s="29"/>
      <c r="EE510" s="29"/>
      <c r="EF510" s="29"/>
      <c r="EG510" s="29"/>
      <c r="EH510" s="29"/>
      <c r="EI510" s="29"/>
      <c r="EJ510" s="29"/>
      <c r="EK510" s="29"/>
      <c r="EL510" s="29"/>
      <c r="EM510" s="29"/>
      <c r="EN510" s="29"/>
      <c r="EO510" s="29"/>
      <c r="EP510" s="29"/>
      <c r="EQ510" s="29"/>
      <c r="ER510" s="29"/>
      <c r="ES510" s="29"/>
      <c r="ET510" s="29"/>
      <c r="EU510" s="29"/>
      <c r="EV510" s="29"/>
      <c r="EW510" s="29"/>
      <c r="EX510" s="29"/>
      <c r="EY510" s="29"/>
      <c r="EZ510" s="29"/>
      <c r="FA510" s="29"/>
      <c r="FB510" s="29"/>
      <c r="FC510" s="29"/>
      <c r="FD510" s="29"/>
      <c r="FE510" s="29"/>
      <c r="FF510" s="29"/>
      <c r="FG510" s="29"/>
      <c r="FH510" s="29"/>
      <c r="FI510" s="29"/>
      <c r="FJ510" s="29"/>
      <c r="FK510" s="29"/>
      <c r="FL510" s="29"/>
      <c r="FM510" s="29"/>
      <c r="FN510" s="29"/>
      <c r="FO510" s="29"/>
      <c r="FP510" s="29"/>
      <c r="FQ510" s="29"/>
      <c r="FR510" s="29"/>
      <c r="FS510" s="29"/>
      <c r="FT510" s="29"/>
      <c r="FU510" s="29"/>
      <c r="FV510" s="29"/>
      <c r="FW510" s="29"/>
      <c r="FX510" s="29"/>
    </row>
    <row r="511" spans="1:180">
      <c r="A511" s="5" t="s">
        <v>256</v>
      </c>
      <c r="B511" s="5" t="s">
        <v>41</v>
      </c>
      <c r="C511" s="35">
        <v>43518</v>
      </c>
      <c r="D511" s="63">
        <v>43524</v>
      </c>
      <c r="E511" s="64">
        <v>3.9201392857142858E-2</v>
      </c>
      <c r="F511" s="64">
        <v>0.46215475743454526</v>
      </c>
      <c r="G511" s="64">
        <v>0.23280244286914456</v>
      </c>
      <c r="H511" s="64">
        <v>0.37243076963103122</v>
      </c>
      <c r="I511" s="64">
        <v>0.21370795864661651</v>
      </c>
      <c r="J511" s="64">
        <v>4.8850071428571437E-2</v>
      </c>
      <c r="K511" s="64">
        <v>0</v>
      </c>
      <c r="L511" s="64">
        <v>4.258251100704857E-3</v>
      </c>
      <c r="M511" s="64">
        <v>0.31116460063201551</v>
      </c>
      <c r="N511" s="64">
        <v>0.43966216797358987</v>
      </c>
      <c r="O511" s="64">
        <v>3.0334199999999999E-2</v>
      </c>
      <c r="P511" s="64">
        <v>0.18164724574311225</v>
      </c>
      <c r="Q511" s="64">
        <v>4.6633477097874382E-2</v>
      </c>
      <c r="R511" s="64">
        <v>0.12328767123287675</v>
      </c>
      <c r="S511" s="64">
        <v>2.5061350066472254</v>
      </c>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29"/>
      <c r="CA511" s="29"/>
      <c r="CB511" s="29"/>
      <c r="CC511" s="29"/>
      <c r="CD511" s="29"/>
      <c r="CE511" s="29"/>
      <c r="CF511" s="29"/>
      <c r="CG511" s="29"/>
      <c r="CH511" s="29"/>
      <c r="CI511" s="29"/>
      <c r="CJ511" s="29"/>
      <c r="CK511" s="29"/>
      <c r="CL511" s="29"/>
      <c r="CM511" s="29"/>
      <c r="CN511" s="29"/>
      <c r="CO511" s="29"/>
      <c r="CP511" s="29"/>
      <c r="CQ511" s="29"/>
      <c r="CR511" s="29"/>
      <c r="CS511" s="29"/>
      <c r="CT511" s="29"/>
      <c r="CU511" s="29"/>
      <c r="CV511" s="29"/>
      <c r="CW511" s="29"/>
      <c r="CX511" s="29"/>
      <c r="CY511" s="29"/>
      <c r="CZ511" s="29"/>
      <c r="DA511" s="29"/>
      <c r="DB511" s="29"/>
      <c r="DC511" s="29"/>
      <c r="DD511" s="29"/>
      <c r="DE511" s="29"/>
      <c r="DF511" s="29"/>
      <c r="DG511" s="29"/>
      <c r="DH511" s="29"/>
      <c r="DI511" s="29"/>
      <c r="DJ511" s="29"/>
      <c r="DK511" s="29"/>
      <c r="DL511" s="29"/>
      <c r="DM511" s="29"/>
      <c r="DN511" s="29"/>
      <c r="DO511" s="29"/>
      <c r="DP511" s="29"/>
      <c r="DQ511" s="29"/>
      <c r="DR511" s="29"/>
      <c r="DS511" s="29"/>
      <c r="DT511" s="29"/>
      <c r="DU511" s="29"/>
      <c r="DV511" s="29"/>
      <c r="DW511" s="29"/>
      <c r="DX511" s="29"/>
      <c r="DY511" s="29"/>
      <c r="DZ511" s="29"/>
      <c r="EA511" s="29"/>
      <c r="EB511" s="29"/>
      <c r="EC511" s="29"/>
      <c r="ED511" s="29"/>
      <c r="EE511" s="29"/>
      <c r="EF511" s="29"/>
      <c r="EG511" s="29"/>
      <c r="EH511" s="29"/>
      <c r="EI511" s="29"/>
      <c r="EJ511" s="29"/>
      <c r="EK511" s="29"/>
      <c r="EL511" s="29"/>
      <c r="EM511" s="29"/>
      <c r="EN511" s="29"/>
      <c r="EO511" s="29"/>
      <c r="EP511" s="29"/>
      <c r="EQ511" s="29"/>
      <c r="ER511" s="29"/>
      <c r="ES511" s="29"/>
      <c r="ET511" s="29"/>
      <c r="EU511" s="29"/>
      <c r="EV511" s="29"/>
      <c r="EW511" s="29"/>
      <c r="EX511" s="29"/>
      <c r="EY511" s="29"/>
      <c r="EZ511" s="29"/>
      <c r="FA511" s="29"/>
      <c r="FB511" s="29"/>
      <c r="FC511" s="29"/>
      <c r="FD511" s="29"/>
      <c r="FE511" s="29"/>
      <c r="FF511" s="29"/>
      <c r="FG511" s="29"/>
      <c r="FH511" s="29"/>
      <c r="FI511" s="29"/>
      <c r="FJ511" s="29"/>
      <c r="FK511" s="29"/>
      <c r="FL511" s="29"/>
      <c r="FM511" s="29"/>
      <c r="FN511" s="29"/>
      <c r="FO511" s="29"/>
      <c r="FP511" s="29"/>
      <c r="FQ511" s="29"/>
      <c r="FR511" s="29"/>
      <c r="FS511" s="29"/>
      <c r="FT511" s="29"/>
      <c r="FU511" s="29"/>
      <c r="FV511" s="29"/>
      <c r="FW511" s="29"/>
      <c r="FX511" s="29"/>
    </row>
    <row r="512" spans="1:180">
      <c r="A512" s="5" t="s">
        <v>256</v>
      </c>
      <c r="B512" s="5" t="s">
        <v>41</v>
      </c>
      <c r="C512" s="35">
        <v>43519</v>
      </c>
      <c r="D512" s="63">
        <v>43524</v>
      </c>
      <c r="E512" s="64">
        <v>3.9201392857142858E-2</v>
      </c>
      <c r="F512" s="64">
        <v>0.46215475743454526</v>
      </c>
      <c r="G512" s="64">
        <v>0.23280244286914456</v>
      </c>
      <c r="H512" s="64">
        <v>0.37243076963103122</v>
      </c>
      <c r="I512" s="64">
        <v>0.21370795864661651</v>
      </c>
      <c r="J512" s="64">
        <v>4.8850071428571437E-2</v>
      </c>
      <c r="K512" s="64">
        <v>0</v>
      </c>
      <c r="L512" s="64">
        <v>4.258251100704857E-3</v>
      </c>
      <c r="M512" s="64">
        <v>0.31116460063201551</v>
      </c>
      <c r="N512" s="64">
        <v>0.43966216797358987</v>
      </c>
      <c r="O512" s="64">
        <v>3.7550760000000002E-2</v>
      </c>
      <c r="P512" s="64">
        <v>0.18164724574311225</v>
      </c>
      <c r="Q512" s="64">
        <v>3.9416917097874378E-2</v>
      </c>
      <c r="R512" s="64">
        <v>0.12328767123287675</v>
      </c>
      <c r="S512" s="64">
        <v>2.506135006647225</v>
      </c>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29"/>
      <c r="CA512" s="29"/>
      <c r="CB512" s="29"/>
      <c r="CC512" s="29"/>
      <c r="CD512" s="29"/>
      <c r="CE512" s="29"/>
      <c r="CF512" s="29"/>
      <c r="CG512" s="29"/>
      <c r="CH512" s="29"/>
      <c r="CI512" s="29"/>
      <c r="CJ512" s="29"/>
      <c r="CK512" s="29"/>
      <c r="CL512" s="29"/>
      <c r="CM512" s="29"/>
      <c r="CN512" s="29"/>
      <c r="CO512" s="29"/>
      <c r="CP512" s="29"/>
      <c r="CQ512" s="29"/>
      <c r="CR512" s="29"/>
      <c r="CS512" s="29"/>
      <c r="CT512" s="29"/>
      <c r="CU512" s="29"/>
      <c r="CV512" s="29"/>
      <c r="CW512" s="29"/>
      <c r="CX512" s="29"/>
      <c r="CY512" s="29"/>
      <c r="CZ512" s="29"/>
      <c r="DA512" s="29"/>
      <c r="DB512" s="29"/>
      <c r="DC512" s="29"/>
      <c r="DD512" s="29"/>
      <c r="DE512" s="29"/>
      <c r="DF512" s="29"/>
      <c r="DG512" s="29"/>
      <c r="DH512" s="29"/>
      <c r="DI512" s="29"/>
      <c r="DJ512" s="29"/>
      <c r="DK512" s="29"/>
      <c r="DL512" s="29"/>
      <c r="DM512" s="29"/>
      <c r="DN512" s="29"/>
      <c r="DO512" s="29"/>
      <c r="DP512" s="29"/>
      <c r="DQ512" s="29"/>
      <c r="DR512" s="29"/>
      <c r="DS512" s="29"/>
      <c r="DT512" s="29"/>
      <c r="DU512" s="29"/>
      <c r="DV512" s="29"/>
      <c r="DW512" s="29"/>
      <c r="DX512" s="29"/>
      <c r="DY512" s="29"/>
      <c r="DZ512" s="29"/>
      <c r="EA512" s="29"/>
      <c r="EB512" s="29"/>
      <c r="EC512" s="29"/>
      <c r="ED512" s="29"/>
      <c r="EE512" s="29"/>
      <c r="EF512" s="29"/>
      <c r="EG512" s="29"/>
      <c r="EH512" s="29"/>
      <c r="EI512" s="29"/>
      <c r="EJ512" s="29"/>
      <c r="EK512" s="29"/>
      <c r="EL512" s="29"/>
      <c r="EM512" s="29"/>
      <c r="EN512" s="29"/>
      <c r="EO512" s="29"/>
      <c r="EP512" s="29"/>
      <c r="EQ512" s="29"/>
      <c r="ER512" s="29"/>
      <c r="ES512" s="29"/>
      <c r="ET512" s="29"/>
      <c r="EU512" s="29"/>
      <c r="EV512" s="29"/>
      <c r="EW512" s="29"/>
      <c r="EX512" s="29"/>
      <c r="EY512" s="29"/>
      <c r="EZ512" s="29"/>
      <c r="FA512" s="29"/>
      <c r="FB512" s="29"/>
      <c r="FC512" s="29"/>
      <c r="FD512" s="29"/>
      <c r="FE512" s="29"/>
      <c r="FF512" s="29"/>
      <c r="FG512" s="29"/>
      <c r="FH512" s="29"/>
      <c r="FI512" s="29"/>
      <c r="FJ512" s="29"/>
      <c r="FK512" s="29"/>
      <c r="FL512" s="29"/>
      <c r="FM512" s="29"/>
      <c r="FN512" s="29"/>
      <c r="FO512" s="29"/>
      <c r="FP512" s="29"/>
      <c r="FQ512" s="29"/>
      <c r="FR512" s="29"/>
      <c r="FS512" s="29"/>
      <c r="FT512" s="29"/>
      <c r="FU512" s="29"/>
      <c r="FV512" s="29"/>
      <c r="FW512" s="29"/>
      <c r="FX512" s="29"/>
    </row>
    <row r="513" spans="1:180">
      <c r="A513" s="5" t="s">
        <v>256</v>
      </c>
      <c r="B513" s="5" t="s">
        <v>41</v>
      </c>
      <c r="C513" s="35">
        <v>43520</v>
      </c>
      <c r="D513" s="63">
        <v>43524</v>
      </c>
      <c r="E513" s="64">
        <v>3.9201392857142858E-2</v>
      </c>
      <c r="F513" s="64">
        <v>0.46215475743454526</v>
      </c>
      <c r="G513" s="64">
        <v>0.23280244286914456</v>
      </c>
      <c r="H513" s="64">
        <v>0.37243076963103122</v>
      </c>
      <c r="I513" s="64">
        <v>0.21370795864661651</v>
      </c>
      <c r="J513" s="64">
        <v>4.8850071428571437E-2</v>
      </c>
      <c r="K513" s="64">
        <v>0</v>
      </c>
      <c r="L513" s="64">
        <v>4.258251100704857E-3</v>
      </c>
      <c r="M513" s="64">
        <v>0.31116460063201551</v>
      </c>
      <c r="N513" s="64">
        <v>0.43966216797358987</v>
      </c>
      <c r="O513" s="64">
        <v>4.0448379999999999E-2</v>
      </c>
      <c r="P513" s="64">
        <v>0.18164724574311225</v>
      </c>
      <c r="Q513" s="64">
        <v>3.6519297097874381E-2</v>
      </c>
      <c r="R513" s="64">
        <v>0.12328767123287675</v>
      </c>
      <c r="S513" s="64">
        <v>2.5061350066472254</v>
      </c>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c r="CA513" s="29"/>
      <c r="CB513" s="29"/>
      <c r="CC513" s="29"/>
      <c r="CD513" s="29"/>
      <c r="CE513" s="29"/>
      <c r="CF513" s="29"/>
      <c r="CG513" s="29"/>
      <c r="CH513" s="29"/>
      <c r="CI513" s="29"/>
      <c r="CJ513" s="29"/>
      <c r="CK513" s="29"/>
      <c r="CL513" s="29"/>
      <c r="CM513" s="29"/>
      <c r="CN513" s="29"/>
      <c r="CO513" s="29"/>
      <c r="CP513" s="29"/>
      <c r="CQ513" s="29"/>
      <c r="CR513" s="29"/>
      <c r="CS513" s="29"/>
      <c r="CT513" s="29"/>
      <c r="CU513" s="29"/>
      <c r="CV513" s="29"/>
      <c r="CW513" s="29"/>
      <c r="CX513" s="29"/>
      <c r="CY513" s="29"/>
      <c r="CZ513" s="29"/>
      <c r="DA513" s="29"/>
      <c r="DB513" s="29"/>
      <c r="DC513" s="29"/>
      <c r="DD513" s="29"/>
      <c r="DE513" s="29"/>
      <c r="DF513" s="29"/>
      <c r="DG513" s="29"/>
      <c r="DH513" s="29"/>
      <c r="DI513" s="29"/>
      <c r="DJ513" s="29"/>
      <c r="DK513" s="29"/>
      <c r="DL513" s="29"/>
      <c r="DM513" s="29"/>
      <c r="DN513" s="29"/>
      <c r="DO513" s="29"/>
      <c r="DP513" s="29"/>
      <c r="DQ513" s="29"/>
      <c r="DR513" s="29"/>
      <c r="DS513" s="29"/>
      <c r="DT513" s="29"/>
      <c r="DU513" s="29"/>
      <c r="DV513" s="29"/>
      <c r="DW513" s="29"/>
      <c r="DX513" s="29"/>
      <c r="DY513" s="29"/>
      <c r="DZ513" s="29"/>
      <c r="EA513" s="29"/>
      <c r="EB513" s="29"/>
      <c r="EC513" s="29"/>
      <c r="ED513" s="29"/>
      <c r="EE513" s="29"/>
      <c r="EF513" s="29"/>
      <c r="EG513" s="29"/>
      <c r="EH513" s="29"/>
      <c r="EI513" s="29"/>
      <c r="EJ513" s="29"/>
      <c r="EK513" s="29"/>
      <c r="EL513" s="29"/>
      <c r="EM513" s="29"/>
      <c r="EN513" s="29"/>
      <c r="EO513" s="29"/>
      <c r="EP513" s="29"/>
      <c r="EQ513" s="29"/>
      <c r="ER513" s="29"/>
      <c r="ES513" s="29"/>
      <c r="ET513" s="29"/>
      <c r="EU513" s="29"/>
      <c r="EV513" s="29"/>
      <c r="EW513" s="29"/>
      <c r="EX513" s="29"/>
      <c r="EY513" s="29"/>
      <c r="EZ513" s="29"/>
      <c r="FA513" s="29"/>
      <c r="FB513" s="29"/>
      <c r="FC513" s="29"/>
      <c r="FD513" s="29"/>
      <c r="FE513" s="29"/>
      <c r="FF513" s="29"/>
      <c r="FG513" s="29"/>
      <c r="FH513" s="29"/>
      <c r="FI513" s="29"/>
      <c r="FJ513" s="29"/>
      <c r="FK513" s="29"/>
      <c r="FL513" s="29"/>
      <c r="FM513" s="29"/>
      <c r="FN513" s="29"/>
      <c r="FO513" s="29"/>
      <c r="FP513" s="29"/>
      <c r="FQ513" s="29"/>
      <c r="FR513" s="29"/>
      <c r="FS513" s="29"/>
      <c r="FT513" s="29"/>
      <c r="FU513" s="29"/>
      <c r="FV513" s="29"/>
      <c r="FW513" s="29"/>
      <c r="FX513" s="29"/>
    </row>
    <row r="514" spans="1:180">
      <c r="A514" s="5" t="s">
        <v>257</v>
      </c>
      <c r="B514" s="5" t="s">
        <v>41</v>
      </c>
      <c r="C514" s="35">
        <v>43521</v>
      </c>
      <c r="D514" s="63">
        <v>43524</v>
      </c>
      <c r="E514" s="64">
        <v>3.9201392857142858E-2</v>
      </c>
      <c r="F514" s="64">
        <v>0.46215475743454526</v>
      </c>
      <c r="G514" s="64">
        <v>0.23280244286914456</v>
      </c>
      <c r="H514" s="64">
        <v>0.37243076963103122</v>
      </c>
      <c r="I514" s="64">
        <v>0.21370795864661651</v>
      </c>
      <c r="J514" s="64">
        <v>4.8850071428571437E-2</v>
      </c>
      <c r="K514" s="64">
        <v>0</v>
      </c>
      <c r="L514" s="64">
        <v>4.258251100704857E-3</v>
      </c>
      <c r="M514" s="64">
        <v>0.31116460063201551</v>
      </c>
      <c r="N514" s="64">
        <v>0.43966216797358987</v>
      </c>
      <c r="O514" s="64">
        <v>4.5924970000000002E-2</v>
      </c>
      <c r="P514" s="64">
        <v>0.18164724574311225</v>
      </c>
      <c r="Q514" s="64">
        <v>3.1042707097874378E-2</v>
      </c>
      <c r="R514" s="64">
        <v>0.12328767123287675</v>
      </c>
      <c r="S514" s="64">
        <v>2.5061350066472254</v>
      </c>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29"/>
      <c r="CA514" s="29"/>
      <c r="CB514" s="29"/>
      <c r="CC514" s="29"/>
      <c r="CD514" s="29"/>
      <c r="CE514" s="29"/>
      <c r="CF514" s="29"/>
      <c r="CG514" s="29"/>
      <c r="CH514" s="29"/>
      <c r="CI514" s="29"/>
      <c r="CJ514" s="29"/>
      <c r="CK514" s="29"/>
      <c r="CL514" s="29"/>
      <c r="CM514" s="29"/>
      <c r="CN514" s="29"/>
      <c r="CO514" s="29"/>
      <c r="CP514" s="29"/>
      <c r="CQ514" s="29"/>
      <c r="CR514" s="29"/>
      <c r="CS514" s="29"/>
      <c r="CT514" s="29"/>
      <c r="CU514" s="29"/>
      <c r="CV514" s="29"/>
      <c r="CW514" s="29"/>
      <c r="CX514" s="29"/>
      <c r="CY514" s="29"/>
      <c r="CZ514" s="29"/>
      <c r="DA514" s="29"/>
      <c r="DB514" s="29"/>
      <c r="DC514" s="29"/>
      <c r="DD514" s="29"/>
      <c r="DE514" s="29"/>
      <c r="DF514" s="29"/>
      <c r="DG514" s="29"/>
      <c r="DH514" s="29"/>
      <c r="DI514" s="29"/>
      <c r="DJ514" s="29"/>
      <c r="DK514" s="29"/>
      <c r="DL514" s="29"/>
      <c r="DM514" s="29"/>
      <c r="DN514" s="29"/>
      <c r="DO514" s="29"/>
      <c r="DP514" s="29"/>
      <c r="DQ514" s="29"/>
      <c r="DR514" s="29"/>
      <c r="DS514" s="29"/>
      <c r="DT514" s="29"/>
      <c r="DU514" s="29"/>
      <c r="DV514" s="29"/>
      <c r="DW514" s="29"/>
      <c r="DX514" s="29"/>
      <c r="DY514" s="29"/>
      <c r="DZ514" s="29"/>
      <c r="EA514" s="29"/>
      <c r="EB514" s="29"/>
      <c r="EC514" s="29"/>
      <c r="ED514" s="29"/>
      <c r="EE514" s="29"/>
      <c r="EF514" s="29"/>
      <c r="EG514" s="29"/>
      <c r="EH514" s="29"/>
      <c r="EI514" s="29"/>
      <c r="EJ514" s="29"/>
      <c r="EK514" s="29"/>
      <c r="EL514" s="29"/>
      <c r="EM514" s="29"/>
      <c r="EN514" s="29"/>
      <c r="EO514" s="29"/>
      <c r="EP514" s="29"/>
      <c r="EQ514" s="29"/>
      <c r="ER514" s="29"/>
      <c r="ES514" s="29"/>
      <c r="ET514" s="29"/>
      <c r="EU514" s="29"/>
      <c r="EV514" s="29"/>
      <c r="EW514" s="29"/>
      <c r="EX514" s="29"/>
      <c r="EY514" s="29"/>
      <c r="EZ514" s="29"/>
      <c r="FA514" s="29"/>
      <c r="FB514" s="29"/>
      <c r="FC514" s="29"/>
      <c r="FD514" s="29"/>
      <c r="FE514" s="29"/>
      <c r="FF514" s="29"/>
      <c r="FG514" s="29"/>
      <c r="FH514" s="29"/>
      <c r="FI514" s="29"/>
      <c r="FJ514" s="29"/>
      <c r="FK514" s="29"/>
      <c r="FL514" s="29"/>
      <c r="FM514" s="29"/>
      <c r="FN514" s="29"/>
      <c r="FO514" s="29"/>
      <c r="FP514" s="29"/>
      <c r="FQ514" s="29"/>
      <c r="FR514" s="29"/>
      <c r="FS514" s="29"/>
      <c r="FT514" s="29"/>
      <c r="FU514" s="29"/>
      <c r="FV514" s="29"/>
      <c r="FW514" s="29"/>
      <c r="FX514" s="29"/>
    </row>
    <row r="515" spans="1:180">
      <c r="A515" s="5" t="s">
        <v>257</v>
      </c>
      <c r="B515" s="5" t="s">
        <v>41</v>
      </c>
      <c r="C515" s="35">
        <v>43522</v>
      </c>
      <c r="D515" s="63">
        <v>43524</v>
      </c>
      <c r="E515" s="64">
        <v>3.9201392857142858E-2</v>
      </c>
      <c r="F515" s="64">
        <v>0.46215475743454526</v>
      </c>
      <c r="G515" s="64">
        <v>0.23280244286914456</v>
      </c>
      <c r="H515" s="64">
        <v>0.37243076963103122</v>
      </c>
      <c r="I515" s="64">
        <v>0.21370795864661651</v>
      </c>
      <c r="J515" s="64">
        <v>4.8850071428571437E-2</v>
      </c>
      <c r="K515" s="64">
        <v>0</v>
      </c>
      <c r="L515" s="64">
        <v>4.258251100704857E-3</v>
      </c>
      <c r="M515" s="64">
        <v>0.31116460063201551</v>
      </c>
      <c r="N515" s="64">
        <v>0.43966216797358987</v>
      </c>
      <c r="O515" s="64">
        <v>4.2002350000000001E-2</v>
      </c>
      <c r="P515" s="64">
        <v>0.18164724574311225</v>
      </c>
      <c r="Q515" s="64">
        <v>3.496532709787438E-2</v>
      </c>
      <c r="R515" s="64">
        <v>0.12328767123287675</v>
      </c>
      <c r="S515" s="64">
        <v>2.5061350066472254</v>
      </c>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c r="CA515" s="29"/>
      <c r="CB515" s="29"/>
      <c r="CC515" s="29"/>
      <c r="CD515" s="29"/>
      <c r="CE515" s="29"/>
      <c r="CF515" s="29"/>
      <c r="CG515" s="29"/>
      <c r="CH515" s="29"/>
      <c r="CI515" s="29"/>
      <c r="CJ515" s="29"/>
      <c r="CK515" s="29"/>
      <c r="CL515" s="29"/>
      <c r="CM515" s="29"/>
      <c r="CN515" s="29"/>
      <c r="CO515" s="29"/>
      <c r="CP515" s="29"/>
      <c r="CQ515" s="29"/>
      <c r="CR515" s="29"/>
      <c r="CS515" s="29"/>
      <c r="CT515" s="29"/>
      <c r="CU515" s="29"/>
      <c r="CV515" s="29"/>
      <c r="CW515" s="29"/>
      <c r="CX515" s="29"/>
      <c r="CY515" s="29"/>
      <c r="CZ515" s="29"/>
      <c r="DA515" s="29"/>
      <c r="DB515" s="29"/>
      <c r="DC515" s="29"/>
      <c r="DD515" s="29"/>
      <c r="DE515" s="29"/>
      <c r="DF515" s="29"/>
      <c r="DG515" s="29"/>
      <c r="DH515" s="29"/>
      <c r="DI515" s="29"/>
      <c r="DJ515" s="29"/>
      <c r="DK515" s="29"/>
      <c r="DL515" s="29"/>
      <c r="DM515" s="29"/>
      <c r="DN515" s="29"/>
      <c r="DO515" s="29"/>
      <c r="DP515" s="29"/>
      <c r="DQ515" s="29"/>
      <c r="DR515" s="29"/>
      <c r="DS515" s="29"/>
      <c r="DT515" s="29"/>
      <c r="DU515" s="29"/>
      <c r="DV515" s="29"/>
      <c r="DW515" s="29"/>
      <c r="DX515" s="29"/>
      <c r="DY515" s="29"/>
      <c r="DZ515" s="29"/>
      <c r="EA515" s="29"/>
      <c r="EB515" s="29"/>
      <c r="EC515" s="29"/>
      <c r="ED515" s="29"/>
      <c r="EE515" s="29"/>
      <c r="EF515" s="29"/>
      <c r="EG515" s="29"/>
      <c r="EH515" s="29"/>
      <c r="EI515" s="29"/>
      <c r="EJ515" s="29"/>
      <c r="EK515" s="29"/>
      <c r="EL515" s="29"/>
      <c r="EM515" s="29"/>
      <c r="EN515" s="29"/>
      <c r="EO515" s="29"/>
      <c r="EP515" s="29"/>
      <c r="EQ515" s="29"/>
      <c r="ER515" s="29"/>
      <c r="ES515" s="29"/>
      <c r="ET515" s="29"/>
      <c r="EU515" s="29"/>
      <c r="EV515" s="29"/>
      <c r="EW515" s="29"/>
      <c r="EX515" s="29"/>
      <c r="EY515" s="29"/>
      <c r="EZ515" s="29"/>
      <c r="FA515" s="29"/>
      <c r="FB515" s="29"/>
      <c r="FC515" s="29"/>
      <c r="FD515" s="29"/>
      <c r="FE515" s="29"/>
      <c r="FF515" s="29"/>
      <c r="FG515" s="29"/>
      <c r="FH515" s="29"/>
      <c r="FI515" s="29"/>
      <c r="FJ515" s="29"/>
      <c r="FK515" s="29"/>
      <c r="FL515" s="29"/>
      <c r="FM515" s="29"/>
      <c r="FN515" s="29"/>
      <c r="FO515" s="29"/>
      <c r="FP515" s="29"/>
      <c r="FQ515" s="29"/>
      <c r="FR515" s="29"/>
      <c r="FS515" s="29"/>
      <c r="FT515" s="29"/>
      <c r="FU515" s="29"/>
      <c r="FV515" s="29"/>
      <c r="FW515" s="29"/>
      <c r="FX515" s="29"/>
    </row>
    <row r="516" spans="1:180">
      <c r="A516" s="5" t="s">
        <v>257</v>
      </c>
      <c r="B516" s="5" t="s">
        <v>41</v>
      </c>
      <c r="C516" s="35">
        <v>43523</v>
      </c>
      <c r="D516" s="63">
        <v>43524</v>
      </c>
      <c r="E516" s="64">
        <v>3.9201392857142858E-2</v>
      </c>
      <c r="F516" s="64">
        <v>0.46215475743454526</v>
      </c>
      <c r="G516" s="64">
        <v>0.23280244286914456</v>
      </c>
      <c r="H516" s="64">
        <v>0.37243076963103122</v>
      </c>
      <c r="I516" s="64">
        <v>0.21370795864661651</v>
      </c>
      <c r="J516" s="64">
        <v>4.8850071428571437E-2</v>
      </c>
      <c r="K516" s="64">
        <v>0</v>
      </c>
      <c r="L516" s="64">
        <v>4.258251100704857E-3</v>
      </c>
      <c r="M516" s="64">
        <v>0.31116460063201551</v>
      </c>
      <c r="N516" s="64">
        <v>0.43966216797358987</v>
      </c>
      <c r="O516" s="64">
        <v>3.3887960000000002E-2</v>
      </c>
      <c r="P516" s="64">
        <v>0.18164724574311225</v>
      </c>
      <c r="Q516" s="64">
        <v>4.3079717097874379E-2</v>
      </c>
      <c r="R516" s="64">
        <v>0.12328767123287675</v>
      </c>
      <c r="S516" s="64">
        <v>2.5061350066472254</v>
      </c>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29"/>
      <c r="CA516" s="29"/>
      <c r="CB516" s="29"/>
      <c r="CC516" s="29"/>
      <c r="CD516" s="29"/>
      <c r="CE516" s="29"/>
      <c r="CF516" s="29"/>
      <c r="CG516" s="29"/>
      <c r="CH516" s="29"/>
      <c r="CI516" s="29"/>
      <c r="CJ516" s="29"/>
      <c r="CK516" s="29"/>
      <c r="CL516" s="29"/>
      <c r="CM516" s="29"/>
      <c r="CN516" s="29"/>
      <c r="CO516" s="29"/>
      <c r="CP516" s="29"/>
      <c r="CQ516" s="29"/>
      <c r="CR516" s="29"/>
      <c r="CS516" s="29"/>
      <c r="CT516" s="29"/>
      <c r="CU516" s="29"/>
      <c r="CV516" s="29"/>
      <c r="CW516" s="29"/>
      <c r="CX516" s="29"/>
      <c r="CY516" s="29"/>
      <c r="CZ516" s="29"/>
      <c r="DA516" s="29"/>
      <c r="DB516" s="29"/>
      <c r="DC516" s="29"/>
      <c r="DD516" s="29"/>
      <c r="DE516" s="29"/>
      <c r="DF516" s="29"/>
      <c r="DG516" s="29"/>
      <c r="DH516" s="29"/>
      <c r="DI516" s="29"/>
      <c r="DJ516" s="29"/>
      <c r="DK516" s="29"/>
      <c r="DL516" s="29"/>
      <c r="DM516" s="29"/>
      <c r="DN516" s="29"/>
      <c r="DO516" s="29"/>
      <c r="DP516" s="29"/>
      <c r="DQ516" s="29"/>
      <c r="DR516" s="29"/>
      <c r="DS516" s="29"/>
      <c r="DT516" s="29"/>
      <c r="DU516" s="29"/>
      <c r="DV516" s="29"/>
      <c r="DW516" s="29"/>
      <c r="DX516" s="29"/>
      <c r="DY516" s="29"/>
      <c r="DZ516" s="29"/>
      <c r="EA516" s="29"/>
      <c r="EB516" s="29"/>
      <c r="EC516" s="29"/>
      <c r="ED516" s="29"/>
      <c r="EE516" s="29"/>
      <c r="EF516" s="29"/>
      <c r="EG516" s="29"/>
      <c r="EH516" s="29"/>
      <c r="EI516" s="29"/>
      <c r="EJ516" s="29"/>
      <c r="EK516" s="29"/>
      <c r="EL516" s="29"/>
      <c r="EM516" s="29"/>
      <c r="EN516" s="29"/>
      <c r="EO516" s="29"/>
      <c r="EP516" s="29"/>
      <c r="EQ516" s="29"/>
      <c r="ER516" s="29"/>
      <c r="ES516" s="29"/>
      <c r="ET516" s="29"/>
      <c r="EU516" s="29"/>
      <c r="EV516" s="29"/>
      <c r="EW516" s="29"/>
      <c r="EX516" s="29"/>
      <c r="EY516" s="29"/>
      <c r="EZ516" s="29"/>
      <c r="FA516" s="29"/>
      <c r="FB516" s="29"/>
      <c r="FC516" s="29"/>
      <c r="FD516" s="29"/>
      <c r="FE516" s="29"/>
      <c r="FF516" s="29"/>
      <c r="FG516" s="29"/>
      <c r="FH516" s="29"/>
      <c r="FI516" s="29"/>
      <c r="FJ516" s="29"/>
      <c r="FK516" s="29"/>
      <c r="FL516" s="29"/>
      <c r="FM516" s="29"/>
      <c r="FN516" s="29"/>
      <c r="FO516" s="29"/>
      <c r="FP516" s="29"/>
      <c r="FQ516" s="29"/>
      <c r="FR516" s="29"/>
      <c r="FS516" s="29"/>
      <c r="FT516" s="29"/>
      <c r="FU516" s="29"/>
      <c r="FV516" s="29"/>
      <c r="FW516" s="29"/>
      <c r="FX516" s="29"/>
    </row>
    <row r="517" spans="1:180">
      <c r="A517" s="5" t="s">
        <v>257</v>
      </c>
      <c r="B517" s="5" t="s">
        <v>41</v>
      </c>
      <c r="C517" s="35">
        <v>43524</v>
      </c>
      <c r="D517" s="63">
        <v>43524</v>
      </c>
      <c r="E517" s="64">
        <v>3.9201392857142858E-2</v>
      </c>
      <c r="F517" s="64">
        <v>0.46215475743454526</v>
      </c>
      <c r="G517" s="64">
        <v>0.23280244286914456</v>
      </c>
      <c r="H517" s="64">
        <v>0.37243076963103122</v>
      </c>
      <c r="I517" s="64">
        <v>0.21370795864661651</v>
      </c>
      <c r="J517" s="64">
        <v>4.8850071428571437E-2</v>
      </c>
      <c r="K517" s="64">
        <v>0</v>
      </c>
      <c r="L517" s="64">
        <v>4.258251100704857E-3</v>
      </c>
      <c r="M517" s="64">
        <v>0.31116460063201551</v>
      </c>
      <c r="N517" s="64">
        <v>0.43966216797358987</v>
      </c>
      <c r="O517" s="64">
        <v>3.6667229999999995E-2</v>
      </c>
      <c r="P517" s="64">
        <v>0.18164724574311225</v>
      </c>
      <c r="Q517" s="64">
        <v>4.0300447097874385E-2</v>
      </c>
      <c r="R517" s="64">
        <v>0.12328767123287675</v>
      </c>
      <c r="S517" s="64">
        <v>2.5061350066472254</v>
      </c>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c r="CA517" s="29"/>
      <c r="CB517" s="29"/>
      <c r="CC517" s="29"/>
      <c r="CD517" s="29"/>
      <c r="CE517" s="29"/>
      <c r="CF517" s="29"/>
      <c r="CG517" s="29"/>
      <c r="CH517" s="29"/>
      <c r="CI517" s="29"/>
      <c r="CJ517" s="29"/>
      <c r="CK517" s="29"/>
      <c r="CL517" s="29"/>
      <c r="CM517" s="29"/>
      <c r="CN517" s="29"/>
      <c r="CO517" s="29"/>
      <c r="CP517" s="29"/>
      <c r="CQ517" s="29"/>
      <c r="CR517" s="29"/>
      <c r="CS517" s="29"/>
      <c r="CT517" s="29"/>
      <c r="CU517" s="29"/>
      <c r="CV517" s="29"/>
      <c r="CW517" s="29"/>
      <c r="CX517" s="29"/>
      <c r="CY517" s="29"/>
      <c r="CZ517" s="29"/>
      <c r="DA517" s="29"/>
      <c r="DB517" s="29"/>
      <c r="DC517" s="29"/>
      <c r="DD517" s="29"/>
      <c r="DE517" s="29"/>
      <c r="DF517" s="29"/>
      <c r="DG517" s="29"/>
      <c r="DH517" s="29"/>
      <c r="DI517" s="29"/>
      <c r="DJ517" s="29"/>
      <c r="DK517" s="29"/>
      <c r="DL517" s="29"/>
      <c r="DM517" s="29"/>
      <c r="DN517" s="29"/>
      <c r="DO517" s="29"/>
      <c r="DP517" s="29"/>
      <c r="DQ517" s="29"/>
      <c r="DR517" s="29"/>
      <c r="DS517" s="29"/>
      <c r="DT517" s="29"/>
      <c r="DU517" s="29"/>
      <c r="DV517" s="29"/>
      <c r="DW517" s="29"/>
      <c r="DX517" s="29"/>
      <c r="DY517" s="29"/>
      <c r="DZ517" s="29"/>
      <c r="EA517" s="29"/>
      <c r="EB517" s="29"/>
      <c r="EC517" s="29"/>
      <c r="ED517" s="29"/>
      <c r="EE517" s="29"/>
      <c r="EF517" s="29"/>
      <c r="EG517" s="29"/>
      <c r="EH517" s="29"/>
      <c r="EI517" s="29"/>
      <c r="EJ517" s="29"/>
      <c r="EK517" s="29"/>
      <c r="EL517" s="29"/>
      <c r="EM517" s="29"/>
      <c r="EN517" s="29"/>
      <c r="EO517" s="29"/>
      <c r="EP517" s="29"/>
      <c r="EQ517" s="29"/>
      <c r="ER517" s="29"/>
      <c r="ES517" s="29"/>
      <c r="ET517" s="29"/>
      <c r="EU517" s="29"/>
      <c r="EV517" s="29"/>
      <c r="EW517" s="29"/>
      <c r="EX517" s="29"/>
      <c r="EY517" s="29"/>
      <c r="EZ517" s="29"/>
      <c r="FA517" s="29"/>
      <c r="FB517" s="29"/>
      <c r="FC517" s="29"/>
      <c r="FD517" s="29"/>
      <c r="FE517" s="29"/>
      <c r="FF517" s="29"/>
      <c r="FG517" s="29"/>
      <c r="FH517" s="29"/>
      <c r="FI517" s="29"/>
      <c r="FJ517" s="29"/>
      <c r="FK517" s="29"/>
      <c r="FL517" s="29"/>
      <c r="FM517" s="29"/>
      <c r="FN517" s="29"/>
      <c r="FO517" s="29"/>
      <c r="FP517" s="29"/>
      <c r="FQ517" s="29"/>
      <c r="FR517" s="29"/>
      <c r="FS517" s="29"/>
      <c r="FT517" s="29"/>
      <c r="FU517" s="29"/>
      <c r="FV517" s="29"/>
      <c r="FW517" s="29"/>
      <c r="FX517" s="29"/>
    </row>
    <row r="518" spans="1:180">
      <c r="A518" s="5" t="s">
        <v>257</v>
      </c>
      <c r="B518" s="5" t="s">
        <v>42</v>
      </c>
      <c r="C518" s="35">
        <v>43525</v>
      </c>
      <c r="D518" s="63">
        <v>43555</v>
      </c>
      <c r="E518" s="64">
        <v>-6.0902258064516129E-2</v>
      </c>
      <c r="F518" s="64">
        <v>0.42546619749292208</v>
      </c>
      <c r="G518" s="64">
        <v>0.23868924862466509</v>
      </c>
      <c r="H518" s="64">
        <v>0.41324151847895751</v>
      </c>
      <c r="I518" s="64">
        <v>0.26705606578947372</v>
      </c>
      <c r="J518" s="64">
        <v>7.0459935483870972E-2</v>
      </c>
      <c r="K518" s="64">
        <v>0</v>
      </c>
      <c r="L518" s="64">
        <v>7.1981898293272239E-3</v>
      </c>
      <c r="M518" s="64">
        <v>0.31333680578623924</v>
      </c>
      <c r="N518" s="64">
        <v>0.36666734705498627</v>
      </c>
      <c r="O518" s="64">
        <v>2.2800569999999996E-2</v>
      </c>
      <c r="P518" s="64">
        <v>0.1745336090645899</v>
      </c>
      <c r="Q518" s="64">
        <v>-1.9201998075242008E-2</v>
      </c>
      <c r="R518" s="64">
        <v>0.12328767123287675</v>
      </c>
      <c r="S518" s="64">
        <v>2.3426329026981501</v>
      </c>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29"/>
      <c r="CA518" s="29"/>
      <c r="CB518" s="29"/>
      <c r="CC518" s="29"/>
      <c r="CD518" s="29"/>
      <c r="CE518" s="29"/>
      <c r="CF518" s="29"/>
      <c r="CG518" s="29"/>
      <c r="CH518" s="29"/>
      <c r="CI518" s="29"/>
      <c r="CJ518" s="29"/>
      <c r="CK518" s="29"/>
      <c r="CL518" s="29"/>
      <c r="CM518" s="29"/>
      <c r="CN518" s="29"/>
      <c r="CO518" s="29"/>
      <c r="CP518" s="29"/>
      <c r="CQ518" s="29"/>
      <c r="CR518" s="29"/>
      <c r="CS518" s="29"/>
      <c r="CT518" s="29"/>
      <c r="CU518" s="29"/>
      <c r="CV518" s="29"/>
      <c r="CW518" s="29"/>
      <c r="CX518" s="29"/>
      <c r="CY518" s="29"/>
      <c r="CZ518" s="29"/>
      <c r="DA518" s="29"/>
      <c r="DB518" s="29"/>
      <c r="DC518" s="29"/>
      <c r="DD518" s="29"/>
      <c r="DE518" s="29"/>
      <c r="DF518" s="29"/>
      <c r="DG518" s="29"/>
      <c r="DH518" s="29"/>
      <c r="DI518" s="29"/>
      <c r="DJ518" s="29"/>
      <c r="DK518" s="29"/>
      <c r="DL518" s="29"/>
      <c r="DM518" s="29"/>
      <c r="DN518" s="29"/>
      <c r="DO518" s="29"/>
      <c r="DP518" s="29"/>
      <c r="DQ518" s="29"/>
      <c r="DR518" s="29"/>
      <c r="DS518" s="29"/>
      <c r="DT518" s="29"/>
      <c r="DU518" s="29"/>
      <c r="DV518" s="29"/>
      <c r="DW518" s="29"/>
      <c r="DX518" s="29"/>
      <c r="DY518" s="29"/>
      <c r="DZ518" s="29"/>
      <c r="EA518" s="29"/>
      <c r="EB518" s="29"/>
      <c r="EC518" s="29"/>
      <c r="ED518" s="29"/>
      <c r="EE518" s="29"/>
      <c r="EF518" s="29"/>
      <c r="EG518" s="29"/>
      <c r="EH518" s="29"/>
      <c r="EI518" s="29"/>
      <c r="EJ518" s="29"/>
      <c r="EK518" s="29"/>
      <c r="EL518" s="29"/>
      <c r="EM518" s="29"/>
      <c r="EN518" s="29"/>
      <c r="EO518" s="29"/>
      <c r="EP518" s="29"/>
      <c r="EQ518" s="29"/>
      <c r="ER518" s="29"/>
      <c r="ES518" s="29"/>
      <c r="ET518" s="29"/>
      <c r="EU518" s="29"/>
      <c r="EV518" s="29"/>
      <c r="EW518" s="29"/>
      <c r="EX518" s="29"/>
      <c r="EY518" s="29"/>
      <c r="EZ518" s="29"/>
      <c r="FA518" s="29"/>
      <c r="FB518" s="29"/>
      <c r="FC518" s="29"/>
      <c r="FD518" s="29"/>
      <c r="FE518" s="29"/>
      <c r="FF518" s="29"/>
      <c r="FG518" s="29"/>
      <c r="FH518" s="29"/>
      <c r="FI518" s="29"/>
      <c r="FJ518" s="29"/>
      <c r="FK518" s="29"/>
      <c r="FL518" s="29"/>
      <c r="FM518" s="29"/>
      <c r="FN518" s="29"/>
      <c r="FO518" s="29"/>
      <c r="FP518" s="29"/>
      <c r="FQ518" s="29"/>
      <c r="FR518" s="29"/>
      <c r="FS518" s="29"/>
      <c r="FT518" s="29"/>
      <c r="FU518" s="29"/>
      <c r="FV518" s="29"/>
      <c r="FW518" s="29"/>
      <c r="FX518" s="29"/>
    </row>
    <row r="519" spans="1:180">
      <c r="A519" s="5" t="s">
        <v>257</v>
      </c>
      <c r="B519" s="5" t="s">
        <v>42</v>
      </c>
      <c r="C519" s="35">
        <v>43526</v>
      </c>
      <c r="D519" s="63">
        <v>43555</v>
      </c>
      <c r="E519" s="64">
        <v>-6.0902258064516129E-2</v>
      </c>
      <c r="F519" s="64">
        <v>0.42546619749292208</v>
      </c>
      <c r="G519" s="64">
        <v>0.23868924862466509</v>
      </c>
      <c r="H519" s="64">
        <v>0.41324151847895751</v>
      </c>
      <c r="I519" s="64">
        <v>0.26705606578947372</v>
      </c>
      <c r="J519" s="64">
        <v>7.0459935483870972E-2</v>
      </c>
      <c r="K519" s="64">
        <v>0</v>
      </c>
      <c r="L519" s="64">
        <v>7.1981898293272239E-3</v>
      </c>
      <c r="M519" s="64">
        <v>0.31333680578623924</v>
      </c>
      <c r="N519" s="64">
        <v>0.36666734705498627</v>
      </c>
      <c r="O519" s="64">
        <v>3.2473439999999999E-2</v>
      </c>
      <c r="P519" s="64">
        <v>0.1745336090645899</v>
      </c>
      <c r="Q519" s="64">
        <v>-2.8874868075242009E-2</v>
      </c>
      <c r="R519" s="64">
        <v>0.12328767123287675</v>
      </c>
      <c r="S519" s="64">
        <v>2.3426329026981501</v>
      </c>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c r="BJ519" s="29"/>
      <c r="BK519" s="29"/>
      <c r="BL519" s="29"/>
      <c r="BM519" s="29"/>
      <c r="BN519" s="29"/>
      <c r="BO519" s="29"/>
      <c r="BP519" s="29"/>
      <c r="BQ519" s="29"/>
      <c r="BR519" s="29"/>
      <c r="BS519" s="29"/>
      <c r="BT519" s="29"/>
      <c r="BU519" s="29"/>
      <c r="BV519" s="29"/>
      <c r="BW519" s="29"/>
      <c r="BX519" s="29"/>
      <c r="BY519" s="29"/>
      <c r="BZ519" s="29"/>
      <c r="CA519" s="29"/>
      <c r="CB519" s="29"/>
      <c r="CC519" s="29"/>
      <c r="CD519" s="29"/>
      <c r="CE519" s="29"/>
      <c r="CF519" s="29"/>
      <c r="CG519" s="29"/>
      <c r="CH519" s="29"/>
      <c r="CI519" s="29"/>
      <c r="CJ519" s="29"/>
      <c r="CK519" s="29"/>
      <c r="CL519" s="29"/>
      <c r="CM519" s="29"/>
      <c r="CN519" s="29"/>
      <c r="CO519" s="29"/>
      <c r="CP519" s="29"/>
      <c r="CQ519" s="29"/>
      <c r="CR519" s="29"/>
      <c r="CS519" s="29"/>
      <c r="CT519" s="29"/>
      <c r="CU519" s="29"/>
      <c r="CV519" s="29"/>
      <c r="CW519" s="29"/>
      <c r="CX519" s="29"/>
      <c r="CY519" s="29"/>
      <c r="CZ519" s="29"/>
      <c r="DA519" s="29"/>
      <c r="DB519" s="29"/>
      <c r="DC519" s="29"/>
      <c r="DD519" s="29"/>
      <c r="DE519" s="29"/>
      <c r="DF519" s="29"/>
      <c r="DG519" s="29"/>
      <c r="DH519" s="29"/>
      <c r="DI519" s="29"/>
      <c r="DJ519" s="29"/>
      <c r="DK519" s="29"/>
      <c r="DL519" s="29"/>
      <c r="DM519" s="29"/>
      <c r="DN519" s="29"/>
      <c r="DO519" s="29"/>
      <c r="DP519" s="29"/>
      <c r="DQ519" s="29"/>
      <c r="DR519" s="29"/>
      <c r="DS519" s="29"/>
      <c r="DT519" s="29"/>
      <c r="DU519" s="29"/>
      <c r="DV519" s="29"/>
      <c r="DW519" s="29"/>
      <c r="DX519" s="29"/>
      <c r="DY519" s="29"/>
      <c r="DZ519" s="29"/>
      <c r="EA519" s="29"/>
      <c r="EB519" s="29"/>
      <c r="EC519" s="29"/>
      <c r="ED519" s="29"/>
      <c r="EE519" s="29"/>
      <c r="EF519" s="29"/>
      <c r="EG519" s="29"/>
      <c r="EH519" s="29"/>
      <c r="EI519" s="29"/>
      <c r="EJ519" s="29"/>
      <c r="EK519" s="29"/>
      <c r="EL519" s="29"/>
      <c r="EM519" s="29"/>
      <c r="EN519" s="29"/>
      <c r="EO519" s="29"/>
      <c r="EP519" s="29"/>
      <c r="EQ519" s="29"/>
      <c r="ER519" s="29"/>
      <c r="ES519" s="29"/>
      <c r="ET519" s="29"/>
      <c r="EU519" s="29"/>
      <c r="EV519" s="29"/>
      <c r="EW519" s="29"/>
      <c r="EX519" s="29"/>
      <c r="EY519" s="29"/>
      <c r="EZ519" s="29"/>
      <c r="FA519" s="29"/>
      <c r="FB519" s="29"/>
      <c r="FC519" s="29"/>
      <c r="FD519" s="29"/>
      <c r="FE519" s="29"/>
      <c r="FF519" s="29"/>
      <c r="FG519" s="29"/>
      <c r="FH519" s="29"/>
      <c r="FI519" s="29"/>
      <c r="FJ519" s="29"/>
      <c r="FK519" s="29"/>
      <c r="FL519" s="29"/>
      <c r="FM519" s="29"/>
      <c r="FN519" s="29"/>
      <c r="FO519" s="29"/>
      <c r="FP519" s="29"/>
      <c r="FQ519" s="29"/>
      <c r="FR519" s="29"/>
      <c r="FS519" s="29"/>
      <c r="FT519" s="29"/>
      <c r="FU519" s="29"/>
      <c r="FV519" s="29"/>
      <c r="FW519" s="29"/>
      <c r="FX519" s="29"/>
    </row>
    <row r="520" spans="1:180">
      <c r="A520" s="5" t="s">
        <v>257</v>
      </c>
      <c r="B520" s="5" t="s">
        <v>42</v>
      </c>
      <c r="C520" s="35">
        <v>43527</v>
      </c>
      <c r="D520" s="63">
        <v>43555</v>
      </c>
      <c r="E520" s="64">
        <v>-6.0902258064516129E-2</v>
      </c>
      <c r="F520" s="64">
        <v>0.42546619749292208</v>
      </c>
      <c r="G520" s="64">
        <v>0.23868924862466509</v>
      </c>
      <c r="H520" s="64">
        <v>0.41324151847895751</v>
      </c>
      <c r="I520" s="64">
        <v>0.26705606578947372</v>
      </c>
      <c r="J520" s="64">
        <v>7.0459935483870972E-2</v>
      </c>
      <c r="K520" s="64">
        <v>0</v>
      </c>
      <c r="L520" s="64">
        <v>7.1981898293272239E-3</v>
      </c>
      <c r="M520" s="64">
        <v>0.31333680578623924</v>
      </c>
      <c r="N520" s="64">
        <v>0.36666734705498627</v>
      </c>
      <c r="O520" s="64">
        <v>2.8619169999999999E-2</v>
      </c>
      <c r="P520" s="64">
        <v>0.1745336090645899</v>
      </c>
      <c r="Q520" s="64">
        <v>-2.5020598075242016E-2</v>
      </c>
      <c r="R520" s="64">
        <v>0.12328767123287675</v>
      </c>
      <c r="S520" s="64">
        <v>2.3426329026981501</v>
      </c>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c r="BJ520" s="29"/>
      <c r="BK520" s="29"/>
      <c r="BL520" s="29"/>
      <c r="BM520" s="29"/>
      <c r="BN520" s="29"/>
      <c r="BO520" s="29"/>
      <c r="BP520" s="29"/>
      <c r="BQ520" s="29"/>
      <c r="BR520" s="29"/>
      <c r="BS520" s="29"/>
      <c r="BT520" s="29"/>
      <c r="BU520" s="29"/>
      <c r="BV520" s="29"/>
      <c r="BW520" s="29"/>
      <c r="BX520" s="29"/>
      <c r="BY520" s="29"/>
      <c r="BZ520" s="29"/>
      <c r="CA520" s="29"/>
      <c r="CB520" s="29"/>
      <c r="CC520" s="29"/>
      <c r="CD520" s="29"/>
      <c r="CE520" s="29"/>
      <c r="CF520" s="29"/>
      <c r="CG520" s="29"/>
      <c r="CH520" s="29"/>
      <c r="CI520" s="29"/>
      <c r="CJ520" s="29"/>
      <c r="CK520" s="29"/>
      <c r="CL520" s="29"/>
      <c r="CM520" s="29"/>
      <c r="CN520" s="29"/>
      <c r="CO520" s="29"/>
      <c r="CP520" s="29"/>
      <c r="CQ520" s="29"/>
      <c r="CR520" s="29"/>
      <c r="CS520" s="29"/>
      <c r="CT520" s="29"/>
      <c r="CU520" s="29"/>
      <c r="CV520" s="29"/>
      <c r="CW520" s="29"/>
      <c r="CX520" s="29"/>
      <c r="CY520" s="29"/>
      <c r="CZ520" s="29"/>
      <c r="DA520" s="29"/>
      <c r="DB520" s="29"/>
      <c r="DC520" s="29"/>
      <c r="DD520" s="29"/>
      <c r="DE520" s="29"/>
      <c r="DF520" s="29"/>
      <c r="DG520" s="29"/>
      <c r="DH520" s="29"/>
      <c r="DI520" s="29"/>
      <c r="DJ520" s="29"/>
      <c r="DK520" s="29"/>
      <c r="DL520" s="29"/>
      <c r="DM520" s="29"/>
      <c r="DN520" s="29"/>
      <c r="DO520" s="29"/>
      <c r="DP520" s="29"/>
      <c r="DQ520" s="29"/>
      <c r="DR520" s="29"/>
      <c r="DS520" s="29"/>
      <c r="DT520" s="29"/>
      <c r="DU520" s="29"/>
      <c r="DV520" s="29"/>
      <c r="DW520" s="29"/>
      <c r="DX520" s="29"/>
      <c r="DY520" s="29"/>
      <c r="DZ520" s="29"/>
      <c r="EA520" s="29"/>
      <c r="EB520" s="29"/>
      <c r="EC520" s="29"/>
      <c r="ED520" s="29"/>
      <c r="EE520" s="29"/>
      <c r="EF520" s="29"/>
      <c r="EG520" s="29"/>
      <c r="EH520" s="29"/>
      <c r="EI520" s="29"/>
      <c r="EJ520" s="29"/>
      <c r="EK520" s="29"/>
      <c r="EL520" s="29"/>
      <c r="EM520" s="29"/>
      <c r="EN520" s="29"/>
      <c r="EO520" s="29"/>
      <c r="EP520" s="29"/>
      <c r="EQ520" s="29"/>
      <c r="ER520" s="29"/>
      <c r="ES520" s="29"/>
      <c r="ET520" s="29"/>
      <c r="EU520" s="29"/>
      <c r="EV520" s="29"/>
      <c r="EW520" s="29"/>
      <c r="EX520" s="29"/>
      <c r="EY520" s="29"/>
      <c r="EZ520" s="29"/>
      <c r="FA520" s="29"/>
      <c r="FB520" s="29"/>
      <c r="FC520" s="29"/>
      <c r="FD520" s="29"/>
      <c r="FE520" s="29"/>
      <c r="FF520" s="29"/>
      <c r="FG520" s="29"/>
      <c r="FH520" s="29"/>
      <c r="FI520" s="29"/>
      <c r="FJ520" s="29"/>
      <c r="FK520" s="29"/>
      <c r="FL520" s="29"/>
      <c r="FM520" s="29"/>
      <c r="FN520" s="29"/>
      <c r="FO520" s="29"/>
      <c r="FP520" s="29"/>
      <c r="FQ520" s="29"/>
      <c r="FR520" s="29"/>
      <c r="FS520" s="29"/>
      <c r="FT520" s="29"/>
      <c r="FU520" s="29"/>
      <c r="FV520" s="29"/>
      <c r="FW520" s="29"/>
      <c r="FX520" s="29"/>
    </row>
    <row r="521" spans="1:180">
      <c r="A521" s="5" t="s">
        <v>258</v>
      </c>
      <c r="B521" s="5" t="s">
        <v>42</v>
      </c>
      <c r="C521" s="35">
        <v>43528</v>
      </c>
      <c r="D521" s="63">
        <v>43555</v>
      </c>
      <c r="E521" s="64">
        <v>-6.0902258064516129E-2</v>
      </c>
      <c r="F521" s="64">
        <v>0.42546619749292208</v>
      </c>
      <c r="G521" s="64">
        <v>0.23868924862466509</v>
      </c>
      <c r="H521" s="64">
        <v>0.41324151847895751</v>
      </c>
      <c r="I521" s="64">
        <v>0.26705606578947372</v>
      </c>
      <c r="J521" s="64">
        <v>7.0459935483870972E-2</v>
      </c>
      <c r="K521" s="64">
        <v>0</v>
      </c>
      <c r="L521" s="64">
        <v>7.1981898293272239E-3</v>
      </c>
      <c r="M521" s="64">
        <v>0.31333680578623924</v>
      </c>
      <c r="N521" s="64">
        <v>0.36666734705498627</v>
      </c>
      <c r="O521" s="64">
        <v>3.2032080000000004E-2</v>
      </c>
      <c r="P521" s="64">
        <v>0.1745336090645899</v>
      </c>
      <c r="Q521" s="64">
        <v>-2.8433508075242021E-2</v>
      </c>
      <c r="R521" s="64">
        <v>0.12328767123287675</v>
      </c>
      <c r="S521" s="64">
        <v>2.3426329026981501</v>
      </c>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c r="BJ521" s="29"/>
      <c r="BK521" s="29"/>
      <c r="BL521" s="29"/>
      <c r="BM521" s="29"/>
      <c r="BN521" s="29"/>
      <c r="BO521" s="29"/>
      <c r="BP521" s="29"/>
      <c r="BQ521" s="29"/>
      <c r="BR521" s="29"/>
      <c r="BS521" s="29"/>
      <c r="BT521" s="29"/>
      <c r="BU521" s="29"/>
      <c r="BV521" s="29"/>
      <c r="BW521" s="29"/>
      <c r="BX521" s="29"/>
      <c r="BY521" s="29"/>
      <c r="BZ521" s="29"/>
      <c r="CA521" s="29"/>
      <c r="CB521" s="29"/>
      <c r="CC521" s="29"/>
      <c r="CD521" s="29"/>
      <c r="CE521" s="29"/>
      <c r="CF521" s="29"/>
      <c r="CG521" s="29"/>
      <c r="CH521" s="29"/>
      <c r="CI521" s="29"/>
      <c r="CJ521" s="29"/>
      <c r="CK521" s="29"/>
      <c r="CL521" s="29"/>
      <c r="CM521" s="29"/>
      <c r="CN521" s="29"/>
      <c r="CO521" s="29"/>
      <c r="CP521" s="29"/>
      <c r="CQ521" s="29"/>
      <c r="CR521" s="29"/>
      <c r="CS521" s="29"/>
      <c r="CT521" s="29"/>
      <c r="CU521" s="29"/>
      <c r="CV521" s="29"/>
      <c r="CW521" s="29"/>
      <c r="CX521" s="29"/>
      <c r="CY521" s="29"/>
      <c r="CZ521" s="29"/>
      <c r="DA521" s="29"/>
      <c r="DB521" s="29"/>
      <c r="DC521" s="29"/>
      <c r="DD521" s="29"/>
      <c r="DE521" s="29"/>
      <c r="DF521" s="29"/>
      <c r="DG521" s="29"/>
      <c r="DH521" s="29"/>
      <c r="DI521" s="29"/>
      <c r="DJ521" s="29"/>
      <c r="DK521" s="29"/>
      <c r="DL521" s="29"/>
      <c r="DM521" s="29"/>
      <c r="DN521" s="29"/>
      <c r="DO521" s="29"/>
      <c r="DP521" s="29"/>
      <c r="DQ521" s="29"/>
      <c r="DR521" s="29"/>
      <c r="DS521" s="29"/>
      <c r="DT521" s="29"/>
      <c r="DU521" s="29"/>
      <c r="DV521" s="29"/>
      <c r="DW521" s="29"/>
      <c r="DX521" s="29"/>
      <c r="DY521" s="29"/>
      <c r="DZ521" s="29"/>
      <c r="EA521" s="29"/>
      <c r="EB521" s="29"/>
      <c r="EC521" s="29"/>
      <c r="ED521" s="29"/>
      <c r="EE521" s="29"/>
      <c r="EF521" s="29"/>
      <c r="EG521" s="29"/>
      <c r="EH521" s="29"/>
      <c r="EI521" s="29"/>
      <c r="EJ521" s="29"/>
      <c r="EK521" s="29"/>
      <c r="EL521" s="29"/>
      <c r="EM521" s="29"/>
      <c r="EN521" s="29"/>
      <c r="EO521" s="29"/>
      <c r="EP521" s="29"/>
      <c r="EQ521" s="29"/>
      <c r="ER521" s="29"/>
      <c r="ES521" s="29"/>
      <c r="ET521" s="29"/>
      <c r="EU521" s="29"/>
      <c r="EV521" s="29"/>
      <c r="EW521" s="29"/>
      <c r="EX521" s="29"/>
      <c r="EY521" s="29"/>
      <c r="EZ521" s="29"/>
      <c r="FA521" s="29"/>
      <c r="FB521" s="29"/>
      <c r="FC521" s="29"/>
      <c r="FD521" s="29"/>
      <c r="FE521" s="29"/>
      <c r="FF521" s="29"/>
      <c r="FG521" s="29"/>
      <c r="FH521" s="29"/>
      <c r="FI521" s="29"/>
      <c r="FJ521" s="29"/>
      <c r="FK521" s="29"/>
      <c r="FL521" s="29"/>
      <c r="FM521" s="29"/>
      <c r="FN521" s="29"/>
      <c r="FO521" s="29"/>
      <c r="FP521" s="29"/>
      <c r="FQ521" s="29"/>
      <c r="FR521" s="29"/>
      <c r="FS521" s="29"/>
      <c r="FT521" s="29"/>
      <c r="FU521" s="29"/>
      <c r="FV521" s="29"/>
      <c r="FW521" s="29"/>
      <c r="FX521" s="29"/>
    </row>
    <row r="522" spans="1:180">
      <c r="A522" s="5" t="s">
        <v>258</v>
      </c>
      <c r="B522" s="5" t="s">
        <v>42</v>
      </c>
      <c r="C522" s="35">
        <v>43529</v>
      </c>
      <c r="D522" s="63">
        <v>43555</v>
      </c>
      <c r="E522" s="64">
        <v>-6.0902258064516129E-2</v>
      </c>
      <c r="F522" s="64">
        <v>0.42546619749292208</v>
      </c>
      <c r="G522" s="64">
        <v>0.23868924862466509</v>
      </c>
      <c r="H522" s="64">
        <v>0.41324151847895751</v>
      </c>
      <c r="I522" s="64">
        <v>0.26705606578947372</v>
      </c>
      <c r="J522" s="64">
        <v>7.0459935483870972E-2</v>
      </c>
      <c r="K522" s="64">
        <v>0</v>
      </c>
      <c r="L522" s="64">
        <v>7.1981898293272239E-3</v>
      </c>
      <c r="M522" s="64">
        <v>0.31333680578623924</v>
      </c>
      <c r="N522" s="64">
        <v>0.36666734705498627</v>
      </c>
      <c r="O522" s="64">
        <v>2.1893620000000003E-2</v>
      </c>
      <c r="P522" s="64">
        <v>0.1745336090645899</v>
      </c>
      <c r="Q522" s="64">
        <v>-1.8295048075242019E-2</v>
      </c>
      <c r="R522" s="64">
        <v>0.12328767123287675</v>
      </c>
      <c r="S522" s="64">
        <v>2.3426329026981501</v>
      </c>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c r="BJ522" s="29"/>
      <c r="BK522" s="29"/>
      <c r="BL522" s="29"/>
      <c r="BM522" s="29"/>
      <c r="BN522" s="29"/>
      <c r="BO522" s="29"/>
      <c r="BP522" s="29"/>
      <c r="BQ522" s="29"/>
      <c r="BR522" s="29"/>
      <c r="BS522" s="29"/>
      <c r="BT522" s="29"/>
      <c r="BU522" s="29"/>
      <c r="BV522" s="29"/>
      <c r="BW522" s="29"/>
      <c r="BX522" s="29"/>
      <c r="BY522" s="29"/>
      <c r="BZ522" s="29"/>
      <c r="CA522" s="29"/>
      <c r="CB522" s="29"/>
      <c r="CC522" s="29"/>
      <c r="CD522" s="29"/>
      <c r="CE522" s="29"/>
      <c r="CF522" s="29"/>
      <c r="CG522" s="29"/>
      <c r="CH522" s="29"/>
      <c r="CI522" s="29"/>
      <c r="CJ522" s="29"/>
      <c r="CK522" s="29"/>
      <c r="CL522" s="29"/>
      <c r="CM522" s="29"/>
      <c r="CN522" s="29"/>
      <c r="CO522" s="29"/>
      <c r="CP522" s="29"/>
      <c r="CQ522" s="29"/>
      <c r="CR522" s="29"/>
      <c r="CS522" s="29"/>
      <c r="CT522" s="29"/>
      <c r="CU522" s="29"/>
      <c r="CV522" s="29"/>
      <c r="CW522" s="29"/>
      <c r="CX522" s="29"/>
      <c r="CY522" s="29"/>
      <c r="CZ522" s="29"/>
      <c r="DA522" s="29"/>
      <c r="DB522" s="29"/>
      <c r="DC522" s="29"/>
      <c r="DD522" s="29"/>
      <c r="DE522" s="29"/>
      <c r="DF522" s="29"/>
      <c r="DG522" s="29"/>
      <c r="DH522" s="29"/>
      <c r="DI522" s="29"/>
      <c r="DJ522" s="29"/>
      <c r="DK522" s="29"/>
      <c r="DL522" s="29"/>
      <c r="DM522" s="29"/>
      <c r="DN522" s="29"/>
      <c r="DO522" s="29"/>
      <c r="DP522" s="29"/>
      <c r="DQ522" s="29"/>
      <c r="DR522" s="29"/>
      <c r="DS522" s="29"/>
      <c r="DT522" s="29"/>
      <c r="DU522" s="29"/>
      <c r="DV522" s="29"/>
      <c r="DW522" s="29"/>
      <c r="DX522" s="29"/>
      <c r="DY522" s="29"/>
      <c r="DZ522" s="29"/>
      <c r="EA522" s="29"/>
      <c r="EB522" s="29"/>
      <c r="EC522" s="29"/>
      <c r="ED522" s="29"/>
      <c r="EE522" s="29"/>
      <c r="EF522" s="29"/>
      <c r="EG522" s="29"/>
      <c r="EH522" s="29"/>
      <c r="EI522" s="29"/>
      <c r="EJ522" s="29"/>
      <c r="EK522" s="29"/>
      <c r="EL522" s="29"/>
      <c r="EM522" s="29"/>
      <c r="EN522" s="29"/>
      <c r="EO522" s="29"/>
      <c r="EP522" s="29"/>
      <c r="EQ522" s="29"/>
      <c r="ER522" s="29"/>
      <c r="ES522" s="29"/>
      <c r="ET522" s="29"/>
      <c r="EU522" s="29"/>
      <c r="EV522" s="29"/>
      <c r="EW522" s="29"/>
      <c r="EX522" s="29"/>
      <c r="EY522" s="29"/>
      <c r="EZ522" s="29"/>
      <c r="FA522" s="29"/>
      <c r="FB522" s="29"/>
      <c r="FC522" s="29"/>
      <c r="FD522" s="29"/>
      <c r="FE522" s="29"/>
      <c r="FF522" s="29"/>
      <c r="FG522" s="29"/>
      <c r="FH522" s="29"/>
      <c r="FI522" s="29"/>
      <c r="FJ522" s="29"/>
      <c r="FK522" s="29"/>
      <c r="FL522" s="29"/>
      <c r="FM522" s="29"/>
      <c r="FN522" s="29"/>
      <c r="FO522" s="29"/>
      <c r="FP522" s="29"/>
      <c r="FQ522" s="29"/>
      <c r="FR522" s="29"/>
      <c r="FS522" s="29"/>
      <c r="FT522" s="29"/>
      <c r="FU522" s="29"/>
      <c r="FV522" s="29"/>
      <c r="FW522" s="29"/>
      <c r="FX522" s="29"/>
    </row>
    <row r="523" spans="1:180">
      <c r="A523" s="5" t="s">
        <v>258</v>
      </c>
      <c r="B523" s="5" t="s">
        <v>42</v>
      </c>
      <c r="C523" s="35">
        <v>43530</v>
      </c>
      <c r="D523" s="63">
        <v>43555</v>
      </c>
      <c r="E523" s="64">
        <v>-6.0902258064516129E-2</v>
      </c>
      <c r="F523" s="64">
        <v>0.42546619749292208</v>
      </c>
      <c r="G523" s="64">
        <v>0.23868924862466509</v>
      </c>
      <c r="H523" s="64">
        <v>0.41324151847895751</v>
      </c>
      <c r="I523" s="64">
        <v>0.26705606578947372</v>
      </c>
      <c r="J523" s="64">
        <v>7.0459935483870972E-2</v>
      </c>
      <c r="K523" s="64">
        <v>0</v>
      </c>
      <c r="L523" s="64">
        <v>7.1981898293272239E-3</v>
      </c>
      <c r="M523" s="64">
        <v>0.31333680578623924</v>
      </c>
      <c r="N523" s="64">
        <v>0.36666734705498627</v>
      </c>
      <c r="O523" s="64">
        <v>2.5702950000000002E-2</v>
      </c>
      <c r="P523" s="64">
        <v>0.1745336090645899</v>
      </c>
      <c r="Q523" s="64">
        <v>-2.2104378075242018E-2</v>
      </c>
      <c r="R523" s="64">
        <v>0.12328767123287675</v>
      </c>
      <c r="S523" s="64">
        <v>2.3426329026981501</v>
      </c>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c r="CA523" s="29"/>
      <c r="CB523" s="29"/>
      <c r="CC523" s="29"/>
      <c r="CD523" s="29"/>
      <c r="CE523" s="29"/>
      <c r="CF523" s="29"/>
      <c r="CG523" s="29"/>
      <c r="CH523" s="29"/>
      <c r="CI523" s="29"/>
      <c r="CJ523" s="29"/>
      <c r="CK523" s="29"/>
      <c r="CL523" s="29"/>
      <c r="CM523" s="29"/>
      <c r="CN523" s="29"/>
      <c r="CO523" s="29"/>
      <c r="CP523" s="29"/>
      <c r="CQ523" s="29"/>
      <c r="CR523" s="29"/>
      <c r="CS523" s="29"/>
      <c r="CT523" s="29"/>
      <c r="CU523" s="29"/>
      <c r="CV523" s="29"/>
      <c r="CW523" s="29"/>
      <c r="CX523" s="29"/>
      <c r="CY523" s="29"/>
      <c r="CZ523" s="29"/>
      <c r="DA523" s="29"/>
      <c r="DB523" s="29"/>
      <c r="DC523" s="29"/>
      <c r="DD523" s="29"/>
      <c r="DE523" s="29"/>
      <c r="DF523" s="29"/>
      <c r="DG523" s="29"/>
      <c r="DH523" s="29"/>
      <c r="DI523" s="29"/>
      <c r="DJ523" s="29"/>
      <c r="DK523" s="29"/>
      <c r="DL523" s="29"/>
      <c r="DM523" s="29"/>
      <c r="DN523" s="29"/>
      <c r="DO523" s="29"/>
      <c r="DP523" s="29"/>
      <c r="DQ523" s="29"/>
      <c r="DR523" s="29"/>
      <c r="DS523" s="29"/>
      <c r="DT523" s="29"/>
      <c r="DU523" s="29"/>
      <c r="DV523" s="29"/>
      <c r="DW523" s="29"/>
      <c r="DX523" s="29"/>
      <c r="DY523" s="29"/>
      <c r="DZ523" s="29"/>
      <c r="EA523" s="29"/>
      <c r="EB523" s="29"/>
      <c r="EC523" s="29"/>
      <c r="ED523" s="29"/>
      <c r="EE523" s="29"/>
      <c r="EF523" s="29"/>
      <c r="EG523" s="29"/>
      <c r="EH523" s="29"/>
      <c r="EI523" s="29"/>
      <c r="EJ523" s="29"/>
      <c r="EK523" s="29"/>
      <c r="EL523" s="29"/>
      <c r="EM523" s="29"/>
      <c r="EN523" s="29"/>
      <c r="EO523" s="29"/>
      <c r="EP523" s="29"/>
      <c r="EQ523" s="29"/>
      <c r="ER523" s="29"/>
      <c r="ES523" s="29"/>
      <c r="ET523" s="29"/>
      <c r="EU523" s="29"/>
      <c r="EV523" s="29"/>
      <c r="EW523" s="29"/>
      <c r="EX523" s="29"/>
      <c r="EY523" s="29"/>
      <c r="EZ523" s="29"/>
      <c r="FA523" s="29"/>
      <c r="FB523" s="29"/>
      <c r="FC523" s="29"/>
      <c r="FD523" s="29"/>
      <c r="FE523" s="29"/>
      <c r="FF523" s="29"/>
      <c r="FG523" s="29"/>
      <c r="FH523" s="29"/>
      <c r="FI523" s="29"/>
      <c r="FJ523" s="29"/>
      <c r="FK523" s="29"/>
      <c r="FL523" s="29"/>
      <c r="FM523" s="29"/>
      <c r="FN523" s="29"/>
      <c r="FO523" s="29"/>
      <c r="FP523" s="29"/>
      <c r="FQ523" s="29"/>
      <c r="FR523" s="29"/>
      <c r="FS523" s="29"/>
      <c r="FT523" s="29"/>
      <c r="FU523" s="29"/>
      <c r="FV523" s="29"/>
      <c r="FW523" s="29"/>
      <c r="FX523" s="29"/>
    </row>
    <row r="524" spans="1:180">
      <c r="A524" s="5" t="s">
        <v>258</v>
      </c>
      <c r="B524" s="5" t="s">
        <v>42</v>
      </c>
      <c r="C524" s="35">
        <v>43531</v>
      </c>
      <c r="D524" s="63">
        <v>43555</v>
      </c>
      <c r="E524" s="64">
        <v>-6.0902258064516129E-2</v>
      </c>
      <c r="F524" s="64">
        <v>0.40901619749292206</v>
      </c>
      <c r="G524" s="64">
        <v>0.23868924862466509</v>
      </c>
      <c r="H524" s="64">
        <v>0.41324151847895751</v>
      </c>
      <c r="I524" s="64">
        <v>0.26705606578947372</v>
      </c>
      <c r="J524" s="64">
        <v>7.0459935483870972E-2</v>
      </c>
      <c r="K524" s="64">
        <v>0</v>
      </c>
      <c r="L524" s="64">
        <v>7.1981898293272239E-3</v>
      </c>
      <c r="M524" s="64">
        <v>0.31333680578623924</v>
      </c>
      <c r="N524" s="64">
        <v>0.36666734705498627</v>
      </c>
      <c r="O524" s="64">
        <v>4.3269799999999997E-2</v>
      </c>
      <c r="P524" s="64">
        <v>0.1745336090645899</v>
      </c>
      <c r="Q524" s="64">
        <v>-2.3221228075242021E-2</v>
      </c>
      <c r="R524" s="64">
        <v>0.12328767123287675</v>
      </c>
      <c r="S524" s="64">
        <v>2.3426329026981501</v>
      </c>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c r="CA524" s="29"/>
      <c r="CB524" s="29"/>
      <c r="CC524" s="29"/>
      <c r="CD524" s="29"/>
      <c r="CE524" s="29"/>
      <c r="CF524" s="29"/>
      <c r="CG524" s="29"/>
      <c r="CH524" s="29"/>
      <c r="CI524" s="29"/>
      <c r="CJ524" s="29"/>
      <c r="CK524" s="29"/>
      <c r="CL524" s="29"/>
      <c r="CM524" s="29"/>
      <c r="CN524" s="29"/>
      <c r="CO524" s="29"/>
      <c r="CP524" s="29"/>
      <c r="CQ524" s="29"/>
      <c r="CR524" s="29"/>
      <c r="CS524" s="29"/>
      <c r="CT524" s="29"/>
      <c r="CU524" s="29"/>
      <c r="CV524" s="29"/>
      <c r="CW524" s="29"/>
      <c r="CX524" s="29"/>
      <c r="CY524" s="29"/>
      <c r="CZ524" s="29"/>
      <c r="DA524" s="29"/>
      <c r="DB524" s="29"/>
      <c r="DC524" s="29"/>
      <c r="DD524" s="29"/>
      <c r="DE524" s="29"/>
      <c r="DF524" s="29"/>
      <c r="DG524" s="29"/>
      <c r="DH524" s="29"/>
      <c r="DI524" s="29"/>
      <c r="DJ524" s="29"/>
      <c r="DK524" s="29"/>
      <c r="DL524" s="29"/>
      <c r="DM524" s="29"/>
      <c r="DN524" s="29"/>
      <c r="DO524" s="29"/>
      <c r="DP524" s="29"/>
      <c r="DQ524" s="29"/>
      <c r="DR524" s="29"/>
      <c r="DS524" s="29"/>
      <c r="DT524" s="29"/>
      <c r="DU524" s="29"/>
      <c r="DV524" s="29"/>
      <c r="DW524" s="29"/>
      <c r="DX524" s="29"/>
      <c r="DY524" s="29"/>
      <c r="DZ524" s="29"/>
      <c r="EA524" s="29"/>
      <c r="EB524" s="29"/>
      <c r="EC524" s="29"/>
      <c r="ED524" s="29"/>
      <c r="EE524" s="29"/>
      <c r="EF524" s="29"/>
      <c r="EG524" s="29"/>
      <c r="EH524" s="29"/>
      <c r="EI524" s="29"/>
      <c r="EJ524" s="29"/>
      <c r="EK524" s="29"/>
      <c r="EL524" s="29"/>
      <c r="EM524" s="29"/>
      <c r="EN524" s="29"/>
      <c r="EO524" s="29"/>
      <c r="EP524" s="29"/>
      <c r="EQ524" s="29"/>
      <c r="ER524" s="29"/>
      <c r="ES524" s="29"/>
      <c r="ET524" s="29"/>
      <c r="EU524" s="29"/>
      <c r="EV524" s="29"/>
      <c r="EW524" s="29"/>
      <c r="EX524" s="29"/>
      <c r="EY524" s="29"/>
      <c r="EZ524" s="29"/>
      <c r="FA524" s="29"/>
      <c r="FB524" s="29"/>
      <c r="FC524" s="29"/>
      <c r="FD524" s="29"/>
      <c r="FE524" s="29"/>
      <c r="FF524" s="29"/>
      <c r="FG524" s="29"/>
      <c r="FH524" s="29"/>
      <c r="FI524" s="29"/>
      <c r="FJ524" s="29"/>
      <c r="FK524" s="29"/>
      <c r="FL524" s="29"/>
      <c r="FM524" s="29"/>
      <c r="FN524" s="29"/>
      <c r="FO524" s="29"/>
      <c r="FP524" s="29"/>
      <c r="FQ524" s="29"/>
      <c r="FR524" s="29"/>
      <c r="FS524" s="29"/>
      <c r="FT524" s="29"/>
      <c r="FU524" s="29"/>
      <c r="FV524" s="29"/>
      <c r="FW524" s="29"/>
      <c r="FX524" s="29"/>
    </row>
    <row r="525" spans="1:180">
      <c r="A525" s="5" t="s">
        <v>258</v>
      </c>
      <c r="B525" s="5" t="s">
        <v>42</v>
      </c>
      <c r="C525" s="35">
        <v>43532</v>
      </c>
      <c r="D525" s="63">
        <v>43555</v>
      </c>
      <c r="E525" s="64">
        <v>-6.0902258064516129E-2</v>
      </c>
      <c r="F525" s="64">
        <v>0.42546619749292208</v>
      </c>
      <c r="G525" s="64">
        <v>0.23868924862466509</v>
      </c>
      <c r="H525" s="64">
        <v>0.41324151847895751</v>
      </c>
      <c r="I525" s="64">
        <v>0.26705606578947372</v>
      </c>
      <c r="J525" s="64">
        <v>7.0459935483870972E-2</v>
      </c>
      <c r="K525" s="64">
        <v>0</v>
      </c>
      <c r="L525" s="64">
        <v>7.1981898293272239E-3</v>
      </c>
      <c r="M525" s="64">
        <v>0.31333680578623924</v>
      </c>
      <c r="N525" s="64">
        <v>0.36666734705498627</v>
      </c>
      <c r="O525" s="64">
        <v>2.7006980000000003E-2</v>
      </c>
      <c r="P525" s="64">
        <v>0.1745336090645899</v>
      </c>
      <c r="Q525" s="64">
        <v>-2.3408408075242016E-2</v>
      </c>
      <c r="R525" s="64">
        <v>0.12328767123287675</v>
      </c>
      <c r="S525" s="64">
        <v>2.3426329026981501</v>
      </c>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c r="CA525" s="29"/>
      <c r="CB525" s="29"/>
      <c r="CC525" s="29"/>
      <c r="CD525" s="29"/>
      <c r="CE525" s="29"/>
      <c r="CF525" s="29"/>
      <c r="CG525" s="29"/>
      <c r="CH525" s="29"/>
      <c r="CI525" s="29"/>
      <c r="CJ525" s="29"/>
      <c r="CK525" s="29"/>
      <c r="CL525" s="29"/>
      <c r="CM525" s="29"/>
      <c r="CN525" s="29"/>
      <c r="CO525" s="29"/>
      <c r="CP525" s="29"/>
      <c r="CQ525" s="29"/>
      <c r="CR525" s="29"/>
      <c r="CS525" s="29"/>
      <c r="CT525" s="29"/>
      <c r="CU525" s="29"/>
      <c r="CV525" s="29"/>
      <c r="CW525" s="29"/>
      <c r="CX525" s="29"/>
      <c r="CY525" s="29"/>
      <c r="CZ525" s="29"/>
      <c r="DA525" s="29"/>
      <c r="DB525" s="29"/>
      <c r="DC525" s="29"/>
      <c r="DD525" s="29"/>
      <c r="DE525" s="29"/>
      <c r="DF525" s="29"/>
      <c r="DG525" s="29"/>
      <c r="DH525" s="29"/>
      <c r="DI525" s="29"/>
      <c r="DJ525" s="29"/>
      <c r="DK525" s="29"/>
      <c r="DL525" s="29"/>
      <c r="DM525" s="29"/>
      <c r="DN525" s="29"/>
      <c r="DO525" s="29"/>
      <c r="DP525" s="29"/>
      <c r="DQ525" s="29"/>
      <c r="DR525" s="29"/>
      <c r="DS525" s="29"/>
      <c r="DT525" s="29"/>
      <c r="DU525" s="29"/>
      <c r="DV525" s="29"/>
      <c r="DW525" s="29"/>
      <c r="DX525" s="29"/>
      <c r="DY525" s="29"/>
      <c r="DZ525" s="29"/>
      <c r="EA525" s="29"/>
      <c r="EB525" s="29"/>
      <c r="EC525" s="29"/>
      <c r="ED525" s="29"/>
      <c r="EE525" s="29"/>
      <c r="EF525" s="29"/>
      <c r="EG525" s="29"/>
      <c r="EH525" s="29"/>
      <c r="EI525" s="29"/>
      <c r="EJ525" s="29"/>
      <c r="EK525" s="29"/>
      <c r="EL525" s="29"/>
      <c r="EM525" s="29"/>
      <c r="EN525" s="29"/>
      <c r="EO525" s="29"/>
      <c r="EP525" s="29"/>
      <c r="EQ525" s="29"/>
      <c r="ER525" s="29"/>
      <c r="ES525" s="29"/>
      <c r="ET525" s="29"/>
      <c r="EU525" s="29"/>
      <c r="EV525" s="29"/>
      <c r="EW525" s="29"/>
      <c r="EX525" s="29"/>
      <c r="EY525" s="29"/>
      <c r="EZ525" s="29"/>
      <c r="FA525" s="29"/>
      <c r="FB525" s="29"/>
      <c r="FC525" s="29"/>
      <c r="FD525" s="29"/>
      <c r="FE525" s="29"/>
      <c r="FF525" s="29"/>
      <c r="FG525" s="29"/>
      <c r="FH525" s="29"/>
      <c r="FI525" s="29"/>
      <c r="FJ525" s="29"/>
      <c r="FK525" s="29"/>
      <c r="FL525" s="29"/>
      <c r="FM525" s="29"/>
      <c r="FN525" s="29"/>
      <c r="FO525" s="29"/>
      <c r="FP525" s="29"/>
      <c r="FQ525" s="29"/>
      <c r="FR525" s="29"/>
      <c r="FS525" s="29"/>
      <c r="FT525" s="29"/>
      <c r="FU525" s="29"/>
      <c r="FV525" s="29"/>
      <c r="FW525" s="29"/>
      <c r="FX525" s="29"/>
    </row>
    <row r="526" spans="1:180">
      <c r="A526" s="5" t="s">
        <v>258</v>
      </c>
      <c r="B526" s="5" t="s">
        <v>42</v>
      </c>
      <c r="C526" s="35">
        <v>43533</v>
      </c>
      <c r="D526" s="63">
        <v>43555</v>
      </c>
      <c r="E526" s="64">
        <v>-6.0902258064516129E-2</v>
      </c>
      <c r="F526" s="64">
        <v>0.42546619749292208</v>
      </c>
      <c r="G526" s="64">
        <v>0.23868924862466509</v>
      </c>
      <c r="H526" s="64">
        <v>0.41324151847895751</v>
      </c>
      <c r="I526" s="64">
        <v>0.26705606578947372</v>
      </c>
      <c r="J526" s="64">
        <v>7.0459935483870972E-2</v>
      </c>
      <c r="K526" s="64">
        <v>0</v>
      </c>
      <c r="L526" s="64">
        <v>7.1981898293272239E-3</v>
      </c>
      <c r="M526" s="64">
        <v>0.31333680578623924</v>
      </c>
      <c r="N526" s="64">
        <v>0.36666734705498627</v>
      </c>
      <c r="O526" s="64">
        <v>1.791222E-2</v>
      </c>
      <c r="P526" s="64">
        <v>0.1745336090645899</v>
      </c>
      <c r="Q526" s="64">
        <v>-1.4313648075242023E-2</v>
      </c>
      <c r="R526" s="64">
        <v>0.12328767123287675</v>
      </c>
      <c r="S526" s="64">
        <v>2.3426329026981501</v>
      </c>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29"/>
      <c r="CA526" s="29"/>
      <c r="CB526" s="29"/>
      <c r="CC526" s="29"/>
      <c r="CD526" s="29"/>
      <c r="CE526" s="29"/>
      <c r="CF526" s="29"/>
      <c r="CG526" s="29"/>
      <c r="CH526" s="29"/>
      <c r="CI526" s="29"/>
      <c r="CJ526" s="29"/>
      <c r="CK526" s="29"/>
      <c r="CL526" s="29"/>
      <c r="CM526" s="29"/>
      <c r="CN526" s="29"/>
      <c r="CO526" s="29"/>
      <c r="CP526" s="29"/>
      <c r="CQ526" s="29"/>
      <c r="CR526" s="29"/>
      <c r="CS526" s="29"/>
      <c r="CT526" s="29"/>
      <c r="CU526" s="29"/>
      <c r="CV526" s="29"/>
      <c r="CW526" s="29"/>
      <c r="CX526" s="29"/>
      <c r="CY526" s="29"/>
      <c r="CZ526" s="29"/>
      <c r="DA526" s="29"/>
      <c r="DB526" s="29"/>
      <c r="DC526" s="29"/>
      <c r="DD526" s="29"/>
      <c r="DE526" s="29"/>
      <c r="DF526" s="29"/>
      <c r="DG526" s="29"/>
      <c r="DH526" s="29"/>
      <c r="DI526" s="29"/>
      <c r="DJ526" s="29"/>
      <c r="DK526" s="29"/>
      <c r="DL526" s="29"/>
      <c r="DM526" s="29"/>
      <c r="DN526" s="29"/>
      <c r="DO526" s="29"/>
      <c r="DP526" s="29"/>
      <c r="DQ526" s="29"/>
      <c r="DR526" s="29"/>
      <c r="DS526" s="29"/>
      <c r="DT526" s="29"/>
      <c r="DU526" s="29"/>
      <c r="DV526" s="29"/>
      <c r="DW526" s="29"/>
      <c r="DX526" s="29"/>
      <c r="DY526" s="29"/>
      <c r="DZ526" s="29"/>
      <c r="EA526" s="29"/>
      <c r="EB526" s="29"/>
      <c r="EC526" s="29"/>
      <c r="ED526" s="29"/>
      <c r="EE526" s="29"/>
      <c r="EF526" s="29"/>
      <c r="EG526" s="29"/>
      <c r="EH526" s="29"/>
      <c r="EI526" s="29"/>
      <c r="EJ526" s="29"/>
      <c r="EK526" s="29"/>
      <c r="EL526" s="29"/>
      <c r="EM526" s="29"/>
      <c r="EN526" s="29"/>
      <c r="EO526" s="29"/>
      <c r="EP526" s="29"/>
      <c r="EQ526" s="29"/>
      <c r="ER526" s="29"/>
      <c r="ES526" s="29"/>
      <c r="ET526" s="29"/>
      <c r="EU526" s="29"/>
      <c r="EV526" s="29"/>
      <c r="EW526" s="29"/>
      <c r="EX526" s="29"/>
      <c r="EY526" s="29"/>
      <c r="EZ526" s="29"/>
      <c r="FA526" s="29"/>
      <c r="FB526" s="29"/>
      <c r="FC526" s="29"/>
      <c r="FD526" s="29"/>
      <c r="FE526" s="29"/>
      <c r="FF526" s="29"/>
      <c r="FG526" s="29"/>
      <c r="FH526" s="29"/>
      <c r="FI526" s="29"/>
      <c r="FJ526" s="29"/>
      <c r="FK526" s="29"/>
      <c r="FL526" s="29"/>
      <c r="FM526" s="29"/>
      <c r="FN526" s="29"/>
      <c r="FO526" s="29"/>
      <c r="FP526" s="29"/>
      <c r="FQ526" s="29"/>
      <c r="FR526" s="29"/>
      <c r="FS526" s="29"/>
      <c r="FT526" s="29"/>
      <c r="FU526" s="29"/>
      <c r="FV526" s="29"/>
      <c r="FW526" s="29"/>
      <c r="FX526" s="29"/>
    </row>
    <row r="527" spans="1:180">
      <c r="A527" s="5" t="s">
        <v>258</v>
      </c>
      <c r="B527" s="5" t="s">
        <v>42</v>
      </c>
      <c r="C527" s="35">
        <v>43534</v>
      </c>
      <c r="D527" s="63">
        <v>43555</v>
      </c>
      <c r="E527" s="64">
        <v>-6.0902258064516129E-2</v>
      </c>
      <c r="F527" s="64">
        <v>0.42546619749292208</v>
      </c>
      <c r="G527" s="64">
        <v>0.23868924862466509</v>
      </c>
      <c r="H527" s="64">
        <v>0.41324151847895751</v>
      </c>
      <c r="I527" s="64">
        <v>0.26705606578947372</v>
      </c>
      <c r="J527" s="64">
        <v>7.0459935483870972E-2</v>
      </c>
      <c r="K527" s="64">
        <v>0</v>
      </c>
      <c r="L527" s="64">
        <v>7.1981898293272239E-3</v>
      </c>
      <c r="M527" s="64">
        <v>0.31333680578623924</v>
      </c>
      <c r="N527" s="64">
        <v>0.36666734705498627</v>
      </c>
      <c r="O527" s="64">
        <v>2.5481960000000001E-2</v>
      </c>
      <c r="P527" s="64">
        <v>0.1745336090645899</v>
      </c>
      <c r="Q527" s="64">
        <v>-2.1883388075242014E-2</v>
      </c>
      <c r="R527" s="64">
        <v>0.12328767123287675</v>
      </c>
      <c r="S527" s="64">
        <v>2.3426329026981501</v>
      </c>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29"/>
      <c r="CA527" s="29"/>
      <c r="CB527" s="29"/>
      <c r="CC527" s="29"/>
      <c r="CD527" s="29"/>
      <c r="CE527" s="29"/>
      <c r="CF527" s="29"/>
      <c r="CG527" s="29"/>
      <c r="CH527" s="29"/>
      <c r="CI527" s="29"/>
      <c r="CJ527" s="29"/>
      <c r="CK527" s="29"/>
      <c r="CL527" s="29"/>
      <c r="CM527" s="29"/>
      <c r="CN527" s="29"/>
      <c r="CO527" s="29"/>
      <c r="CP527" s="29"/>
      <c r="CQ527" s="29"/>
      <c r="CR527" s="29"/>
      <c r="CS527" s="29"/>
      <c r="CT527" s="29"/>
      <c r="CU527" s="29"/>
      <c r="CV527" s="29"/>
      <c r="CW527" s="29"/>
      <c r="CX527" s="29"/>
      <c r="CY527" s="29"/>
      <c r="CZ527" s="29"/>
      <c r="DA527" s="29"/>
      <c r="DB527" s="29"/>
      <c r="DC527" s="29"/>
      <c r="DD527" s="29"/>
      <c r="DE527" s="29"/>
      <c r="DF527" s="29"/>
      <c r="DG527" s="29"/>
      <c r="DH527" s="29"/>
      <c r="DI527" s="29"/>
      <c r="DJ527" s="29"/>
      <c r="DK527" s="29"/>
      <c r="DL527" s="29"/>
      <c r="DM527" s="29"/>
      <c r="DN527" s="29"/>
      <c r="DO527" s="29"/>
      <c r="DP527" s="29"/>
      <c r="DQ527" s="29"/>
      <c r="DR527" s="29"/>
      <c r="DS527" s="29"/>
      <c r="DT527" s="29"/>
      <c r="DU527" s="29"/>
      <c r="DV527" s="29"/>
      <c r="DW527" s="29"/>
      <c r="DX527" s="29"/>
      <c r="DY527" s="29"/>
      <c r="DZ527" s="29"/>
      <c r="EA527" s="29"/>
      <c r="EB527" s="29"/>
      <c r="EC527" s="29"/>
      <c r="ED527" s="29"/>
      <c r="EE527" s="29"/>
      <c r="EF527" s="29"/>
      <c r="EG527" s="29"/>
      <c r="EH527" s="29"/>
      <c r="EI527" s="29"/>
      <c r="EJ527" s="29"/>
      <c r="EK527" s="29"/>
      <c r="EL527" s="29"/>
      <c r="EM527" s="29"/>
      <c r="EN527" s="29"/>
      <c r="EO527" s="29"/>
      <c r="EP527" s="29"/>
      <c r="EQ527" s="29"/>
      <c r="ER527" s="29"/>
      <c r="ES527" s="29"/>
      <c r="ET527" s="29"/>
      <c r="EU527" s="29"/>
      <c r="EV527" s="29"/>
      <c r="EW527" s="29"/>
      <c r="EX527" s="29"/>
      <c r="EY527" s="29"/>
      <c r="EZ527" s="29"/>
      <c r="FA527" s="29"/>
      <c r="FB527" s="29"/>
      <c r="FC527" s="29"/>
      <c r="FD527" s="29"/>
      <c r="FE527" s="29"/>
      <c r="FF527" s="29"/>
      <c r="FG527" s="29"/>
      <c r="FH527" s="29"/>
      <c r="FI527" s="29"/>
      <c r="FJ527" s="29"/>
      <c r="FK527" s="29"/>
      <c r="FL527" s="29"/>
      <c r="FM527" s="29"/>
      <c r="FN527" s="29"/>
      <c r="FO527" s="29"/>
      <c r="FP527" s="29"/>
      <c r="FQ527" s="29"/>
      <c r="FR527" s="29"/>
      <c r="FS527" s="29"/>
      <c r="FT527" s="29"/>
      <c r="FU527" s="29"/>
      <c r="FV527" s="29"/>
      <c r="FW527" s="29"/>
      <c r="FX527" s="29"/>
    </row>
    <row r="528" spans="1:180">
      <c r="A528" s="5" t="s">
        <v>259</v>
      </c>
      <c r="B528" s="5" t="s">
        <v>42</v>
      </c>
      <c r="C528" s="35">
        <v>43535</v>
      </c>
      <c r="D528" s="63">
        <v>43555</v>
      </c>
      <c r="E528" s="64">
        <v>-6.0902258064516129E-2</v>
      </c>
      <c r="F528" s="64">
        <v>0.42546619749292208</v>
      </c>
      <c r="G528" s="64">
        <v>0.23868924862466509</v>
      </c>
      <c r="H528" s="64">
        <v>0.41324151847895751</v>
      </c>
      <c r="I528" s="64">
        <v>0.26705606578947372</v>
      </c>
      <c r="J528" s="64">
        <v>7.0459935483870972E-2</v>
      </c>
      <c r="K528" s="64">
        <v>0</v>
      </c>
      <c r="L528" s="64">
        <v>7.1981898293272239E-3</v>
      </c>
      <c r="M528" s="64">
        <v>0.31333680578623924</v>
      </c>
      <c r="N528" s="64">
        <v>0.36666734705498627</v>
      </c>
      <c r="O528" s="64">
        <v>3.4056960000000004E-2</v>
      </c>
      <c r="P528" s="64">
        <v>0.1745336090645899</v>
      </c>
      <c r="Q528" s="64">
        <v>-3.0458388075242013E-2</v>
      </c>
      <c r="R528" s="64">
        <v>0.12328767123287675</v>
      </c>
      <c r="S528" s="64">
        <v>2.3426329026981501</v>
      </c>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29"/>
      <c r="CA528" s="29"/>
      <c r="CB528" s="29"/>
      <c r="CC528" s="29"/>
      <c r="CD528" s="29"/>
      <c r="CE528" s="29"/>
      <c r="CF528" s="29"/>
      <c r="CG528" s="29"/>
      <c r="CH528" s="29"/>
      <c r="CI528" s="29"/>
      <c r="CJ528" s="29"/>
      <c r="CK528" s="29"/>
      <c r="CL528" s="29"/>
      <c r="CM528" s="29"/>
      <c r="CN528" s="29"/>
      <c r="CO528" s="29"/>
      <c r="CP528" s="29"/>
      <c r="CQ528" s="29"/>
      <c r="CR528" s="29"/>
      <c r="CS528" s="29"/>
      <c r="CT528" s="29"/>
      <c r="CU528" s="29"/>
      <c r="CV528" s="29"/>
      <c r="CW528" s="29"/>
      <c r="CX528" s="29"/>
      <c r="CY528" s="29"/>
      <c r="CZ528" s="29"/>
      <c r="DA528" s="29"/>
      <c r="DB528" s="29"/>
      <c r="DC528" s="29"/>
      <c r="DD528" s="29"/>
      <c r="DE528" s="29"/>
      <c r="DF528" s="29"/>
      <c r="DG528" s="29"/>
      <c r="DH528" s="29"/>
      <c r="DI528" s="29"/>
      <c r="DJ528" s="29"/>
      <c r="DK528" s="29"/>
      <c r="DL528" s="29"/>
      <c r="DM528" s="29"/>
      <c r="DN528" s="29"/>
      <c r="DO528" s="29"/>
      <c r="DP528" s="29"/>
      <c r="DQ528" s="29"/>
      <c r="DR528" s="29"/>
      <c r="DS528" s="29"/>
      <c r="DT528" s="29"/>
      <c r="DU528" s="29"/>
      <c r="DV528" s="29"/>
      <c r="DW528" s="29"/>
      <c r="DX528" s="29"/>
      <c r="DY528" s="29"/>
      <c r="DZ528" s="29"/>
      <c r="EA528" s="29"/>
      <c r="EB528" s="29"/>
      <c r="EC528" s="29"/>
      <c r="ED528" s="29"/>
      <c r="EE528" s="29"/>
      <c r="EF528" s="29"/>
      <c r="EG528" s="29"/>
      <c r="EH528" s="29"/>
      <c r="EI528" s="29"/>
      <c r="EJ528" s="29"/>
      <c r="EK528" s="29"/>
      <c r="EL528" s="29"/>
      <c r="EM528" s="29"/>
      <c r="EN528" s="29"/>
      <c r="EO528" s="29"/>
      <c r="EP528" s="29"/>
      <c r="EQ528" s="29"/>
      <c r="ER528" s="29"/>
      <c r="ES528" s="29"/>
      <c r="ET528" s="29"/>
      <c r="EU528" s="29"/>
      <c r="EV528" s="29"/>
      <c r="EW528" s="29"/>
      <c r="EX528" s="29"/>
      <c r="EY528" s="29"/>
      <c r="EZ528" s="29"/>
      <c r="FA528" s="29"/>
      <c r="FB528" s="29"/>
      <c r="FC528" s="29"/>
      <c r="FD528" s="29"/>
      <c r="FE528" s="29"/>
      <c r="FF528" s="29"/>
      <c r="FG528" s="29"/>
      <c r="FH528" s="29"/>
      <c r="FI528" s="29"/>
      <c r="FJ528" s="29"/>
      <c r="FK528" s="29"/>
      <c r="FL528" s="29"/>
      <c r="FM528" s="29"/>
      <c r="FN528" s="29"/>
      <c r="FO528" s="29"/>
      <c r="FP528" s="29"/>
      <c r="FQ528" s="29"/>
      <c r="FR528" s="29"/>
      <c r="FS528" s="29"/>
      <c r="FT528" s="29"/>
      <c r="FU528" s="29"/>
      <c r="FV528" s="29"/>
      <c r="FW528" s="29"/>
      <c r="FX528" s="29"/>
    </row>
    <row r="529" spans="1:180">
      <c r="A529" s="5" t="s">
        <v>259</v>
      </c>
      <c r="B529" s="5" t="s">
        <v>42</v>
      </c>
      <c r="C529" s="35">
        <v>43536</v>
      </c>
      <c r="D529" s="63">
        <v>43555</v>
      </c>
      <c r="E529" s="64">
        <v>-6.0902258064516129E-2</v>
      </c>
      <c r="F529" s="64">
        <v>0.42546619749292208</v>
      </c>
      <c r="G529" s="64">
        <v>0.23868924862466509</v>
      </c>
      <c r="H529" s="64">
        <v>0.41324151847895751</v>
      </c>
      <c r="I529" s="64">
        <v>0.26705606578947372</v>
      </c>
      <c r="J529" s="64">
        <v>7.0459935483870972E-2</v>
      </c>
      <c r="K529" s="64">
        <v>0</v>
      </c>
      <c r="L529" s="64">
        <v>7.1981898293272239E-3</v>
      </c>
      <c r="M529" s="64">
        <v>0.31333680578623924</v>
      </c>
      <c r="N529" s="64">
        <v>0.36666734705498627</v>
      </c>
      <c r="O529" s="64">
        <v>2.3866790000000002E-2</v>
      </c>
      <c r="P529" s="64">
        <v>0.1745336090645899</v>
      </c>
      <c r="Q529" s="64">
        <v>-2.0268218075242015E-2</v>
      </c>
      <c r="R529" s="64">
        <v>0.12328767123287675</v>
      </c>
      <c r="S529" s="64">
        <v>2.3426329026981501</v>
      </c>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c r="CA529" s="29"/>
      <c r="CB529" s="29"/>
      <c r="CC529" s="29"/>
      <c r="CD529" s="29"/>
      <c r="CE529" s="29"/>
      <c r="CF529" s="29"/>
      <c r="CG529" s="29"/>
      <c r="CH529" s="29"/>
      <c r="CI529" s="29"/>
      <c r="CJ529" s="29"/>
      <c r="CK529" s="29"/>
      <c r="CL529" s="29"/>
      <c r="CM529" s="29"/>
      <c r="CN529" s="29"/>
      <c r="CO529" s="29"/>
      <c r="CP529" s="29"/>
      <c r="CQ529" s="29"/>
      <c r="CR529" s="29"/>
      <c r="CS529" s="29"/>
      <c r="CT529" s="29"/>
      <c r="CU529" s="29"/>
      <c r="CV529" s="29"/>
      <c r="CW529" s="29"/>
      <c r="CX529" s="29"/>
      <c r="CY529" s="29"/>
      <c r="CZ529" s="29"/>
      <c r="DA529" s="29"/>
      <c r="DB529" s="29"/>
      <c r="DC529" s="29"/>
      <c r="DD529" s="29"/>
      <c r="DE529" s="29"/>
      <c r="DF529" s="29"/>
      <c r="DG529" s="29"/>
      <c r="DH529" s="29"/>
      <c r="DI529" s="29"/>
      <c r="DJ529" s="29"/>
      <c r="DK529" s="29"/>
      <c r="DL529" s="29"/>
      <c r="DM529" s="29"/>
      <c r="DN529" s="29"/>
      <c r="DO529" s="29"/>
      <c r="DP529" s="29"/>
      <c r="DQ529" s="29"/>
      <c r="DR529" s="29"/>
      <c r="DS529" s="29"/>
      <c r="DT529" s="29"/>
      <c r="DU529" s="29"/>
      <c r="DV529" s="29"/>
      <c r="DW529" s="29"/>
      <c r="DX529" s="29"/>
      <c r="DY529" s="29"/>
      <c r="DZ529" s="29"/>
      <c r="EA529" s="29"/>
      <c r="EB529" s="29"/>
      <c r="EC529" s="29"/>
      <c r="ED529" s="29"/>
      <c r="EE529" s="29"/>
      <c r="EF529" s="29"/>
      <c r="EG529" s="29"/>
      <c r="EH529" s="29"/>
      <c r="EI529" s="29"/>
      <c r="EJ529" s="29"/>
      <c r="EK529" s="29"/>
      <c r="EL529" s="29"/>
      <c r="EM529" s="29"/>
      <c r="EN529" s="29"/>
      <c r="EO529" s="29"/>
      <c r="EP529" s="29"/>
      <c r="EQ529" s="29"/>
      <c r="ER529" s="29"/>
      <c r="ES529" s="29"/>
      <c r="ET529" s="29"/>
      <c r="EU529" s="29"/>
      <c r="EV529" s="29"/>
      <c r="EW529" s="29"/>
      <c r="EX529" s="29"/>
      <c r="EY529" s="29"/>
      <c r="EZ529" s="29"/>
      <c r="FA529" s="29"/>
      <c r="FB529" s="29"/>
      <c r="FC529" s="29"/>
      <c r="FD529" s="29"/>
      <c r="FE529" s="29"/>
      <c r="FF529" s="29"/>
      <c r="FG529" s="29"/>
      <c r="FH529" s="29"/>
      <c r="FI529" s="29"/>
      <c r="FJ529" s="29"/>
      <c r="FK529" s="29"/>
      <c r="FL529" s="29"/>
      <c r="FM529" s="29"/>
      <c r="FN529" s="29"/>
      <c r="FO529" s="29"/>
      <c r="FP529" s="29"/>
      <c r="FQ529" s="29"/>
      <c r="FR529" s="29"/>
      <c r="FS529" s="29"/>
      <c r="FT529" s="29"/>
      <c r="FU529" s="29"/>
      <c r="FV529" s="29"/>
      <c r="FW529" s="29"/>
      <c r="FX529" s="29"/>
    </row>
    <row r="530" spans="1:180">
      <c r="A530" s="5" t="s">
        <v>259</v>
      </c>
      <c r="B530" s="5" t="s">
        <v>42</v>
      </c>
      <c r="C530" s="35">
        <v>43537</v>
      </c>
      <c r="D530" s="63">
        <v>43555</v>
      </c>
      <c r="E530" s="64">
        <v>-6.0902258064516129E-2</v>
      </c>
      <c r="F530" s="64">
        <v>0.42546619749292208</v>
      </c>
      <c r="G530" s="64">
        <v>0.23868924862466509</v>
      </c>
      <c r="H530" s="64">
        <v>0.41324151847895751</v>
      </c>
      <c r="I530" s="64">
        <v>0.26705606578947372</v>
      </c>
      <c r="J530" s="64">
        <v>7.0459935483870972E-2</v>
      </c>
      <c r="K530" s="64">
        <v>0</v>
      </c>
      <c r="L530" s="64">
        <v>7.1981898293272239E-3</v>
      </c>
      <c r="M530" s="64">
        <v>0.31333680578623924</v>
      </c>
      <c r="N530" s="64">
        <v>0.36666734705498627</v>
      </c>
      <c r="O530" s="64">
        <v>3.393405E-2</v>
      </c>
      <c r="P530" s="64">
        <v>0.1745336090645899</v>
      </c>
      <c r="Q530" s="64">
        <v>-3.033547807524201E-2</v>
      </c>
      <c r="R530" s="64">
        <v>0.12328767123287675</v>
      </c>
      <c r="S530" s="64">
        <v>2.3426329026981501</v>
      </c>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29"/>
      <c r="CA530" s="29"/>
      <c r="CB530" s="29"/>
      <c r="CC530" s="29"/>
      <c r="CD530" s="29"/>
      <c r="CE530" s="29"/>
      <c r="CF530" s="29"/>
      <c r="CG530" s="29"/>
      <c r="CH530" s="29"/>
      <c r="CI530" s="29"/>
      <c r="CJ530" s="29"/>
      <c r="CK530" s="29"/>
      <c r="CL530" s="29"/>
      <c r="CM530" s="29"/>
      <c r="CN530" s="29"/>
      <c r="CO530" s="29"/>
      <c r="CP530" s="29"/>
      <c r="CQ530" s="29"/>
      <c r="CR530" s="29"/>
      <c r="CS530" s="29"/>
      <c r="CT530" s="29"/>
      <c r="CU530" s="29"/>
      <c r="CV530" s="29"/>
      <c r="CW530" s="29"/>
      <c r="CX530" s="29"/>
      <c r="CY530" s="29"/>
      <c r="CZ530" s="29"/>
      <c r="DA530" s="29"/>
      <c r="DB530" s="29"/>
      <c r="DC530" s="29"/>
      <c r="DD530" s="29"/>
      <c r="DE530" s="29"/>
      <c r="DF530" s="29"/>
      <c r="DG530" s="29"/>
      <c r="DH530" s="29"/>
      <c r="DI530" s="29"/>
      <c r="DJ530" s="29"/>
      <c r="DK530" s="29"/>
      <c r="DL530" s="29"/>
      <c r="DM530" s="29"/>
      <c r="DN530" s="29"/>
      <c r="DO530" s="29"/>
      <c r="DP530" s="29"/>
      <c r="DQ530" s="29"/>
      <c r="DR530" s="29"/>
      <c r="DS530" s="29"/>
      <c r="DT530" s="29"/>
      <c r="DU530" s="29"/>
      <c r="DV530" s="29"/>
      <c r="DW530" s="29"/>
      <c r="DX530" s="29"/>
      <c r="DY530" s="29"/>
      <c r="DZ530" s="29"/>
      <c r="EA530" s="29"/>
      <c r="EB530" s="29"/>
      <c r="EC530" s="29"/>
      <c r="ED530" s="29"/>
      <c r="EE530" s="29"/>
      <c r="EF530" s="29"/>
      <c r="EG530" s="29"/>
      <c r="EH530" s="29"/>
      <c r="EI530" s="29"/>
      <c r="EJ530" s="29"/>
      <c r="EK530" s="29"/>
      <c r="EL530" s="29"/>
      <c r="EM530" s="29"/>
      <c r="EN530" s="29"/>
      <c r="EO530" s="29"/>
      <c r="EP530" s="29"/>
      <c r="EQ530" s="29"/>
      <c r="ER530" s="29"/>
      <c r="ES530" s="29"/>
      <c r="ET530" s="29"/>
      <c r="EU530" s="29"/>
      <c r="EV530" s="29"/>
      <c r="EW530" s="29"/>
      <c r="EX530" s="29"/>
      <c r="EY530" s="29"/>
      <c r="EZ530" s="29"/>
      <c r="FA530" s="29"/>
      <c r="FB530" s="29"/>
      <c r="FC530" s="29"/>
      <c r="FD530" s="29"/>
      <c r="FE530" s="29"/>
      <c r="FF530" s="29"/>
      <c r="FG530" s="29"/>
      <c r="FH530" s="29"/>
      <c r="FI530" s="29"/>
      <c r="FJ530" s="29"/>
      <c r="FK530" s="29"/>
      <c r="FL530" s="29"/>
      <c r="FM530" s="29"/>
      <c r="FN530" s="29"/>
      <c r="FO530" s="29"/>
      <c r="FP530" s="29"/>
      <c r="FQ530" s="29"/>
      <c r="FR530" s="29"/>
      <c r="FS530" s="29"/>
      <c r="FT530" s="29"/>
      <c r="FU530" s="29"/>
      <c r="FV530" s="29"/>
      <c r="FW530" s="29"/>
      <c r="FX530" s="29"/>
    </row>
    <row r="531" spans="1:180">
      <c r="A531" s="5" t="s">
        <v>259</v>
      </c>
      <c r="B531" s="5" t="s">
        <v>42</v>
      </c>
      <c r="C531" s="35">
        <v>43538</v>
      </c>
      <c r="D531" s="63">
        <v>43555</v>
      </c>
      <c r="E531" s="64">
        <v>-6.0902258064516129E-2</v>
      </c>
      <c r="F531" s="64">
        <v>0.42546619749292208</v>
      </c>
      <c r="G531" s="64">
        <v>0.23868924862466509</v>
      </c>
      <c r="H531" s="64">
        <v>0.41324151847895751</v>
      </c>
      <c r="I531" s="64">
        <v>0.26705606578947372</v>
      </c>
      <c r="J531" s="64">
        <v>7.0459935483870972E-2</v>
      </c>
      <c r="K531" s="64">
        <v>0</v>
      </c>
      <c r="L531" s="64">
        <v>7.1981898293272239E-3</v>
      </c>
      <c r="M531" s="64">
        <v>0.31333680578623924</v>
      </c>
      <c r="N531" s="64">
        <v>0.36666734705498627</v>
      </c>
      <c r="O531" s="64">
        <v>2.9961149999999999E-2</v>
      </c>
      <c r="P531" s="64">
        <v>0.1745336090645899</v>
      </c>
      <c r="Q531" s="64">
        <v>-2.6362578075242008E-2</v>
      </c>
      <c r="R531" s="64">
        <v>0.12328767123287675</v>
      </c>
      <c r="S531" s="64">
        <v>2.3426329026981501</v>
      </c>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c r="BJ531" s="29"/>
      <c r="BK531" s="29"/>
      <c r="BL531" s="29"/>
      <c r="BM531" s="29"/>
      <c r="BN531" s="29"/>
      <c r="BO531" s="29"/>
      <c r="BP531" s="29"/>
      <c r="BQ531" s="29"/>
      <c r="BR531" s="29"/>
      <c r="BS531" s="29"/>
      <c r="BT531" s="29"/>
      <c r="BU531" s="29"/>
      <c r="BV531" s="29"/>
      <c r="BW531" s="29"/>
      <c r="BX531" s="29"/>
      <c r="BY531" s="29"/>
      <c r="BZ531" s="29"/>
      <c r="CA531" s="29"/>
      <c r="CB531" s="29"/>
      <c r="CC531" s="29"/>
      <c r="CD531" s="29"/>
      <c r="CE531" s="29"/>
      <c r="CF531" s="29"/>
      <c r="CG531" s="29"/>
      <c r="CH531" s="29"/>
      <c r="CI531" s="29"/>
      <c r="CJ531" s="29"/>
      <c r="CK531" s="29"/>
      <c r="CL531" s="29"/>
      <c r="CM531" s="29"/>
      <c r="CN531" s="29"/>
      <c r="CO531" s="29"/>
      <c r="CP531" s="29"/>
      <c r="CQ531" s="29"/>
      <c r="CR531" s="29"/>
      <c r="CS531" s="29"/>
      <c r="CT531" s="29"/>
      <c r="CU531" s="29"/>
      <c r="CV531" s="29"/>
      <c r="CW531" s="29"/>
      <c r="CX531" s="29"/>
      <c r="CY531" s="29"/>
      <c r="CZ531" s="29"/>
      <c r="DA531" s="29"/>
      <c r="DB531" s="29"/>
      <c r="DC531" s="29"/>
      <c r="DD531" s="29"/>
      <c r="DE531" s="29"/>
      <c r="DF531" s="29"/>
      <c r="DG531" s="29"/>
      <c r="DH531" s="29"/>
      <c r="DI531" s="29"/>
      <c r="DJ531" s="29"/>
      <c r="DK531" s="29"/>
      <c r="DL531" s="29"/>
      <c r="DM531" s="29"/>
      <c r="DN531" s="29"/>
      <c r="DO531" s="29"/>
      <c r="DP531" s="29"/>
      <c r="DQ531" s="29"/>
      <c r="DR531" s="29"/>
      <c r="DS531" s="29"/>
      <c r="DT531" s="29"/>
      <c r="DU531" s="29"/>
      <c r="DV531" s="29"/>
      <c r="DW531" s="29"/>
      <c r="DX531" s="29"/>
      <c r="DY531" s="29"/>
      <c r="DZ531" s="29"/>
      <c r="EA531" s="29"/>
      <c r="EB531" s="29"/>
      <c r="EC531" s="29"/>
      <c r="ED531" s="29"/>
      <c r="EE531" s="29"/>
      <c r="EF531" s="29"/>
      <c r="EG531" s="29"/>
      <c r="EH531" s="29"/>
      <c r="EI531" s="29"/>
      <c r="EJ531" s="29"/>
      <c r="EK531" s="29"/>
      <c r="EL531" s="29"/>
      <c r="EM531" s="29"/>
      <c r="EN531" s="29"/>
      <c r="EO531" s="29"/>
      <c r="EP531" s="29"/>
      <c r="EQ531" s="29"/>
      <c r="ER531" s="29"/>
      <c r="ES531" s="29"/>
      <c r="ET531" s="29"/>
      <c r="EU531" s="29"/>
      <c r="EV531" s="29"/>
      <c r="EW531" s="29"/>
      <c r="EX531" s="29"/>
      <c r="EY531" s="29"/>
      <c r="EZ531" s="29"/>
      <c r="FA531" s="29"/>
      <c r="FB531" s="29"/>
      <c r="FC531" s="29"/>
      <c r="FD531" s="29"/>
      <c r="FE531" s="29"/>
      <c r="FF531" s="29"/>
      <c r="FG531" s="29"/>
      <c r="FH531" s="29"/>
      <c r="FI531" s="29"/>
      <c r="FJ531" s="29"/>
      <c r="FK531" s="29"/>
      <c r="FL531" s="29"/>
      <c r="FM531" s="29"/>
      <c r="FN531" s="29"/>
      <c r="FO531" s="29"/>
      <c r="FP531" s="29"/>
      <c r="FQ531" s="29"/>
      <c r="FR531" s="29"/>
      <c r="FS531" s="29"/>
      <c r="FT531" s="29"/>
      <c r="FU531" s="29"/>
      <c r="FV531" s="29"/>
      <c r="FW531" s="29"/>
      <c r="FX531" s="29"/>
    </row>
    <row r="532" spans="1:180">
      <c r="A532" s="5" t="s">
        <v>259</v>
      </c>
      <c r="B532" s="5" t="s">
        <v>42</v>
      </c>
      <c r="C532" s="35">
        <v>43539</v>
      </c>
      <c r="D532" s="63">
        <v>43555</v>
      </c>
      <c r="E532" s="64">
        <v>-6.0902258064516129E-2</v>
      </c>
      <c r="F532" s="64">
        <v>0.42546619749292208</v>
      </c>
      <c r="G532" s="64">
        <v>0.23868924862466509</v>
      </c>
      <c r="H532" s="64">
        <v>0.41324151847895751</v>
      </c>
      <c r="I532" s="64">
        <v>0.26705606578947372</v>
      </c>
      <c r="J532" s="64">
        <v>7.0459935483870972E-2</v>
      </c>
      <c r="K532" s="64">
        <v>0</v>
      </c>
      <c r="L532" s="64">
        <v>7.1981898293272239E-3</v>
      </c>
      <c r="M532" s="64">
        <v>0.31333680578623924</v>
      </c>
      <c r="N532" s="64">
        <v>0.36666734705498627</v>
      </c>
      <c r="O532" s="64">
        <v>2.674849E-2</v>
      </c>
      <c r="P532" s="64">
        <v>0.1745336090645899</v>
      </c>
      <c r="Q532" s="64">
        <v>-2.3149918075242016E-2</v>
      </c>
      <c r="R532" s="64">
        <v>0.12328767123287675</v>
      </c>
      <c r="S532" s="64">
        <v>2.3426329026981501</v>
      </c>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29"/>
      <c r="CA532" s="29"/>
      <c r="CB532" s="29"/>
      <c r="CC532" s="29"/>
      <c r="CD532" s="29"/>
      <c r="CE532" s="29"/>
      <c r="CF532" s="29"/>
      <c r="CG532" s="29"/>
      <c r="CH532" s="29"/>
      <c r="CI532" s="29"/>
      <c r="CJ532" s="29"/>
      <c r="CK532" s="29"/>
      <c r="CL532" s="29"/>
      <c r="CM532" s="29"/>
      <c r="CN532" s="29"/>
      <c r="CO532" s="29"/>
      <c r="CP532" s="29"/>
      <c r="CQ532" s="29"/>
      <c r="CR532" s="29"/>
      <c r="CS532" s="29"/>
      <c r="CT532" s="29"/>
      <c r="CU532" s="29"/>
      <c r="CV532" s="29"/>
      <c r="CW532" s="29"/>
      <c r="CX532" s="29"/>
      <c r="CY532" s="29"/>
      <c r="CZ532" s="29"/>
      <c r="DA532" s="29"/>
      <c r="DB532" s="29"/>
      <c r="DC532" s="29"/>
      <c r="DD532" s="29"/>
      <c r="DE532" s="29"/>
      <c r="DF532" s="29"/>
      <c r="DG532" s="29"/>
      <c r="DH532" s="29"/>
      <c r="DI532" s="29"/>
      <c r="DJ532" s="29"/>
      <c r="DK532" s="29"/>
      <c r="DL532" s="29"/>
      <c r="DM532" s="29"/>
      <c r="DN532" s="29"/>
      <c r="DO532" s="29"/>
      <c r="DP532" s="29"/>
      <c r="DQ532" s="29"/>
      <c r="DR532" s="29"/>
      <c r="DS532" s="29"/>
      <c r="DT532" s="29"/>
      <c r="DU532" s="29"/>
      <c r="DV532" s="29"/>
      <c r="DW532" s="29"/>
      <c r="DX532" s="29"/>
      <c r="DY532" s="29"/>
      <c r="DZ532" s="29"/>
      <c r="EA532" s="29"/>
      <c r="EB532" s="29"/>
      <c r="EC532" s="29"/>
      <c r="ED532" s="29"/>
      <c r="EE532" s="29"/>
      <c r="EF532" s="29"/>
      <c r="EG532" s="29"/>
      <c r="EH532" s="29"/>
      <c r="EI532" s="29"/>
      <c r="EJ532" s="29"/>
      <c r="EK532" s="29"/>
      <c r="EL532" s="29"/>
      <c r="EM532" s="29"/>
      <c r="EN532" s="29"/>
      <c r="EO532" s="29"/>
      <c r="EP532" s="29"/>
      <c r="EQ532" s="29"/>
      <c r="ER532" s="29"/>
      <c r="ES532" s="29"/>
      <c r="ET532" s="29"/>
      <c r="EU532" s="29"/>
      <c r="EV532" s="29"/>
      <c r="EW532" s="29"/>
      <c r="EX532" s="29"/>
      <c r="EY532" s="29"/>
      <c r="EZ532" s="29"/>
      <c r="FA532" s="29"/>
      <c r="FB532" s="29"/>
      <c r="FC532" s="29"/>
      <c r="FD532" s="29"/>
      <c r="FE532" s="29"/>
      <c r="FF532" s="29"/>
      <c r="FG532" s="29"/>
      <c r="FH532" s="29"/>
      <c r="FI532" s="29"/>
      <c r="FJ532" s="29"/>
      <c r="FK532" s="29"/>
      <c r="FL532" s="29"/>
      <c r="FM532" s="29"/>
      <c r="FN532" s="29"/>
      <c r="FO532" s="29"/>
      <c r="FP532" s="29"/>
      <c r="FQ532" s="29"/>
      <c r="FR532" s="29"/>
      <c r="FS532" s="29"/>
      <c r="FT532" s="29"/>
      <c r="FU532" s="29"/>
      <c r="FV532" s="29"/>
      <c r="FW532" s="29"/>
      <c r="FX532" s="29"/>
    </row>
    <row r="533" spans="1:180">
      <c r="A533" s="5" t="s">
        <v>259</v>
      </c>
      <c r="B533" s="5" t="s">
        <v>42</v>
      </c>
      <c r="C533" s="35">
        <v>43540</v>
      </c>
      <c r="D533" s="63">
        <v>43555</v>
      </c>
      <c r="E533" s="64">
        <v>-6.0902258064516129E-2</v>
      </c>
      <c r="F533" s="64">
        <v>0.42546619749292208</v>
      </c>
      <c r="G533" s="64">
        <v>0.23868924862466509</v>
      </c>
      <c r="H533" s="64">
        <v>0.41324151847895751</v>
      </c>
      <c r="I533" s="64">
        <v>0.26705606578947372</v>
      </c>
      <c r="J533" s="64">
        <v>7.0459935483870972E-2</v>
      </c>
      <c r="K533" s="64">
        <v>0</v>
      </c>
      <c r="L533" s="64">
        <v>7.1981898293272239E-3</v>
      </c>
      <c r="M533" s="64">
        <v>0.31333680578623924</v>
      </c>
      <c r="N533" s="64">
        <v>0.36666734705498627</v>
      </c>
      <c r="O533" s="64">
        <v>3.519473E-2</v>
      </c>
      <c r="P533" s="64">
        <v>0.1745336090645899</v>
      </c>
      <c r="Q533" s="64">
        <v>-3.1596158075242027E-2</v>
      </c>
      <c r="R533" s="64">
        <v>0.12328767123287675</v>
      </c>
      <c r="S533" s="64">
        <v>2.3426329026981501</v>
      </c>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c r="BJ533" s="29"/>
      <c r="BK533" s="29"/>
      <c r="BL533" s="29"/>
      <c r="BM533" s="29"/>
      <c r="BN533" s="29"/>
      <c r="BO533" s="29"/>
      <c r="BP533" s="29"/>
      <c r="BQ533" s="29"/>
      <c r="BR533" s="29"/>
      <c r="BS533" s="29"/>
      <c r="BT533" s="29"/>
      <c r="BU533" s="29"/>
      <c r="BV533" s="29"/>
      <c r="BW533" s="29"/>
      <c r="BX533" s="29"/>
      <c r="BY533" s="29"/>
      <c r="BZ533" s="29"/>
      <c r="CA533" s="29"/>
      <c r="CB533" s="29"/>
      <c r="CC533" s="29"/>
      <c r="CD533" s="29"/>
      <c r="CE533" s="29"/>
      <c r="CF533" s="29"/>
      <c r="CG533" s="29"/>
      <c r="CH533" s="29"/>
      <c r="CI533" s="29"/>
      <c r="CJ533" s="29"/>
      <c r="CK533" s="29"/>
      <c r="CL533" s="29"/>
      <c r="CM533" s="29"/>
      <c r="CN533" s="29"/>
      <c r="CO533" s="29"/>
      <c r="CP533" s="29"/>
      <c r="CQ533" s="29"/>
      <c r="CR533" s="29"/>
      <c r="CS533" s="29"/>
      <c r="CT533" s="29"/>
      <c r="CU533" s="29"/>
      <c r="CV533" s="29"/>
      <c r="CW533" s="29"/>
      <c r="CX533" s="29"/>
      <c r="CY533" s="29"/>
      <c r="CZ533" s="29"/>
      <c r="DA533" s="29"/>
      <c r="DB533" s="29"/>
      <c r="DC533" s="29"/>
      <c r="DD533" s="29"/>
      <c r="DE533" s="29"/>
      <c r="DF533" s="29"/>
      <c r="DG533" s="29"/>
      <c r="DH533" s="29"/>
      <c r="DI533" s="29"/>
      <c r="DJ533" s="29"/>
      <c r="DK533" s="29"/>
      <c r="DL533" s="29"/>
      <c r="DM533" s="29"/>
      <c r="DN533" s="29"/>
      <c r="DO533" s="29"/>
      <c r="DP533" s="29"/>
      <c r="DQ533" s="29"/>
      <c r="DR533" s="29"/>
      <c r="DS533" s="29"/>
      <c r="DT533" s="29"/>
      <c r="DU533" s="29"/>
      <c r="DV533" s="29"/>
      <c r="DW533" s="29"/>
      <c r="DX533" s="29"/>
      <c r="DY533" s="29"/>
      <c r="DZ533" s="29"/>
      <c r="EA533" s="29"/>
      <c r="EB533" s="29"/>
      <c r="EC533" s="29"/>
      <c r="ED533" s="29"/>
      <c r="EE533" s="29"/>
      <c r="EF533" s="29"/>
      <c r="EG533" s="29"/>
      <c r="EH533" s="29"/>
      <c r="EI533" s="29"/>
      <c r="EJ533" s="29"/>
      <c r="EK533" s="29"/>
      <c r="EL533" s="29"/>
      <c r="EM533" s="29"/>
      <c r="EN533" s="29"/>
      <c r="EO533" s="29"/>
      <c r="EP533" s="29"/>
      <c r="EQ533" s="29"/>
      <c r="ER533" s="29"/>
      <c r="ES533" s="29"/>
      <c r="ET533" s="29"/>
      <c r="EU533" s="29"/>
      <c r="EV533" s="29"/>
      <c r="EW533" s="29"/>
      <c r="EX533" s="29"/>
      <c r="EY533" s="29"/>
      <c r="EZ533" s="29"/>
      <c r="FA533" s="29"/>
      <c r="FB533" s="29"/>
      <c r="FC533" s="29"/>
      <c r="FD533" s="29"/>
      <c r="FE533" s="29"/>
      <c r="FF533" s="29"/>
      <c r="FG533" s="29"/>
      <c r="FH533" s="29"/>
      <c r="FI533" s="29"/>
      <c r="FJ533" s="29"/>
      <c r="FK533" s="29"/>
      <c r="FL533" s="29"/>
      <c r="FM533" s="29"/>
      <c r="FN533" s="29"/>
      <c r="FO533" s="29"/>
      <c r="FP533" s="29"/>
      <c r="FQ533" s="29"/>
      <c r="FR533" s="29"/>
      <c r="FS533" s="29"/>
      <c r="FT533" s="29"/>
      <c r="FU533" s="29"/>
      <c r="FV533" s="29"/>
      <c r="FW533" s="29"/>
      <c r="FX533" s="29"/>
    </row>
    <row r="534" spans="1:180">
      <c r="A534" s="5" t="s">
        <v>259</v>
      </c>
      <c r="B534" s="5" t="s">
        <v>42</v>
      </c>
      <c r="C534" s="35">
        <v>43541</v>
      </c>
      <c r="D534" s="63">
        <v>43555</v>
      </c>
      <c r="E534" s="64">
        <v>-6.0902258064516129E-2</v>
      </c>
      <c r="F534" s="64">
        <v>0.42546619749292208</v>
      </c>
      <c r="G534" s="64">
        <v>0.23868924862466509</v>
      </c>
      <c r="H534" s="64">
        <v>0.41324151847895751</v>
      </c>
      <c r="I534" s="64">
        <v>0.26705606578947372</v>
      </c>
      <c r="J534" s="64">
        <v>7.0459935483870972E-2</v>
      </c>
      <c r="K534" s="64">
        <v>0</v>
      </c>
      <c r="L534" s="64">
        <v>7.1981898293272239E-3</v>
      </c>
      <c r="M534" s="64">
        <v>0.31333680578623924</v>
      </c>
      <c r="N534" s="64">
        <v>0.36666734705498627</v>
      </c>
      <c r="O534" s="64">
        <v>3.3019409999999999E-2</v>
      </c>
      <c r="P534" s="64">
        <v>0.1745336090645899</v>
      </c>
      <c r="Q534" s="64">
        <v>-2.9420838075242015E-2</v>
      </c>
      <c r="R534" s="64">
        <v>0.12328767123287675</v>
      </c>
      <c r="S534" s="64">
        <v>2.3426329026981501</v>
      </c>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c r="BJ534" s="29"/>
      <c r="BK534" s="29"/>
      <c r="BL534" s="29"/>
      <c r="BM534" s="29"/>
      <c r="BN534" s="29"/>
      <c r="BO534" s="29"/>
      <c r="BP534" s="29"/>
      <c r="BQ534" s="29"/>
      <c r="BR534" s="29"/>
      <c r="BS534" s="29"/>
      <c r="BT534" s="29"/>
      <c r="BU534" s="29"/>
      <c r="BV534" s="29"/>
      <c r="BW534" s="29"/>
      <c r="BX534" s="29"/>
      <c r="BY534" s="29"/>
      <c r="BZ534" s="29"/>
      <c r="CA534" s="29"/>
      <c r="CB534" s="29"/>
      <c r="CC534" s="29"/>
      <c r="CD534" s="29"/>
      <c r="CE534" s="29"/>
      <c r="CF534" s="29"/>
      <c r="CG534" s="29"/>
      <c r="CH534" s="29"/>
      <c r="CI534" s="29"/>
      <c r="CJ534" s="29"/>
      <c r="CK534" s="29"/>
      <c r="CL534" s="29"/>
      <c r="CM534" s="29"/>
      <c r="CN534" s="29"/>
      <c r="CO534" s="29"/>
      <c r="CP534" s="29"/>
      <c r="CQ534" s="29"/>
      <c r="CR534" s="29"/>
      <c r="CS534" s="29"/>
      <c r="CT534" s="29"/>
      <c r="CU534" s="29"/>
      <c r="CV534" s="29"/>
      <c r="CW534" s="29"/>
      <c r="CX534" s="29"/>
      <c r="CY534" s="29"/>
      <c r="CZ534" s="29"/>
      <c r="DA534" s="29"/>
      <c r="DB534" s="29"/>
      <c r="DC534" s="29"/>
      <c r="DD534" s="29"/>
      <c r="DE534" s="29"/>
      <c r="DF534" s="29"/>
      <c r="DG534" s="29"/>
      <c r="DH534" s="29"/>
      <c r="DI534" s="29"/>
      <c r="DJ534" s="29"/>
      <c r="DK534" s="29"/>
      <c r="DL534" s="29"/>
      <c r="DM534" s="29"/>
      <c r="DN534" s="29"/>
      <c r="DO534" s="29"/>
      <c r="DP534" s="29"/>
      <c r="DQ534" s="29"/>
      <c r="DR534" s="29"/>
      <c r="DS534" s="29"/>
      <c r="DT534" s="29"/>
      <c r="DU534" s="29"/>
      <c r="DV534" s="29"/>
      <c r="DW534" s="29"/>
      <c r="DX534" s="29"/>
      <c r="DY534" s="29"/>
      <c r="DZ534" s="29"/>
      <c r="EA534" s="29"/>
      <c r="EB534" s="29"/>
      <c r="EC534" s="29"/>
      <c r="ED534" s="29"/>
      <c r="EE534" s="29"/>
      <c r="EF534" s="29"/>
      <c r="EG534" s="29"/>
      <c r="EH534" s="29"/>
      <c r="EI534" s="29"/>
      <c r="EJ534" s="29"/>
      <c r="EK534" s="29"/>
      <c r="EL534" s="29"/>
      <c r="EM534" s="29"/>
      <c r="EN534" s="29"/>
      <c r="EO534" s="29"/>
      <c r="EP534" s="29"/>
      <c r="EQ534" s="29"/>
      <c r="ER534" s="29"/>
      <c r="ES534" s="29"/>
      <c r="ET534" s="29"/>
      <c r="EU534" s="29"/>
      <c r="EV534" s="29"/>
      <c r="EW534" s="29"/>
      <c r="EX534" s="29"/>
      <c r="EY534" s="29"/>
      <c r="EZ534" s="29"/>
      <c r="FA534" s="29"/>
      <c r="FB534" s="29"/>
      <c r="FC534" s="29"/>
      <c r="FD534" s="29"/>
      <c r="FE534" s="29"/>
      <c r="FF534" s="29"/>
      <c r="FG534" s="29"/>
      <c r="FH534" s="29"/>
      <c r="FI534" s="29"/>
      <c r="FJ534" s="29"/>
      <c r="FK534" s="29"/>
      <c r="FL534" s="29"/>
      <c r="FM534" s="29"/>
      <c r="FN534" s="29"/>
      <c r="FO534" s="29"/>
      <c r="FP534" s="29"/>
      <c r="FQ534" s="29"/>
      <c r="FR534" s="29"/>
      <c r="FS534" s="29"/>
      <c r="FT534" s="29"/>
      <c r="FU534" s="29"/>
      <c r="FV534" s="29"/>
      <c r="FW534" s="29"/>
      <c r="FX534" s="29"/>
    </row>
    <row r="535" spans="1:180">
      <c r="A535" s="5" t="s">
        <v>260</v>
      </c>
      <c r="B535" s="5" t="s">
        <v>42</v>
      </c>
      <c r="C535" s="35">
        <v>43542</v>
      </c>
      <c r="D535" s="63">
        <v>43555</v>
      </c>
      <c r="E535" s="64">
        <v>-6.0902258064516129E-2</v>
      </c>
      <c r="F535" s="64">
        <v>0.42546619749292208</v>
      </c>
      <c r="G535" s="64">
        <v>0.23868924862466509</v>
      </c>
      <c r="H535" s="64">
        <v>0.41324151847895751</v>
      </c>
      <c r="I535" s="64">
        <v>0.26705606578947372</v>
      </c>
      <c r="J535" s="64">
        <v>7.0459935483870972E-2</v>
      </c>
      <c r="K535" s="64">
        <v>0</v>
      </c>
      <c r="L535" s="64">
        <v>7.1981898293272239E-3</v>
      </c>
      <c r="M535" s="64">
        <v>0.31333680578623924</v>
      </c>
      <c r="N535" s="64">
        <v>0.36666734705498627</v>
      </c>
      <c r="O535" s="64">
        <v>3.2780459999999997E-2</v>
      </c>
      <c r="P535" s="64">
        <v>0.1745336090645899</v>
      </c>
      <c r="Q535" s="64">
        <v>-2.9181888075242014E-2</v>
      </c>
      <c r="R535" s="64">
        <v>0.12328767123287675</v>
      </c>
      <c r="S535" s="64">
        <v>2.3426329026981501</v>
      </c>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c r="BJ535" s="29"/>
      <c r="BK535" s="29"/>
      <c r="BL535" s="29"/>
      <c r="BM535" s="29"/>
      <c r="BN535" s="29"/>
      <c r="BO535" s="29"/>
      <c r="BP535" s="29"/>
      <c r="BQ535" s="29"/>
      <c r="BR535" s="29"/>
      <c r="BS535" s="29"/>
      <c r="BT535" s="29"/>
      <c r="BU535" s="29"/>
      <c r="BV535" s="29"/>
      <c r="BW535" s="29"/>
      <c r="BX535" s="29"/>
      <c r="BY535" s="29"/>
      <c r="BZ535" s="29"/>
      <c r="CA535" s="29"/>
      <c r="CB535" s="29"/>
      <c r="CC535" s="29"/>
      <c r="CD535" s="29"/>
      <c r="CE535" s="29"/>
      <c r="CF535" s="29"/>
      <c r="CG535" s="29"/>
      <c r="CH535" s="29"/>
      <c r="CI535" s="29"/>
      <c r="CJ535" s="29"/>
      <c r="CK535" s="29"/>
      <c r="CL535" s="29"/>
      <c r="CM535" s="29"/>
      <c r="CN535" s="29"/>
      <c r="CO535" s="29"/>
      <c r="CP535" s="29"/>
      <c r="CQ535" s="29"/>
      <c r="CR535" s="29"/>
      <c r="CS535" s="29"/>
      <c r="CT535" s="29"/>
      <c r="CU535" s="29"/>
      <c r="CV535" s="29"/>
      <c r="CW535" s="29"/>
      <c r="CX535" s="29"/>
      <c r="CY535" s="29"/>
      <c r="CZ535" s="29"/>
      <c r="DA535" s="29"/>
      <c r="DB535" s="29"/>
      <c r="DC535" s="29"/>
      <c r="DD535" s="29"/>
      <c r="DE535" s="29"/>
      <c r="DF535" s="29"/>
      <c r="DG535" s="29"/>
      <c r="DH535" s="29"/>
      <c r="DI535" s="29"/>
      <c r="DJ535" s="29"/>
      <c r="DK535" s="29"/>
      <c r="DL535" s="29"/>
      <c r="DM535" s="29"/>
      <c r="DN535" s="29"/>
      <c r="DO535" s="29"/>
      <c r="DP535" s="29"/>
      <c r="DQ535" s="29"/>
      <c r="DR535" s="29"/>
      <c r="DS535" s="29"/>
      <c r="DT535" s="29"/>
      <c r="DU535" s="29"/>
      <c r="DV535" s="29"/>
      <c r="DW535" s="29"/>
      <c r="DX535" s="29"/>
      <c r="DY535" s="29"/>
      <c r="DZ535" s="29"/>
      <c r="EA535" s="29"/>
      <c r="EB535" s="29"/>
      <c r="EC535" s="29"/>
      <c r="ED535" s="29"/>
      <c r="EE535" s="29"/>
      <c r="EF535" s="29"/>
      <c r="EG535" s="29"/>
      <c r="EH535" s="29"/>
      <c r="EI535" s="29"/>
      <c r="EJ535" s="29"/>
      <c r="EK535" s="29"/>
      <c r="EL535" s="29"/>
      <c r="EM535" s="29"/>
      <c r="EN535" s="29"/>
      <c r="EO535" s="29"/>
      <c r="EP535" s="29"/>
      <c r="EQ535" s="29"/>
      <c r="ER535" s="29"/>
      <c r="ES535" s="29"/>
      <c r="ET535" s="29"/>
      <c r="EU535" s="29"/>
      <c r="EV535" s="29"/>
      <c r="EW535" s="29"/>
      <c r="EX535" s="29"/>
      <c r="EY535" s="29"/>
      <c r="EZ535" s="29"/>
      <c r="FA535" s="29"/>
      <c r="FB535" s="29"/>
      <c r="FC535" s="29"/>
      <c r="FD535" s="29"/>
      <c r="FE535" s="29"/>
      <c r="FF535" s="29"/>
      <c r="FG535" s="29"/>
      <c r="FH535" s="29"/>
      <c r="FI535" s="29"/>
      <c r="FJ535" s="29"/>
      <c r="FK535" s="29"/>
      <c r="FL535" s="29"/>
      <c r="FM535" s="29"/>
      <c r="FN535" s="29"/>
      <c r="FO535" s="29"/>
      <c r="FP535" s="29"/>
      <c r="FQ535" s="29"/>
      <c r="FR535" s="29"/>
      <c r="FS535" s="29"/>
      <c r="FT535" s="29"/>
      <c r="FU535" s="29"/>
      <c r="FV535" s="29"/>
      <c r="FW535" s="29"/>
      <c r="FX535" s="29"/>
    </row>
    <row r="536" spans="1:180">
      <c r="A536" s="5" t="s">
        <v>260</v>
      </c>
      <c r="B536" s="5" t="s">
        <v>42</v>
      </c>
      <c r="C536" s="35">
        <v>43543</v>
      </c>
      <c r="D536" s="63">
        <v>43555</v>
      </c>
      <c r="E536" s="64">
        <v>-6.0902258064516129E-2</v>
      </c>
      <c r="F536" s="64">
        <v>0.42546619749292208</v>
      </c>
      <c r="G536" s="64">
        <v>0.23868924862466509</v>
      </c>
      <c r="H536" s="64">
        <v>0.41324151847895751</v>
      </c>
      <c r="I536" s="64">
        <v>0.26705606578947372</v>
      </c>
      <c r="J536" s="64">
        <v>7.0459935483870972E-2</v>
      </c>
      <c r="K536" s="64">
        <v>0</v>
      </c>
      <c r="L536" s="64">
        <v>7.1981898293272239E-3</v>
      </c>
      <c r="M536" s="64">
        <v>0.31333680578623924</v>
      </c>
      <c r="N536" s="64">
        <v>0.36666734705498627</v>
      </c>
      <c r="O536" s="64">
        <v>2.5278159999999997E-2</v>
      </c>
      <c r="P536" s="64">
        <v>0.1745336090645899</v>
      </c>
      <c r="Q536" s="64">
        <v>-2.167958807524201E-2</v>
      </c>
      <c r="R536" s="64">
        <v>0.12328767123287675</v>
      </c>
      <c r="S536" s="64">
        <v>2.3426329026981501</v>
      </c>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c r="BJ536" s="29"/>
      <c r="BK536" s="29"/>
      <c r="BL536" s="29"/>
      <c r="BM536" s="29"/>
      <c r="BN536" s="29"/>
      <c r="BO536" s="29"/>
      <c r="BP536" s="29"/>
      <c r="BQ536" s="29"/>
      <c r="BR536" s="29"/>
      <c r="BS536" s="29"/>
      <c r="BT536" s="29"/>
      <c r="BU536" s="29"/>
      <c r="BV536" s="29"/>
      <c r="BW536" s="29"/>
      <c r="BX536" s="29"/>
      <c r="BY536" s="29"/>
      <c r="BZ536" s="29"/>
      <c r="CA536" s="29"/>
      <c r="CB536" s="29"/>
      <c r="CC536" s="29"/>
      <c r="CD536" s="29"/>
      <c r="CE536" s="29"/>
      <c r="CF536" s="29"/>
      <c r="CG536" s="29"/>
      <c r="CH536" s="29"/>
      <c r="CI536" s="29"/>
      <c r="CJ536" s="29"/>
      <c r="CK536" s="29"/>
      <c r="CL536" s="29"/>
      <c r="CM536" s="29"/>
      <c r="CN536" s="29"/>
      <c r="CO536" s="29"/>
      <c r="CP536" s="29"/>
      <c r="CQ536" s="29"/>
      <c r="CR536" s="29"/>
      <c r="CS536" s="29"/>
      <c r="CT536" s="29"/>
      <c r="CU536" s="29"/>
      <c r="CV536" s="29"/>
      <c r="CW536" s="29"/>
      <c r="CX536" s="29"/>
      <c r="CY536" s="29"/>
      <c r="CZ536" s="29"/>
      <c r="DA536" s="29"/>
      <c r="DB536" s="29"/>
      <c r="DC536" s="29"/>
      <c r="DD536" s="29"/>
      <c r="DE536" s="29"/>
      <c r="DF536" s="29"/>
      <c r="DG536" s="29"/>
      <c r="DH536" s="29"/>
      <c r="DI536" s="29"/>
      <c r="DJ536" s="29"/>
      <c r="DK536" s="29"/>
      <c r="DL536" s="29"/>
      <c r="DM536" s="29"/>
      <c r="DN536" s="29"/>
      <c r="DO536" s="29"/>
      <c r="DP536" s="29"/>
      <c r="DQ536" s="29"/>
      <c r="DR536" s="29"/>
      <c r="DS536" s="29"/>
      <c r="DT536" s="29"/>
      <c r="DU536" s="29"/>
      <c r="DV536" s="29"/>
      <c r="DW536" s="29"/>
      <c r="DX536" s="29"/>
      <c r="DY536" s="29"/>
      <c r="DZ536" s="29"/>
      <c r="EA536" s="29"/>
      <c r="EB536" s="29"/>
      <c r="EC536" s="29"/>
      <c r="ED536" s="29"/>
      <c r="EE536" s="29"/>
      <c r="EF536" s="29"/>
      <c r="EG536" s="29"/>
      <c r="EH536" s="29"/>
      <c r="EI536" s="29"/>
      <c r="EJ536" s="29"/>
      <c r="EK536" s="29"/>
      <c r="EL536" s="29"/>
      <c r="EM536" s="29"/>
      <c r="EN536" s="29"/>
      <c r="EO536" s="29"/>
      <c r="EP536" s="29"/>
      <c r="EQ536" s="29"/>
      <c r="ER536" s="29"/>
      <c r="ES536" s="29"/>
      <c r="ET536" s="29"/>
      <c r="EU536" s="29"/>
      <c r="EV536" s="29"/>
      <c r="EW536" s="29"/>
      <c r="EX536" s="29"/>
      <c r="EY536" s="29"/>
      <c r="EZ536" s="29"/>
      <c r="FA536" s="29"/>
      <c r="FB536" s="29"/>
      <c r="FC536" s="29"/>
      <c r="FD536" s="29"/>
      <c r="FE536" s="29"/>
      <c r="FF536" s="29"/>
      <c r="FG536" s="29"/>
      <c r="FH536" s="29"/>
      <c r="FI536" s="29"/>
      <c r="FJ536" s="29"/>
      <c r="FK536" s="29"/>
      <c r="FL536" s="29"/>
      <c r="FM536" s="29"/>
      <c r="FN536" s="29"/>
      <c r="FO536" s="29"/>
      <c r="FP536" s="29"/>
      <c r="FQ536" s="29"/>
      <c r="FR536" s="29"/>
      <c r="FS536" s="29"/>
      <c r="FT536" s="29"/>
      <c r="FU536" s="29"/>
      <c r="FV536" s="29"/>
      <c r="FW536" s="29"/>
      <c r="FX536" s="29"/>
    </row>
    <row r="537" spans="1:180">
      <c r="A537" s="5" t="s">
        <v>260</v>
      </c>
      <c r="B537" s="5" t="s">
        <v>42</v>
      </c>
      <c r="C537" s="35">
        <v>43544</v>
      </c>
      <c r="D537" s="63">
        <v>43555</v>
      </c>
      <c r="E537" s="64">
        <v>-6.0902258064516129E-2</v>
      </c>
      <c r="F537" s="64">
        <v>0.42546619749292208</v>
      </c>
      <c r="G537" s="64">
        <v>0.23868924862466509</v>
      </c>
      <c r="H537" s="64">
        <v>0.41324151847895751</v>
      </c>
      <c r="I537" s="64">
        <v>0.26705606578947372</v>
      </c>
      <c r="J537" s="64">
        <v>7.0459935483870972E-2</v>
      </c>
      <c r="K537" s="64">
        <v>0</v>
      </c>
      <c r="L537" s="64">
        <v>7.1981898293272239E-3</v>
      </c>
      <c r="M537" s="64">
        <v>0.31333680578623924</v>
      </c>
      <c r="N537" s="64">
        <v>0.36666734705498627</v>
      </c>
      <c r="O537" s="64">
        <v>2.8681890000000002E-2</v>
      </c>
      <c r="P537" s="64">
        <v>0.1745336090645899</v>
      </c>
      <c r="Q537" s="64">
        <v>-2.5083318075242018E-2</v>
      </c>
      <c r="R537" s="64">
        <v>0.12328767123287675</v>
      </c>
      <c r="S537" s="64">
        <v>2.3426329026981501</v>
      </c>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c r="BJ537" s="29"/>
      <c r="BK537" s="29"/>
      <c r="BL537" s="29"/>
      <c r="BM537" s="29"/>
      <c r="BN537" s="29"/>
      <c r="BO537" s="29"/>
      <c r="BP537" s="29"/>
      <c r="BQ537" s="29"/>
      <c r="BR537" s="29"/>
      <c r="BS537" s="29"/>
      <c r="BT537" s="29"/>
      <c r="BU537" s="29"/>
      <c r="BV537" s="29"/>
      <c r="BW537" s="29"/>
      <c r="BX537" s="29"/>
      <c r="BY537" s="29"/>
      <c r="BZ537" s="29"/>
      <c r="CA537" s="29"/>
      <c r="CB537" s="29"/>
      <c r="CC537" s="29"/>
      <c r="CD537" s="29"/>
      <c r="CE537" s="29"/>
      <c r="CF537" s="29"/>
      <c r="CG537" s="29"/>
      <c r="CH537" s="29"/>
      <c r="CI537" s="29"/>
      <c r="CJ537" s="29"/>
      <c r="CK537" s="29"/>
      <c r="CL537" s="29"/>
      <c r="CM537" s="29"/>
      <c r="CN537" s="29"/>
      <c r="CO537" s="29"/>
      <c r="CP537" s="29"/>
      <c r="CQ537" s="29"/>
      <c r="CR537" s="29"/>
      <c r="CS537" s="29"/>
      <c r="CT537" s="29"/>
      <c r="CU537" s="29"/>
      <c r="CV537" s="29"/>
      <c r="CW537" s="29"/>
      <c r="CX537" s="29"/>
      <c r="CY537" s="29"/>
      <c r="CZ537" s="29"/>
      <c r="DA537" s="29"/>
      <c r="DB537" s="29"/>
      <c r="DC537" s="29"/>
      <c r="DD537" s="29"/>
      <c r="DE537" s="29"/>
      <c r="DF537" s="29"/>
      <c r="DG537" s="29"/>
      <c r="DH537" s="29"/>
      <c r="DI537" s="29"/>
      <c r="DJ537" s="29"/>
      <c r="DK537" s="29"/>
      <c r="DL537" s="29"/>
      <c r="DM537" s="29"/>
      <c r="DN537" s="29"/>
      <c r="DO537" s="29"/>
      <c r="DP537" s="29"/>
      <c r="DQ537" s="29"/>
      <c r="DR537" s="29"/>
      <c r="DS537" s="29"/>
      <c r="DT537" s="29"/>
      <c r="DU537" s="29"/>
      <c r="DV537" s="29"/>
      <c r="DW537" s="29"/>
      <c r="DX537" s="29"/>
      <c r="DY537" s="29"/>
      <c r="DZ537" s="29"/>
      <c r="EA537" s="29"/>
      <c r="EB537" s="29"/>
      <c r="EC537" s="29"/>
      <c r="ED537" s="29"/>
      <c r="EE537" s="29"/>
      <c r="EF537" s="29"/>
      <c r="EG537" s="29"/>
      <c r="EH537" s="29"/>
      <c r="EI537" s="29"/>
      <c r="EJ537" s="29"/>
      <c r="EK537" s="29"/>
      <c r="EL537" s="29"/>
      <c r="EM537" s="29"/>
      <c r="EN537" s="29"/>
      <c r="EO537" s="29"/>
      <c r="EP537" s="29"/>
      <c r="EQ537" s="29"/>
      <c r="ER537" s="29"/>
      <c r="ES537" s="29"/>
      <c r="ET537" s="29"/>
      <c r="EU537" s="29"/>
      <c r="EV537" s="29"/>
      <c r="EW537" s="29"/>
      <c r="EX537" s="29"/>
      <c r="EY537" s="29"/>
      <c r="EZ537" s="29"/>
      <c r="FA537" s="29"/>
      <c r="FB537" s="29"/>
      <c r="FC537" s="29"/>
      <c r="FD537" s="29"/>
      <c r="FE537" s="29"/>
      <c r="FF537" s="29"/>
      <c r="FG537" s="29"/>
      <c r="FH537" s="29"/>
      <c r="FI537" s="29"/>
      <c r="FJ537" s="29"/>
      <c r="FK537" s="29"/>
      <c r="FL537" s="29"/>
      <c r="FM537" s="29"/>
      <c r="FN537" s="29"/>
      <c r="FO537" s="29"/>
      <c r="FP537" s="29"/>
      <c r="FQ537" s="29"/>
      <c r="FR537" s="29"/>
      <c r="FS537" s="29"/>
      <c r="FT537" s="29"/>
      <c r="FU537" s="29"/>
      <c r="FV537" s="29"/>
      <c r="FW537" s="29"/>
      <c r="FX537" s="29"/>
    </row>
    <row r="538" spans="1:180">
      <c r="A538" s="5" t="s">
        <v>260</v>
      </c>
      <c r="B538" s="5" t="s">
        <v>42</v>
      </c>
      <c r="C538" s="35">
        <v>43545</v>
      </c>
      <c r="D538" s="63">
        <v>43555</v>
      </c>
      <c r="E538" s="64">
        <v>-6.0902258064516129E-2</v>
      </c>
      <c r="F538" s="64">
        <v>0.42546619749292208</v>
      </c>
      <c r="G538" s="64">
        <v>0.23868924862466509</v>
      </c>
      <c r="H538" s="64">
        <v>0.41324151847895751</v>
      </c>
      <c r="I538" s="64">
        <v>0.26705606578947372</v>
      </c>
      <c r="J538" s="64">
        <v>7.0459935483870972E-2</v>
      </c>
      <c r="K538" s="64">
        <v>0</v>
      </c>
      <c r="L538" s="64">
        <v>7.1981898293272239E-3</v>
      </c>
      <c r="M538" s="64">
        <v>0.31333680578623924</v>
      </c>
      <c r="N538" s="64">
        <v>0.36666734705498627</v>
      </c>
      <c r="O538" s="64">
        <v>4.1841039999999996E-2</v>
      </c>
      <c r="P538" s="64">
        <v>0.1745336090645899</v>
      </c>
      <c r="Q538" s="64">
        <v>-3.8242468075242016E-2</v>
      </c>
      <c r="R538" s="64">
        <v>0.12328767123287675</v>
      </c>
      <c r="S538" s="64">
        <v>2.3426329026981501</v>
      </c>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29"/>
      <c r="CA538" s="29"/>
      <c r="CB538" s="29"/>
      <c r="CC538" s="29"/>
      <c r="CD538" s="29"/>
      <c r="CE538" s="29"/>
      <c r="CF538" s="29"/>
      <c r="CG538" s="29"/>
      <c r="CH538" s="29"/>
      <c r="CI538" s="29"/>
      <c r="CJ538" s="29"/>
      <c r="CK538" s="29"/>
      <c r="CL538" s="29"/>
      <c r="CM538" s="29"/>
      <c r="CN538" s="29"/>
      <c r="CO538" s="29"/>
      <c r="CP538" s="29"/>
      <c r="CQ538" s="29"/>
      <c r="CR538" s="29"/>
      <c r="CS538" s="29"/>
      <c r="CT538" s="29"/>
      <c r="CU538" s="29"/>
      <c r="CV538" s="29"/>
      <c r="CW538" s="29"/>
      <c r="CX538" s="29"/>
      <c r="CY538" s="29"/>
      <c r="CZ538" s="29"/>
      <c r="DA538" s="29"/>
      <c r="DB538" s="29"/>
      <c r="DC538" s="29"/>
      <c r="DD538" s="29"/>
      <c r="DE538" s="29"/>
      <c r="DF538" s="29"/>
      <c r="DG538" s="29"/>
      <c r="DH538" s="29"/>
      <c r="DI538" s="29"/>
      <c r="DJ538" s="29"/>
      <c r="DK538" s="29"/>
      <c r="DL538" s="29"/>
      <c r="DM538" s="29"/>
      <c r="DN538" s="29"/>
      <c r="DO538" s="29"/>
      <c r="DP538" s="29"/>
      <c r="DQ538" s="29"/>
      <c r="DR538" s="29"/>
      <c r="DS538" s="29"/>
      <c r="DT538" s="29"/>
      <c r="DU538" s="29"/>
      <c r="DV538" s="29"/>
      <c r="DW538" s="29"/>
      <c r="DX538" s="29"/>
      <c r="DY538" s="29"/>
      <c r="DZ538" s="29"/>
      <c r="EA538" s="29"/>
      <c r="EB538" s="29"/>
      <c r="EC538" s="29"/>
      <c r="ED538" s="29"/>
      <c r="EE538" s="29"/>
      <c r="EF538" s="29"/>
      <c r="EG538" s="29"/>
      <c r="EH538" s="29"/>
      <c r="EI538" s="29"/>
      <c r="EJ538" s="29"/>
      <c r="EK538" s="29"/>
      <c r="EL538" s="29"/>
      <c r="EM538" s="29"/>
      <c r="EN538" s="29"/>
      <c r="EO538" s="29"/>
      <c r="EP538" s="29"/>
      <c r="EQ538" s="29"/>
      <c r="ER538" s="29"/>
      <c r="ES538" s="29"/>
      <c r="ET538" s="29"/>
      <c r="EU538" s="29"/>
      <c r="EV538" s="29"/>
      <c r="EW538" s="29"/>
      <c r="EX538" s="29"/>
      <c r="EY538" s="29"/>
      <c r="EZ538" s="29"/>
      <c r="FA538" s="29"/>
      <c r="FB538" s="29"/>
      <c r="FC538" s="29"/>
      <c r="FD538" s="29"/>
      <c r="FE538" s="29"/>
      <c r="FF538" s="29"/>
      <c r="FG538" s="29"/>
      <c r="FH538" s="29"/>
      <c r="FI538" s="29"/>
      <c r="FJ538" s="29"/>
      <c r="FK538" s="29"/>
      <c r="FL538" s="29"/>
      <c r="FM538" s="29"/>
      <c r="FN538" s="29"/>
      <c r="FO538" s="29"/>
      <c r="FP538" s="29"/>
      <c r="FQ538" s="29"/>
      <c r="FR538" s="29"/>
      <c r="FS538" s="29"/>
      <c r="FT538" s="29"/>
      <c r="FU538" s="29"/>
      <c r="FV538" s="29"/>
      <c r="FW538" s="29"/>
      <c r="FX538" s="29"/>
    </row>
    <row r="539" spans="1:180">
      <c r="A539" s="5" t="s">
        <v>260</v>
      </c>
      <c r="B539" s="5" t="s">
        <v>42</v>
      </c>
      <c r="C539" s="35">
        <v>43546</v>
      </c>
      <c r="D539" s="63">
        <v>43555</v>
      </c>
      <c r="E539" s="64">
        <v>-6.0902258064516129E-2</v>
      </c>
      <c r="F539" s="64">
        <v>0.42546619749292208</v>
      </c>
      <c r="G539" s="64">
        <v>0.23868924862466509</v>
      </c>
      <c r="H539" s="64">
        <v>0.41324151847895751</v>
      </c>
      <c r="I539" s="64">
        <v>0.26705606578947372</v>
      </c>
      <c r="J539" s="64">
        <v>7.0459935483870972E-2</v>
      </c>
      <c r="K539" s="64">
        <v>0</v>
      </c>
      <c r="L539" s="64">
        <v>7.1981898293272239E-3</v>
      </c>
      <c r="M539" s="64">
        <v>0.31333680578623924</v>
      </c>
      <c r="N539" s="64">
        <v>0.36666734705498627</v>
      </c>
      <c r="O539" s="64">
        <v>3.3278799999999997E-2</v>
      </c>
      <c r="P539" s="64">
        <v>0.1745336090645899</v>
      </c>
      <c r="Q539" s="64">
        <v>-2.9680228075242013E-2</v>
      </c>
      <c r="R539" s="64">
        <v>0.12328767123287675</v>
      </c>
      <c r="S539" s="64">
        <v>2.3426329026981501</v>
      </c>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29"/>
      <c r="CA539" s="29"/>
      <c r="CB539" s="29"/>
      <c r="CC539" s="29"/>
      <c r="CD539" s="29"/>
      <c r="CE539" s="29"/>
      <c r="CF539" s="29"/>
      <c r="CG539" s="29"/>
      <c r="CH539" s="29"/>
      <c r="CI539" s="29"/>
      <c r="CJ539" s="29"/>
      <c r="CK539" s="29"/>
      <c r="CL539" s="29"/>
      <c r="CM539" s="29"/>
      <c r="CN539" s="29"/>
      <c r="CO539" s="29"/>
      <c r="CP539" s="29"/>
      <c r="CQ539" s="29"/>
      <c r="CR539" s="29"/>
      <c r="CS539" s="29"/>
      <c r="CT539" s="29"/>
      <c r="CU539" s="29"/>
      <c r="CV539" s="29"/>
      <c r="CW539" s="29"/>
      <c r="CX539" s="29"/>
      <c r="CY539" s="29"/>
      <c r="CZ539" s="29"/>
      <c r="DA539" s="29"/>
      <c r="DB539" s="29"/>
      <c r="DC539" s="29"/>
      <c r="DD539" s="29"/>
      <c r="DE539" s="29"/>
      <c r="DF539" s="29"/>
      <c r="DG539" s="29"/>
      <c r="DH539" s="29"/>
      <c r="DI539" s="29"/>
      <c r="DJ539" s="29"/>
      <c r="DK539" s="29"/>
      <c r="DL539" s="29"/>
      <c r="DM539" s="29"/>
      <c r="DN539" s="29"/>
      <c r="DO539" s="29"/>
      <c r="DP539" s="29"/>
      <c r="DQ539" s="29"/>
      <c r="DR539" s="29"/>
      <c r="DS539" s="29"/>
      <c r="DT539" s="29"/>
      <c r="DU539" s="29"/>
      <c r="DV539" s="29"/>
      <c r="DW539" s="29"/>
      <c r="DX539" s="29"/>
      <c r="DY539" s="29"/>
      <c r="DZ539" s="29"/>
      <c r="EA539" s="29"/>
      <c r="EB539" s="29"/>
      <c r="EC539" s="29"/>
      <c r="ED539" s="29"/>
      <c r="EE539" s="29"/>
      <c r="EF539" s="29"/>
      <c r="EG539" s="29"/>
      <c r="EH539" s="29"/>
      <c r="EI539" s="29"/>
      <c r="EJ539" s="29"/>
      <c r="EK539" s="29"/>
      <c r="EL539" s="29"/>
      <c r="EM539" s="29"/>
      <c r="EN539" s="29"/>
      <c r="EO539" s="29"/>
      <c r="EP539" s="29"/>
      <c r="EQ539" s="29"/>
      <c r="ER539" s="29"/>
      <c r="ES539" s="29"/>
      <c r="ET539" s="29"/>
      <c r="EU539" s="29"/>
      <c r="EV539" s="29"/>
      <c r="EW539" s="29"/>
      <c r="EX539" s="29"/>
      <c r="EY539" s="29"/>
      <c r="EZ539" s="29"/>
      <c r="FA539" s="29"/>
      <c r="FB539" s="29"/>
      <c r="FC539" s="29"/>
      <c r="FD539" s="29"/>
      <c r="FE539" s="29"/>
      <c r="FF539" s="29"/>
      <c r="FG539" s="29"/>
      <c r="FH539" s="29"/>
      <c r="FI539" s="29"/>
      <c r="FJ539" s="29"/>
      <c r="FK539" s="29"/>
      <c r="FL539" s="29"/>
      <c r="FM539" s="29"/>
      <c r="FN539" s="29"/>
      <c r="FO539" s="29"/>
      <c r="FP539" s="29"/>
      <c r="FQ539" s="29"/>
      <c r="FR539" s="29"/>
      <c r="FS539" s="29"/>
      <c r="FT539" s="29"/>
      <c r="FU539" s="29"/>
      <c r="FV539" s="29"/>
      <c r="FW539" s="29"/>
      <c r="FX539" s="29"/>
    </row>
    <row r="540" spans="1:180">
      <c r="A540" s="5" t="s">
        <v>260</v>
      </c>
      <c r="B540" s="5" t="s">
        <v>42</v>
      </c>
      <c r="C540" s="35">
        <v>43547</v>
      </c>
      <c r="D540" s="63">
        <v>43555</v>
      </c>
      <c r="E540" s="64">
        <v>-6.0902258064516129E-2</v>
      </c>
      <c r="F540" s="64">
        <v>0.42546619749292208</v>
      </c>
      <c r="G540" s="64">
        <v>0.23868924862466509</v>
      </c>
      <c r="H540" s="64">
        <v>0.41324151847895751</v>
      </c>
      <c r="I540" s="64">
        <v>0.26705606578947372</v>
      </c>
      <c r="J540" s="64">
        <v>7.0459935483870972E-2</v>
      </c>
      <c r="K540" s="64">
        <v>0</v>
      </c>
      <c r="L540" s="64">
        <v>7.1981898293272239E-3</v>
      </c>
      <c r="M540" s="64">
        <v>0.31333680578623924</v>
      </c>
      <c r="N540" s="64">
        <v>0.36666734705498627</v>
      </c>
      <c r="O540" s="64">
        <v>2.5935390000000003E-2</v>
      </c>
      <c r="P540" s="64">
        <v>0.1745336090645899</v>
      </c>
      <c r="Q540" s="64">
        <v>-2.2336818075242019E-2</v>
      </c>
      <c r="R540" s="64">
        <v>0.12328767123287675</v>
      </c>
      <c r="S540" s="64">
        <v>2.3426329026981501</v>
      </c>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c r="CA540" s="29"/>
      <c r="CB540" s="29"/>
      <c r="CC540" s="29"/>
      <c r="CD540" s="29"/>
      <c r="CE540" s="29"/>
      <c r="CF540" s="29"/>
      <c r="CG540" s="29"/>
      <c r="CH540" s="29"/>
      <c r="CI540" s="29"/>
      <c r="CJ540" s="29"/>
      <c r="CK540" s="29"/>
      <c r="CL540" s="29"/>
      <c r="CM540" s="29"/>
      <c r="CN540" s="29"/>
      <c r="CO540" s="29"/>
      <c r="CP540" s="29"/>
      <c r="CQ540" s="29"/>
      <c r="CR540" s="29"/>
      <c r="CS540" s="29"/>
      <c r="CT540" s="29"/>
      <c r="CU540" s="29"/>
      <c r="CV540" s="29"/>
      <c r="CW540" s="29"/>
      <c r="CX540" s="29"/>
      <c r="CY540" s="29"/>
      <c r="CZ540" s="29"/>
      <c r="DA540" s="29"/>
      <c r="DB540" s="29"/>
      <c r="DC540" s="29"/>
      <c r="DD540" s="29"/>
      <c r="DE540" s="29"/>
      <c r="DF540" s="29"/>
      <c r="DG540" s="29"/>
      <c r="DH540" s="29"/>
      <c r="DI540" s="29"/>
      <c r="DJ540" s="29"/>
      <c r="DK540" s="29"/>
      <c r="DL540" s="29"/>
      <c r="DM540" s="29"/>
      <c r="DN540" s="29"/>
      <c r="DO540" s="29"/>
      <c r="DP540" s="29"/>
      <c r="DQ540" s="29"/>
      <c r="DR540" s="29"/>
      <c r="DS540" s="29"/>
      <c r="DT540" s="29"/>
      <c r="DU540" s="29"/>
      <c r="DV540" s="29"/>
      <c r="DW540" s="29"/>
      <c r="DX540" s="29"/>
      <c r="DY540" s="29"/>
      <c r="DZ540" s="29"/>
      <c r="EA540" s="29"/>
      <c r="EB540" s="29"/>
      <c r="EC540" s="29"/>
      <c r="ED540" s="29"/>
      <c r="EE540" s="29"/>
      <c r="EF540" s="29"/>
      <c r="EG540" s="29"/>
      <c r="EH540" s="29"/>
      <c r="EI540" s="29"/>
      <c r="EJ540" s="29"/>
      <c r="EK540" s="29"/>
      <c r="EL540" s="29"/>
      <c r="EM540" s="29"/>
      <c r="EN540" s="29"/>
      <c r="EO540" s="29"/>
      <c r="EP540" s="29"/>
      <c r="EQ540" s="29"/>
      <c r="ER540" s="29"/>
      <c r="ES540" s="29"/>
      <c r="ET540" s="29"/>
      <c r="EU540" s="29"/>
      <c r="EV540" s="29"/>
      <c r="EW540" s="29"/>
      <c r="EX540" s="29"/>
      <c r="EY540" s="29"/>
      <c r="EZ540" s="29"/>
      <c r="FA540" s="29"/>
      <c r="FB540" s="29"/>
      <c r="FC540" s="29"/>
      <c r="FD540" s="29"/>
      <c r="FE540" s="29"/>
      <c r="FF540" s="29"/>
      <c r="FG540" s="29"/>
      <c r="FH540" s="29"/>
      <c r="FI540" s="29"/>
      <c r="FJ540" s="29"/>
      <c r="FK540" s="29"/>
      <c r="FL540" s="29"/>
      <c r="FM540" s="29"/>
      <c r="FN540" s="29"/>
      <c r="FO540" s="29"/>
      <c r="FP540" s="29"/>
      <c r="FQ540" s="29"/>
      <c r="FR540" s="29"/>
      <c r="FS540" s="29"/>
      <c r="FT540" s="29"/>
      <c r="FU540" s="29"/>
      <c r="FV540" s="29"/>
      <c r="FW540" s="29"/>
      <c r="FX540" s="29"/>
    </row>
    <row r="541" spans="1:180">
      <c r="A541" s="5" t="s">
        <v>260</v>
      </c>
      <c r="B541" s="5" t="s">
        <v>42</v>
      </c>
      <c r="C541" s="35">
        <v>43548</v>
      </c>
      <c r="D541" s="63">
        <v>43555</v>
      </c>
      <c r="E541" s="64">
        <v>-6.0902258064516129E-2</v>
      </c>
      <c r="F541" s="64">
        <v>0.42546619749292208</v>
      </c>
      <c r="G541" s="64">
        <v>0.23868924862466509</v>
      </c>
      <c r="H541" s="64">
        <v>0.41324151847895751</v>
      </c>
      <c r="I541" s="64">
        <v>0.26705606578947372</v>
      </c>
      <c r="J541" s="64">
        <v>7.0459935483870972E-2</v>
      </c>
      <c r="K541" s="64">
        <v>0</v>
      </c>
      <c r="L541" s="64">
        <v>7.1981898293272239E-3</v>
      </c>
      <c r="M541" s="64">
        <v>0.31333680578623924</v>
      </c>
      <c r="N541" s="64">
        <v>0.36666734705498627</v>
      </c>
      <c r="O541" s="64">
        <v>3.5524220000000002E-2</v>
      </c>
      <c r="P541" s="64">
        <v>0.1745336090645899</v>
      </c>
      <c r="Q541" s="64">
        <v>-3.1925648075242015E-2</v>
      </c>
      <c r="R541" s="64">
        <v>0.12328767123287675</v>
      </c>
      <c r="S541" s="64">
        <v>2.3426329026981501</v>
      </c>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29"/>
      <c r="CA541" s="29"/>
      <c r="CB541" s="29"/>
      <c r="CC541" s="29"/>
      <c r="CD541" s="29"/>
      <c r="CE541" s="29"/>
      <c r="CF541" s="29"/>
      <c r="CG541" s="29"/>
      <c r="CH541" s="29"/>
      <c r="CI541" s="29"/>
      <c r="CJ541" s="29"/>
      <c r="CK541" s="29"/>
      <c r="CL541" s="29"/>
      <c r="CM541" s="29"/>
      <c r="CN541" s="29"/>
      <c r="CO541" s="29"/>
      <c r="CP541" s="29"/>
      <c r="CQ541" s="29"/>
      <c r="CR541" s="29"/>
      <c r="CS541" s="29"/>
      <c r="CT541" s="29"/>
      <c r="CU541" s="29"/>
      <c r="CV541" s="29"/>
      <c r="CW541" s="29"/>
      <c r="CX541" s="29"/>
      <c r="CY541" s="29"/>
      <c r="CZ541" s="29"/>
      <c r="DA541" s="29"/>
      <c r="DB541" s="29"/>
      <c r="DC541" s="29"/>
      <c r="DD541" s="29"/>
      <c r="DE541" s="29"/>
      <c r="DF541" s="29"/>
      <c r="DG541" s="29"/>
      <c r="DH541" s="29"/>
      <c r="DI541" s="29"/>
      <c r="DJ541" s="29"/>
      <c r="DK541" s="29"/>
      <c r="DL541" s="29"/>
      <c r="DM541" s="29"/>
      <c r="DN541" s="29"/>
      <c r="DO541" s="29"/>
      <c r="DP541" s="29"/>
      <c r="DQ541" s="29"/>
      <c r="DR541" s="29"/>
      <c r="DS541" s="29"/>
      <c r="DT541" s="29"/>
      <c r="DU541" s="29"/>
      <c r="DV541" s="29"/>
      <c r="DW541" s="29"/>
      <c r="DX541" s="29"/>
      <c r="DY541" s="29"/>
      <c r="DZ541" s="29"/>
      <c r="EA541" s="29"/>
      <c r="EB541" s="29"/>
      <c r="EC541" s="29"/>
      <c r="ED541" s="29"/>
      <c r="EE541" s="29"/>
      <c r="EF541" s="29"/>
      <c r="EG541" s="29"/>
      <c r="EH541" s="29"/>
      <c r="EI541" s="29"/>
      <c r="EJ541" s="29"/>
      <c r="EK541" s="29"/>
      <c r="EL541" s="29"/>
      <c r="EM541" s="29"/>
      <c r="EN541" s="29"/>
      <c r="EO541" s="29"/>
      <c r="EP541" s="29"/>
      <c r="EQ541" s="29"/>
      <c r="ER541" s="29"/>
      <c r="ES541" s="29"/>
      <c r="ET541" s="29"/>
      <c r="EU541" s="29"/>
      <c r="EV541" s="29"/>
      <c r="EW541" s="29"/>
      <c r="EX541" s="29"/>
      <c r="EY541" s="29"/>
      <c r="EZ541" s="29"/>
      <c r="FA541" s="29"/>
      <c r="FB541" s="29"/>
      <c r="FC541" s="29"/>
      <c r="FD541" s="29"/>
      <c r="FE541" s="29"/>
      <c r="FF541" s="29"/>
      <c r="FG541" s="29"/>
      <c r="FH541" s="29"/>
      <c r="FI541" s="29"/>
      <c r="FJ541" s="29"/>
      <c r="FK541" s="29"/>
      <c r="FL541" s="29"/>
      <c r="FM541" s="29"/>
      <c r="FN541" s="29"/>
      <c r="FO541" s="29"/>
      <c r="FP541" s="29"/>
      <c r="FQ541" s="29"/>
      <c r="FR541" s="29"/>
      <c r="FS541" s="29"/>
      <c r="FT541" s="29"/>
      <c r="FU541" s="29"/>
      <c r="FV541" s="29"/>
      <c r="FW541" s="29"/>
      <c r="FX541" s="29"/>
    </row>
    <row r="542" spans="1:180">
      <c r="A542" s="5" t="s">
        <v>261</v>
      </c>
      <c r="B542" s="5" t="s">
        <v>42</v>
      </c>
      <c r="C542" s="35">
        <v>43549</v>
      </c>
      <c r="D542" s="63">
        <v>43555</v>
      </c>
      <c r="E542" s="64">
        <v>-6.0902258064516129E-2</v>
      </c>
      <c r="F542" s="64">
        <v>0.42546619749292208</v>
      </c>
      <c r="G542" s="64">
        <v>0.23868924862466509</v>
      </c>
      <c r="H542" s="64">
        <v>0.41324151847895751</v>
      </c>
      <c r="I542" s="64">
        <v>0.26705606578947372</v>
      </c>
      <c r="J542" s="64">
        <v>7.0459935483870972E-2</v>
      </c>
      <c r="K542" s="64">
        <v>0</v>
      </c>
      <c r="L542" s="64">
        <v>7.1981898293272239E-3</v>
      </c>
      <c r="M542" s="64">
        <v>0.31333680578623924</v>
      </c>
      <c r="N542" s="64">
        <v>0.36666734705498627</v>
      </c>
      <c r="O542" s="64">
        <v>3.7602919999999998E-2</v>
      </c>
      <c r="P542" s="64">
        <v>0.1745336090645899</v>
      </c>
      <c r="Q542" s="64">
        <v>-3.4004348075242018E-2</v>
      </c>
      <c r="R542" s="64">
        <v>0.12328767123287675</v>
      </c>
      <c r="S542" s="64">
        <v>2.3426329026981501</v>
      </c>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c r="CA542" s="29"/>
      <c r="CB542" s="29"/>
      <c r="CC542" s="29"/>
      <c r="CD542" s="29"/>
      <c r="CE542" s="29"/>
      <c r="CF542" s="29"/>
      <c r="CG542" s="29"/>
      <c r="CH542" s="29"/>
      <c r="CI542" s="29"/>
      <c r="CJ542" s="29"/>
      <c r="CK542" s="29"/>
      <c r="CL542" s="29"/>
      <c r="CM542" s="29"/>
      <c r="CN542" s="29"/>
      <c r="CO542" s="29"/>
      <c r="CP542" s="29"/>
      <c r="CQ542" s="29"/>
      <c r="CR542" s="29"/>
      <c r="CS542" s="29"/>
      <c r="CT542" s="29"/>
      <c r="CU542" s="29"/>
      <c r="CV542" s="29"/>
      <c r="CW542" s="29"/>
      <c r="CX542" s="29"/>
      <c r="CY542" s="29"/>
      <c r="CZ542" s="29"/>
      <c r="DA542" s="29"/>
      <c r="DB542" s="29"/>
      <c r="DC542" s="29"/>
      <c r="DD542" s="29"/>
      <c r="DE542" s="29"/>
      <c r="DF542" s="29"/>
      <c r="DG542" s="29"/>
      <c r="DH542" s="29"/>
      <c r="DI542" s="29"/>
      <c r="DJ542" s="29"/>
      <c r="DK542" s="29"/>
      <c r="DL542" s="29"/>
      <c r="DM542" s="29"/>
      <c r="DN542" s="29"/>
      <c r="DO542" s="29"/>
      <c r="DP542" s="29"/>
      <c r="DQ542" s="29"/>
      <c r="DR542" s="29"/>
      <c r="DS542" s="29"/>
      <c r="DT542" s="29"/>
      <c r="DU542" s="29"/>
      <c r="DV542" s="29"/>
      <c r="DW542" s="29"/>
      <c r="DX542" s="29"/>
      <c r="DY542" s="29"/>
      <c r="DZ542" s="29"/>
      <c r="EA542" s="29"/>
      <c r="EB542" s="29"/>
      <c r="EC542" s="29"/>
      <c r="ED542" s="29"/>
      <c r="EE542" s="29"/>
      <c r="EF542" s="29"/>
      <c r="EG542" s="29"/>
      <c r="EH542" s="29"/>
      <c r="EI542" s="29"/>
      <c r="EJ542" s="29"/>
      <c r="EK542" s="29"/>
      <c r="EL542" s="29"/>
      <c r="EM542" s="29"/>
      <c r="EN542" s="29"/>
      <c r="EO542" s="29"/>
      <c r="EP542" s="29"/>
      <c r="EQ542" s="29"/>
      <c r="ER542" s="29"/>
      <c r="ES542" s="29"/>
      <c r="ET542" s="29"/>
      <c r="EU542" s="29"/>
      <c r="EV542" s="29"/>
      <c r="EW542" s="29"/>
      <c r="EX542" s="29"/>
      <c r="EY542" s="29"/>
      <c r="EZ542" s="29"/>
      <c r="FA542" s="29"/>
      <c r="FB542" s="29"/>
      <c r="FC542" s="29"/>
      <c r="FD542" s="29"/>
      <c r="FE542" s="29"/>
      <c r="FF542" s="29"/>
      <c r="FG542" s="29"/>
      <c r="FH542" s="29"/>
      <c r="FI542" s="29"/>
      <c r="FJ542" s="29"/>
      <c r="FK542" s="29"/>
      <c r="FL542" s="29"/>
      <c r="FM542" s="29"/>
      <c r="FN542" s="29"/>
      <c r="FO542" s="29"/>
      <c r="FP542" s="29"/>
      <c r="FQ542" s="29"/>
      <c r="FR542" s="29"/>
      <c r="FS542" s="29"/>
      <c r="FT542" s="29"/>
      <c r="FU542" s="29"/>
      <c r="FV542" s="29"/>
      <c r="FW542" s="29"/>
      <c r="FX542" s="29"/>
    </row>
    <row r="543" spans="1:180">
      <c r="A543" s="5" t="s">
        <v>261</v>
      </c>
      <c r="B543" s="5" t="s">
        <v>42</v>
      </c>
      <c r="C543" s="35">
        <v>43550</v>
      </c>
      <c r="D543" s="63">
        <v>43555</v>
      </c>
      <c r="E543" s="64">
        <v>-6.0902258064516129E-2</v>
      </c>
      <c r="F543" s="64">
        <v>0.42546619749292208</v>
      </c>
      <c r="G543" s="64">
        <v>0.23868924862466509</v>
      </c>
      <c r="H543" s="64">
        <v>0.41324151847895751</v>
      </c>
      <c r="I543" s="64">
        <v>0.26705606578947372</v>
      </c>
      <c r="J543" s="64">
        <v>7.0459935483870972E-2</v>
      </c>
      <c r="K543" s="64">
        <v>0</v>
      </c>
      <c r="L543" s="64">
        <v>7.1981898293272239E-3</v>
      </c>
      <c r="M543" s="64">
        <v>0.31333680578623924</v>
      </c>
      <c r="N543" s="64">
        <v>0.36666734705498627</v>
      </c>
      <c r="O543" s="64">
        <v>3.5501379999999999E-2</v>
      </c>
      <c r="P543" s="64">
        <v>0.1745336090645899</v>
      </c>
      <c r="Q543" s="64">
        <v>-3.1902808075242019E-2</v>
      </c>
      <c r="R543" s="64">
        <v>0.12328767123287675</v>
      </c>
      <c r="S543" s="64">
        <v>2.3426329026981501</v>
      </c>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29"/>
      <c r="CA543" s="29"/>
      <c r="CB543" s="29"/>
      <c r="CC543" s="29"/>
      <c r="CD543" s="29"/>
      <c r="CE543" s="29"/>
      <c r="CF543" s="29"/>
      <c r="CG543" s="29"/>
      <c r="CH543" s="29"/>
      <c r="CI543" s="29"/>
      <c r="CJ543" s="29"/>
      <c r="CK543" s="29"/>
      <c r="CL543" s="29"/>
      <c r="CM543" s="29"/>
      <c r="CN543" s="29"/>
      <c r="CO543" s="29"/>
      <c r="CP543" s="29"/>
      <c r="CQ543" s="29"/>
      <c r="CR543" s="29"/>
      <c r="CS543" s="29"/>
      <c r="CT543" s="29"/>
      <c r="CU543" s="29"/>
      <c r="CV543" s="29"/>
      <c r="CW543" s="29"/>
      <c r="CX543" s="29"/>
      <c r="CY543" s="29"/>
      <c r="CZ543" s="29"/>
      <c r="DA543" s="29"/>
      <c r="DB543" s="29"/>
      <c r="DC543" s="29"/>
      <c r="DD543" s="29"/>
      <c r="DE543" s="29"/>
      <c r="DF543" s="29"/>
      <c r="DG543" s="29"/>
      <c r="DH543" s="29"/>
      <c r="DI543" s="29"/>
      <c r="DJ543" s="29"/>
      <c r="DK543" s="29"/>
      <c r="DL543" s="29"/>
      <c r="DM543" s="29"/>
      <c r="DN543" s="29"/>
      <c r="DO543" s="29"/>
      <c r="DP543" s="29"/>
      <c r="DQ543" s="29"/>
      <c r="DR543" s="29"/>
      <c r="DS543" s="29"/>
      <c r="DT543" s="29"/>
      <c r="DU543" s="29"/>
      <c r="DV543" s="29"/>
      <c r="DW543" s="29"/>
      <c r="DX543" s="29"/>
      <c r="DY543" s="29"/>
      <c r="DZ543" s="29"/>
      <c r="EA543" s="29"/>
      <c r="EB543" s="29"/>
      <c r="EC543" s="29"/>
      <c r="ED543" s="29"/>
      <c r="EE543" s="29"/>
      <c r="EF543" s="29"/>
      <c r="EG543" s="29"/>
      <c r="EH543" s="29"/>
      <c r="EI543" s="29"/>
      <c r="EJ543" s="29"/>
      <c r="EK543" s="29"/>
      <c r="EL543" s="29"/>
      <c r="EM543" s="29"/>
      <c r="EN543" s="29"/>
      <c r="EO543" s="29"/>
      <c r="EP543" s="29"/>
      <c r="EQ543" s="29"/>
      <c r="ER543" s="29"/>
      <c r="ES543" s="29"/>
      <c r="ET543" s="29"/>
      <c r="EU543" s="29"/>
      <c r="EV543" s="29"/>
      <c r="EW543" s="29"/>
      <c r="EX543" s="29"/>
      <c r="EY543" s="29"/>
      <c r="EZ543" s="29"/>
      <c r="FA543" s="29"/>
      <c r="FB543" s="29"/>
      <c r="FC543" s="29"/>
      <c r="FD543" s="29"/>
      <c r="FE543" s="29"/>
      <c r="FF543" s="29"/>
      <c r="FG543" s="29"/>
      <c r="FH543" s="29"/>
      <c r="FI543" s="29"/>
      <c r="FJ543" s="29"/>
      <c r="FK543" s="29"/>
      <c r="FL543" s="29"/>
      <c r="FM543" s="29"/>
      <c r="FN543" s="29"/>
      <c r="FO543" s="29"/>
      <c r="FP543" s="29"/>
      <c r="FQ543" s="29"/>
      <c r="FR543" s="29"/>
      <c r="FS543" s="29"/>
      <c r="FT543" s="29"/>
      <c r="FU543" s="29"/>
      <c r="FV543" s="29"/>
      <c r="FW543" s="29"/>
      <c r="FX543" s="29"/>
    </row>
    <row r="544" spans="1:180">
      <c r="A544" s="5" t="s">
        <v>261</v>
      </c>
      <c r="B544" s="5" t="s">
        <v>42</v>
      </c>
      <c r="C544" s="35">
        <v>43551</v>
      </c>
      <c r="D544" s="63">
        <v>43555</v>
      </c>
      <c r="E544" s="64">
        <v>-6.0902258064516129E-2</v>
      </c>
      <c r="F544" s="64">
        <v>0.35546619749292208</v>
      </c>
      <c r="G544" s="64">
        <v>0.23868924862466509</v>
      </c>
      <c r="H544" s="64">
        <v>0.41324151847895751</v>
      </c>
      <c r="I544" s="64">
        <v>0.26705606578947372</v>
      </c>
      <c r="J544" s="64">
        <v>7.0459935483870972E-2</v>
      </c>
      <c r="K544" s="64">
        <v>0</v>
      </c>
      <c r="L544" s="64">
        <v>7.1981898293272239E-3</v>
      </c>
      <c r="M544" s="64">
        <v>0.31333680578623924</v>
      </c>
      <c r="N544" s="64">
        <v>0.36666734705498627</v>
      </c>
      <c r="O544" s="64">
        <v>0.11356435000000001</v>
      </c>
      <c r="P544" s="64">
        <v>0.1745336090645899</v>
      </c>
      <c r="Q544" s="64">
        <v>-3.9965778075242021E-2</v>
      </c>
      <c r="R544" s="64">
        <v>0.12328767123287675</v>
      </c>
      <c r="S544" s="64">
        <v>2.3426329026981501</v>
      </c>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c r="CA544" s="29"/>
      <c r="CB544" s="29"/>
      <c r="CC544" s="29"/>
      <c r="CD544" s="29"/>
      <c r="CE544" s="29"/>
      <c r="CF544" s="29"/>
      <c r="CG544" s="29"/>
      <c r="CH544" s="29"/>
      <c r="CI544" s="29"/>
      <c r="CJ544" s="29"/>
      <c r="CK544" s="29"/>
      <c r="CL544" s="29"/>
      <c r="CM544" s="29"/>
      <c r="CN544" s="29"/>
      <c r="CO544" s="29"/>
      <c r="CP544" s="29"/>
      <c r="CQ544" s="29"/>
      <c r="CR544" s="29"/>
      <c r="CS544" s="29"/>
      <c r="CT544" s="29"/>
      <c r="CU544" s="29"/>
      <c r="CV544" s="29"/>
      <c r="CW544" s="29"/>
      <c r="CX544" s="29"/>
      <c r="CY544" s="29"/>
      <c r="CZ544" s="29"/>
      <c r="DA544" s="29"/>
      <c r="DB544" s="29"/>
      <c r="DC544" s="29"/>
      <c r="DD544" s="29"/>
      <c r="DE544" s="29"/>
      <c r="DF544" s="29"/>
      <c r="DG544" s="29"/>
      <c r="DH544" s="29"/>
      <c r="DI544" s="29"/>
      <c r="DJ544" s="29"/>
      <c r="DK544" s="29"/>
      <c r="DL544" s="29"/>
      <c r="DM544" s="29"/>
      <c r="DN544" s="29"/>
      <c r="DO544" s="29"/>
      <c r="DP544" s="29"/>
      <c r="DQ544" s="29"/>
      <c r="DR544" s="29"/>
      <c r="DS544" s="29"/>
      <c r="DT544" s="29"/>
      <c r="DU544" s="29"/>
      <c r="DV544" s="29"/>
      <c r="DW544" s="29"/>
      <c r="DX544" s="29"/>
      <c r="DY544" s="29"/>
      <c r="DZ544" s="29"/>
      <c r="EA544" s="29"/>
      <c r="EB544" s="29"/>
      <c r="EC544" s="29"/>
      <c r="ED544" s="29"/>
      <c r="EE544" s="29"/>
      <c r="EF544" s="29"/>
      <c r="EG544" s="29"/>
      <c r="EH544" s="29"/>
      <c r="EI544" s="29"/>
      <c r="EJ544" s="29"/>
      <c r="EK544" s="29"/>
      <c r="EL544" s="29"/>
      <c r="EM544" s="29"/>
      <c r="EN544" s="29"/>
      <c r="EO544" s="29"/>
      <c r="EP544" s="29"/>
      <c r="EQ544" s="29"/>
      <c r="ER544" s="29"/>
      <c r="ES544" s="29"/>
      <c r="ET544" s="29"/>
      <c r="EU544" s="29"/>
      <c r="EV544" s="29"/>
      <c r="EW544" s="29"/>
      <c r="EX544" s="29"/>
      <c r="EY544" s="29"/>
      <c r="EZ544" s="29"/>
      <c r="FA544" s="29"/>
      <c r="FB544" s="29"/>
      <c r="FC544" s="29"/>
      <c r="FD544" s="29"/>
      <c r="FE544" s="29"/>
      <c r="FF544" s="29"/>
      <c r="FG544" s="29"/>
      <c r="FH544" s="29"/>
      <c r="FI544" s="29"/>
      <c r="FJ544" s="29"/>
      <c r="FK544" s="29"/>
      <c r="FL544" s="29"/>
      <c r="FM544" s="29"/>
      <c r="FN544" s="29"/>
      <c r="FO544" s="29"/>
      <c r="FP544" s="29"/>
      <c r="FQ544" s="29"/>
      <c r="FR544" s="29"/>
      <c r="FS544" s="29"/>
      <c r="FT544" s="29"/>
      <c r="FU544" s="29"/>
      <c r="FV544" s="29"/>
      <c r="FW544" s="29"/>
      <c r="FX544" s="29"/>
    </row>
    <row r="545" spans="1:180">
      <c r="A545" s="5" t="s">
        <v>261</v>
      </c>
      <c r="B545" s="5" t="s">
        <v>42</v>
      </c>
      <c r="C545" s="35">
        <v>43552</v>
      </c>
      <c r="D545" s="63">
        <v>43555</v>
      </c>
      <c r="E545" s="64">
        <v>-6.0902258064516129E-2</v>
      </c>
      <c r="F545" s="64">
        <v>0.42546619749292208</v>
      </c>
      <c r="G545" s="64">
        <v>0.23868924862466509</v>
      </c>
      <c r="H545" s="64">
        <v>0.41324151847895751</v>
      </c>
      <c r="I545" s="64">
        <v>0.26705606578947372</v>
      </c>
      <c r="J545" s="64">
        <v>7.0459935483870972E-2</v>
      </c>
      <c r="K545" s="64">
        <v>0</v>
      </c>
      <c r="L545" s="64">
        <v>7.1981898293272239E-3</v>
      </c>
      <c r="M545" s="64">
        <v>0.31333680578623924</v>
      </c>
      <c r="N545" s="64">
        <v>0.36666734705498627</v>
      </c>
      <c r="O545" s="64">
        <v>3.2237180000000004E-2</v>
      </c>
      <c r="P545" s="64">
        <v>0.1745336090645899</v>
      </c>
      <c r="Q545" s="64">
        <v>-2.863860807524202E-2</v>
      </c>
      <c r="R545" s="64">
        <v>0.12328767123287675</v>
      </c>
      <c r="S545" s="64">
        <v>2.3426329026981501</v>
      </c>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29"/>
      <c r="CA545" s="29"/>
      <c r="CB545" s="29"/>
      <c r="CC545" s="29"/>
      <c r="CD545" s="29"/>
      <c r="CE545" s="29"/>
      <c r="CF545" s="29"/>
      <c r="CG545" s="29"/>
      <c r="CH545" s="29"/>
      <c r="CI545" s="29"/>
      <c r="CJ545" s="29"/>
      <c r="CK545" s="29"/>
      <c r="CL545" s="29"/>
      <c r="CM545" s="29"/>
      <c r="CN545" s="29"/>
      <c r="CO545" s="29"/>
      <c r="CP545" s="29"/>
      <c r="CQ545" s="29"/>
      <c r="CR545" s="29"/>
      <c r="CS545" s="29"/>
      <c r="CT545" s="29"/>
      <c r="CU545" s="29"/>
      <c r="CV545" s="29"/>
      <c r="CW545" s="29"/>
      <c r="CX545" s="29"/>
      <c r="CY545" s="29"/>
      <c r="CZ545" s="29"/>
      <c r="DA545" s="29"/>
      <c r="DB545" s="29"/>
      <c r="DC545" s="29"/>
      <c r="DD545" s="29"/>
      <c r="DE545" s="29"/>
      <c r="DF545" s="29"/>
      <c r="DG545" s="29"/>
      <c r="DH545" s="29"/>
      <c r="DI545" s="29"/>
      <c r="DJ545" s="29"/>
      <c r="DK545" s="29"/>
      <c r="DL545" s="29"/>
      <c r="DM545" s="29"/>
      <c r="DN545" s="29"/>
      <c r="DO545" s="29"/>
      <c r="DP545" s="29"/>
      <c r="DQ545" s="29"/>
      <c r="DR545" s="29"/>
      <c r="DS545" s="29"/>
      <c r="DT545" s="29"/>
      <c r="DU545" s="29"/>
      <c r="DV545" s="29"/>
      <c r="DW545" s="29"/>
      <c r="DX545" s="29"/>
      <c r="DY545" s="29"/>
      <c r="DZ545" s="29"/>
      <c r="EA545" s="29"/>
      <c r="EB545" s="29"/>
      <c r="EC545" s="29"/>
      <c r="ED545" s="29"/>
      <c r="EE545" s="29"/>
      <c r="EF545" s="29"/>
      <c r="EG545" s="29"/>
      <c r="EH545" s="29"/>
      <c r="EI545" s="29"/>
      <c r="EJ545" s="29"/>
      <c r="EK545" s="29"/>
      <c r="EL545" s="29"/>
      <c r="EM545" s="29"/>
      <c r="EN545" s="29"/>
      <c r="EO545" s="29"/>
      <c r="EP545" s="29"/>
      <c r="EQ545" s="29"/>
      <c r="ER545" s="29"/>
      <c r="ES545" s="29"/>
      <c r="ET545" s="29"/>
      <c r="EU545" s="29"/>
      <c r="EV545" s="29"/>
      <c r="EW545" s="29"/>
      <c r="EX545" s="29"/>
      <c r="EY545" s="29"/>
      <c r="EZ545" s="29"/>
      <c r="FA545" s="29"/>
      <c r="FB545" s="29"/>
      <c r="FC545" s="29"/>
      <c r="FD545" s="29"/>
      <c r="FE545" s="29"/>
      <c r="FF545" s="29"/>
      <c r="FG545" s="29"/>
      <c r="FH545" s="29"/>
      <c r="FI545" s="29"/>
      <c r="FJ545" s="29"/>
      <c r="FK545" s="29"/>
      <c r="FL545" s="29"/>
      <c r="FM545" s="29"/>
      <c r="FN545" s="29"/>
      <c r="FO545" s="29"/>
      <c r="FP545" s="29"/>
      <c r="FQ545" s="29"/>
      <c r="FR545" s="29"/>
      <c r="FS545" s="29"/>
      <c r="FT545" s="29"/>
      <c r="FU545" s="29"/>
      <c r="FV545" s="29"/>
      <c r="FW545" s="29"/>
      <c r="FX545" s="29"/>
    </row>
    <row r="546" spans="1:180">
      <c r="A546" s="5" t="s">
        <v>261</v>
      </c>
      <c r="B546" s="5" t="s">
        <v>42</v>
      </c>
      <c r="C546" s="35">
        <v>43553</v>
      </c>
      <c r="D546" s="63">
        <v>43555</v>
      </c>
      <c r="E546" s="64">
        <v>-6.0902258064516129E-2</v>
      </c>
      <c r="F546" s="64">
        <v>0.42546619749292208</v>
      </c>
      <c r="G546" s="64">
        <v>0.23868924862466509</v>
      </c>
      <c r="H546" s="64">
        <v>0.41324151847895751</v>
      </c>
      <c r="I546" s="64">
        <v>0.26705606578947372</v>
      </c>
      <c r="J546" s="64">
        <v>7.0459935483870972E-2</v>
      </c>
      <c r="K546" s="64">
        <v>0</v>
      </c>
      <c r="L546" s="64">
        <v>7.1981898293272239E-3</v>
      </c>
      <c r="M546" s="64">
        <v>0.31333680578623924</v>
      </c>
      <c r="N546" s="64">
        <v>0.36666734705498627</v>
      </c>
      <c r="O546" s="64">
        <v>3.4793009999999999E-2</v>
      </c>
      <c r="P546" s="64">
        <v>0.1745336090645899</v>
      </c>
      <c r="Q546" s="64">
        <v>-3.1194438075242019E-2</v>
      </c>
      <c r="R546" s="64">
        <v>0.12328767123287675</v>
      </c>
      <c r="S546" s="64">
        <v>2.3426329026981501</v>
      </c>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c r="BJ546" s="29"/>
      <c r="BK546" s="29"/>
      <c r="BL546" s="29"/>
      <c r="BM546" s="29"/>
      <c r="BN546" s="29"/>
      <c r="BO546" s="29"/>
      <c r="BP546" s="29"/>
      <c r="BQ546" s="29"/>
      <c r="BR546" s="29"/>
      <c r="BS546" s="29"/>
      <c r="BT546" s="29"/>
      <c r="BU546" s="29"/>
      <c r="BV546" s="29"/>
      <c r="BW546" s="29"/>
      <c r="BX546" s="29"/>
      <c r="BY546" s="29"/>
      <c r="BZ546" s="29"/>
      <c r="CA546" s="29"/>
      <c r="CB546" s="29"/>
      <c r="CC546" s="29"/>
      <c r="CD546" s="29"/>
      <c r="CE546" s="29"/>
      <c r="CF546" s="29"/>
      <c r="CG546" s="29"/>
      <c r="CH546" s="29"/>
      <c r="CI546" s="29"/>
      <c r="CJ546" s="29"/>
      <c r="CK546" s="29"/>
      <c r="CL546" s="29"/>
      <c r="CM546" s="29"/>
      <c r="CN546" s="29"/>
      <c r="CO546" s="29"/>
      <c r="CP546" s="29"/>
      <c r="CQ546" s="29"/>
      <c r="CR546" s="29"/>
      <c r="CS546" s="29"/>
      <c r="CT546" s="29"/>
      <c r="CU546" s="29"/>
      <c r="CV546" s="29"/>
      <c r="CW546" s="29"/>
      <c r="CX546" s="29"/>
      <c r="CY546" s="29"/>
      <c r="CZ546" s="29"/>
      <c r="DA546" s="29"/>
      <c r="DB546" s="29"/>
      <c r="DC546" s="29"/>
      <c r="DD546" s="29"/>
      <c r="DE546" s="29"/>
      <c r="DF546" s="29"/>
      <c r="DG546" s="29"/>
      <c r="DH546" s="29"/>
      <c r="DI546" s="29"/>
      <c r="DJ546" s="29"/>
      <c r="DK546" s="29"/>
      <c r="DL546" s="29"/>
      <c r="DM546" s="29"/>
      <c r="DN546" s="29"/>
      <c r="DO546" s="29"/>
      <c r="DP546" s="29"/>
      <c r="DQ546" s="29"/>
      <c r="DR546" s="29"/>
      <c r="DS546" s="29"/>
      <c r="DT546" s="29"/>
      <c r="DU546" s="29"/>
      <c r="DV546" s="29"/>
      <c r="DW546" s="29"/>
      <c r="DX546" s="29"/>
      <c r="DY546" s="29"/>
      <c r="DZ546" s="29"/>
      <c r="EA546" s="29"/>
      <c r="EB546" s="29"/>
      <c r="EC546" s="29"/>
      <c r="ED546" s="29"/>
      <c r="EE546" s="29"/>
      <c r="EF546" s="29"/>
      <c r="EG546" s="29"/>
      <c r="EH546" s="29"/>
      <c r="EI546" s="29"/>
      <c r="EJ546" s="29"/>
      <c r="EK546" s="29"/>
      <c r="EL546" s="29"/>
      <c r="EM546" s="29"/>
      <c r="EN546" s="29"/>
      <c r="EO546" s="29"/>
      <c r="EP546" s="29"/>
      <c r="EQ546" s="29"/>
      <c r="ER546" s="29"/>
      <c r="ES546" s="29"/>
      <c r="ET546" s="29"/>
      <c r="EU546" s="29"/>
      <c r="EV546" s="29"/>
      <c r="EW546" s="29"/>
      <c r="EX546" s="29"/>
      <c r="EY546" s="29"/>
      <c r="EZ546" s="29"/>
      <c r="FA546" s="29"/>
      <c r="FB546" s="29"/>
      <c r="FC546" s="29"/>
      <c r="FD546" s="29"/>
      <c r="FE546" s="29"/>
      <c r="FF546" s="29"/>
      <c r="FG546" s="29"/>
      <c r="FH546" s="29"/>
      <c r="FI546" s="29"/>
      <c r="FJ546" s="29"/>
      <c r="FK546" s="29"/>
      <c r="FL546" s="29"/>
      <c r="FM546" s="29"/>
      <c r="FN546" s="29"/>
      <c r="FO546" s="29"/>
      <c r="FP546" s="29"/>
      <c r="FQ546" s="29"/>
      <c r="FR546" s="29"/>
      <c r="FS546" s="29"/>
      <c r="FT546" s="29"/>
      <c r="FU546" s="29"/>
      <c r="FV546" s="29"/>
      <c r="FW546" s="29"/>
      <c r="FX546" s="29"/>
    </row>
    <row r="547" spans="1:180">
      <c r="A547" s="5" t="s">
        <v>261</v>
      </c>
      <c r="B547" s="5" t="s">
        <v>42</v>
      </c>
      <c r="C547" s="35">
        <v>43554</v>
      </c>
      <c r="D547" s="63">
        <v>43555</v>
      </c>
      <c r="E547" s="64">
        <v>-6.0902258064516129E-2</v>
      </c>
      <c r="F547" s="64">
        <v>0.42546619749292208</v>
      </c>
      <c r="G547" s="64">
        <v>0.23868924862466509</v>
      </c>
      <c r="H547" s="64">
        <v>0.41324151847895751</v>
      </c>
      <c r="I547" s="64">
        <v>0.26705606578947372</v>
      </c>
      <c r="J547" s="64">
        <v>7.0459935483870972E-2</v>
      </c>
      <c r="K547" s="64">
        <v>0</v>
      </c>
      <c r="L547" s="64">
        <v>7.1981898293272239E-3</v>
      </c>
      <c r="M547" s="64">
        <v>0.31333680578623924</v>
      </c>
      <c r="N547" s="64">
        <v>0.36666734705498627</v>
      </c>
      <c r="O547" s="64">
        <v>3.2170939999999995E-2</v>
      </c>
      <c r="P547" s="64">
        <v>0.1745336090645899</v>
      </c>
      <c r="Q547" s="64">
        <v>-2.8572368075242011E-2</v>
      </c>
      <c r="R547" s="64">
        <v>0.12328767123287675</v>
      </c>
      <c r="S547" s="64">
        <v>2.3426329026981501</v>
      </c>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c r="BJ547" s="29"/>
      <c r="BK547" s="29"/>
      <c r="BL547" s="29"/>
      <c r="BM547" s="29"/>
      <c r="BN547" s="29"/>
      <c r="BO547" s="29"/>
      <c r="BP547" s="29"/>
      <c r="BQ547" s="29"/>
      <c r="BR547" s="29"/>
      <c r="BS547" s="29"/>
      <c r="BT547" s="29"/>
      <c r="BU547" s="29"/>
      <c r="BV547" s="29"/>
      <c r="BW547" s="29"/>
      <c r="BX547" s="29"/>
      <c r="BY547" s="29"/>
      <c r="BZ547" s="29"/>
      <c r="CA547" s="29"/>
      <c r="CB547" s="29"/>
      <c r="CC547" s="29"/>
      <c r="CD547" s="29"/>
      <c r="CE547" s="29"/>
      <c r="CF547" s="29"/>
      <c r="CG547" s="29"/>
      <c r="CH547" s="29"/>
      <c r="CI547" s="29"/>
      <c r="CJ547" s="29"/>
      <c r="CK547" s="29"/>
      <c r="CL547" s="29"/>
      <c r="CM547" s="29"/>
      <c r="CN547" s="29"/>
      <c r="CO547" s="29"/>
      <c r="CP547" s="29"/>
      <c r="CQ547" s="29"/>
      <c r="CR547" s="29"/>
      <c r="CS547" s="29"/>
      <c r="CT547" s="29"/>
      <c r="CU547" s="29"/>
      <c r="CV547" s="29"/>
      <c r="CW547" s="29"/>
      <c r="CX547" s="29"/>
      <c r="CY547" s="29"/>
      <c r="CZ547" s="29"/>
      <c r="DA547" s="29"/>
      <c r="DB547" s="29"/>
      <c r="DC547" s="29"/>
      <c r="DD547" s="29"/>
      <c r="DE547" s="29"/>
      <c r="DF547" s="29"/>
      <c r="DG547" s="29"/>
      <c r="DH547" s="29"/>
      <c r="DI547" s="29"/>
      <c r="DJ547" s="29"/>
      <c r="DK547" s="29"/>
      <c r="DL547" s="29"/>
      <c r="DM547" s="29"/>
      <c r="DN547" s="29"/>
      <c r="DO547" s="29"/>
      <c r="DP547" s="29"/>
      <c r="DQ547" s="29"/>
      <c r="DR547" s="29"/>
      <c r="DS547" s="29"/>
      <c r="DT547" s="29"/>
      <c r="DU547" s="29"/>
      <c r="DV547" s="29"/>
      <c r="DW547" s="29"/>
      <c r="DX547" s="29"/>
      <c r="DY547" s="29"/>
      <c r="DZ547" s="29"/>
      <c r="EA547" s="29"/>
      <c r="EB547" s="29"/>
      <c r="EC547" s="29"/>
      <c r="ED547" s="29"/>
      <c r="EE547" s="29"/>
      <c r="EF547" s="29"/>
      <c r="EG547" s="29"/>
      <c r="EH547" s="29"/>
      <c r="EI547" s="29"/>
      <c r="EJ547" s="29"/>
      <c r="EK547" s="29"/>
      <c r="EL547" s="29"/>
      <c r="EM547" s="29"/>
      <c r="EN547" s="29"/>
      <c r="EO547" s="29"/>
      <c r="EP547" s="29"/>
      <c r="EQ547" s="29"/>
      <c r="ER547" s="29"/>
      <c r="ES547" s="29"/>
      <c r="ET547" s="29"/>
      <c r="EU547" s="29"/>
      <c r="EV547" s="29"/>
      <c r="EW547" s="29"/>
      <c r="EX547" s="29"/>
      <c r="EY547" s="29"/>
      <c r="EZ547" s="29"/>
      <c r="FA547" s="29"/>
      <c r="FB547" s="29"/>
      <c r="FC547" s="29"/>
      <c r="FD547" s="29"/>
      <c r="FE547" s="29"/>
      <c r="FF547" s="29"/>
      <c r="FG547" s="29"/>
      <c r="FH547" s="29"/>
      <c r="FI547" s="29"/>
      <c r="FJ547" s="29"/>
      <c r="FK547" s="29"/>
      <c r="FL547" s="29"/>
      <c r="FM547" s="29"/>
      <c r="FN547" s="29"/>
      <c r="FO547" s="29"/>
      <c r="FP547" s="29"/>
      <c r="FQ547" s="29"/>
      <c r="FR547" s="29"/>
      <c r="FS547" s="29"/>
      <c r="FT547" s="29"/>
      <c r="FU547" s="29"/>
      <c r="FV547" s="29"/>
      <c r="FW547" s="29"/>
      <c r="FX547" s="29"/>
    </row>
    <row r="548" spans="1:180">
      <c r="A548" s="5" t="s">
        <v>261</v>
      </c>
      <c r="B548" s="5" t="s">
        <v>42</v>
      </c>
      <c r="C548" s="35">
        <v>43555</v>
      </c>
      <c r="D548" s="63">
        <v>43555</v>
      </c>
      <c r="E548" s="64">
        <v>-6.0902258064516129E-2</v>
      </c>
      <c r="F548" s="64">
        <v>0.3839661974929221</v>
      </c>
      <c r="G548" s="64">
        <v>0.23868924862466509</v>
      </c>
      <c r="H548" s="64">
        <v>0.41324151847895751</v>
      </c>
      <c r="I548" s="64">
        <v>0.26705606578947372</v>
      </c>
      <c r="J548" s="64">
        <v>7.0459935483870972E-2</v>
      </c>
      <c r="K548" s="64">
        <v>0</v>
      </c>
      <c r="L548" s="64">
        <v>7.1981898293272239E-3</v>
      </c>
      <c r="M548" s="64">
        <v>0.31333680578623924</v>
      </c>
      <c r="N548" s="64">
        <v>0.36666734705498627</v>
      </c>
      <c r="O548" s="64">
        <v>7.3258829999999997E-2</v>
      </c>
      <c r="P548" s="64">
        <v>0.1745336090645899</v>
      </c>
      <c r="Q548" s="64">
        <v>-2.8160258075242018E-2</v>
      </c>
      <c r="R548" s="64">
        <v>0.12328767123287675</v>
      </c>
      <c r="S548" s="64">
        <v>2.3426329026981501</v>
      </c>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c r="BJ548" s="29"/>
      <c r="BK548" s="29"/>
      <c r="BL548" s="29"/>
      <c r="BM548" s="29"/>
      <c r="BN548" s="29"/>
      <c r="BO548" s="29"/>
      <c r="BP548" s="29"/>
      <c r="BQ548" s="29"/>
      <c r="BR548" s="29"/>
      <c r="BS548" s="29"/>
      <c r="BT548" s="29"/>
      <c r="BU548" s="29"/>
      <c r="BV548" s="29"/>
      <c r="BW548" s="29"/>
      <c r="BX548" s="29"/>
      <c r="BY548" s="29"/>
      <c r="BZ548" s="29"/>
      <c r="CA548" s="29"/>
      <c r="CB548" s="29"/>
      <c r="CC548" s="29"/>
      <c r="CD548" s="29"/>
      <c r="CE548" s="29"/>
      <c r="CF548" s="29"/>
      <c r="CG548" s="29"/>
      <c r="CH548" s="29"/>
      <c r="CI548" s="29"/>
      <c r="CJ548" s="29"/>
      <c r="CK548" s="29"/>
      <c r="CL548" s="29"/>
      <c r="CM548" s="29"/>
      <c r="CN548" s="29"/>
      <c r="CO548" s="29"/>
      <c r="CP548" s="29"/>
      <c r="CQ548" s="29"/>
      <c r="CR548" s="29"/>
      <c r="CS548" s="29"/>
      <c r="CT548" s="29"/>
      <c r="CU548" s="29"/>
      <c r="CV548" s="29"/>
      <c r="CW548" s="29"/>
      <c r="CX548" s="29"/>
      <c r="CY548" s="29"/>
      <c r="CZ548" s="29"/>
      <c r="DA548" s="29"/>
      <c r="DB548" s="29"/>
      <c r="DC548" s="29"/>
      <c r="DD548" s="29"/>
      <c r="DE548" s="29"/>
      <c r="DF548" s="29"/>
      <c r="DG548" s="29"/>
      <c r="DH548" s="29"/>
      <c r="DI548" s="29"/>
      <c r="DJ548" s="29"/>
      <c r="DK548" s="29"/>
      <c r="DL548" s="29"/>
      <c r="DM548" s="29"/>
      <c r="DN548" s="29"/>
      <c r="DO548" s="29"/>
      <c r="DP548" s="29"/>
      <c r="DQ548" s="29"/>
      <c r="DR548" s="29"/>
      <c r="DS548" s="29"/>
      <c r="DT548" s="29"/>
      <c r="DU548" s="29"/>
      <c r="DV548" s="29"/>
      <c r="DW548" s="29"/>
      <c r="DX548" s="29"/>
      <c r="DY548" s="29"/>
      <c r="DZ548" s="29"/>
      <c r="EA548" s="29"/>
      <c r="EB548" s="29"/>
      <c r="EC548" s="29"/>
      <c r="ED548" s="29"/>
      <c r="EE548" s="29"/>
      <c r="EF548" s="29"/>
      <c r="EG548" s="29"/>
      <c r="EH548" s="29"/>
      <c r="EI548" s="29"/>
      <c r="EJ548" s="29"/>
      <c r="EK548" s="29"/>
      <c r="EL548" s="29"/>
      <c r="EM548" s="29"/>
      <c r="EN548" s="29"/>
      <c r="EO548" s="29"/>
      <c r="EP548" s="29"/>
      <c r="EQ548" s="29"/>
      <c r="ER548" s="29"/>
      <c r="ES548" s="29"/>
      <c r="ET548" s="29"/>
      <c r="EU548" s="29"/>
      <c r="EV548" s="29"/>
      <c r="EW548" s="29"/>
      <c r="EX548" s="29"/>
      <c r="EY548" s="29"/>
      <c r="EZ548" s="29"/>
      <c r="FA548" s="29"/>
      <c r="FB548" s="29"/>
      <c r="FC548" s="29"/>
      <c r="FD548" s="29"/>
      <c r="FE548" s="29"/>
      <c r="FF548" s="29"/>
      <c r="FG548" s="29"/>
      <c r="FH548" s="29"/>
      <c r="FI548" s="29"/>
      <c r="FJ548" s="29"/>
      <c r="FK548" s="29"/>
      <c r="FL548" s="29"/>
      <c r="FM548" s="29"/>
      <c r="FN548" s="29"/>
      <c r="FO548" s="29"/>
      <c r="FP548" s="29"/>
      <c r="FQ548" s="29"/>
      <c r="FR548" s="29"/>
      <c r="FS548" s="29"/>
      <c r="FT548" s="29"/>
      <c r="FU548" s="29"/>
      <c r="FV548" s="29"/>
      <c r="FW548" s="29"/>
      <c r="FX548" s="29"/>
    </row>
    <row r="549" spans="1:180">
      <c r="A549" s="5" t="s">
        <v>262</v>
      </c>
      <c r="B549" s="5" t="s">
        <v>154</v>
      </c>
      <c r="C549" s="35">
        <v>43556</v>
      </c>
      <c r="D549" s="63">
        <v>43585</v>
      </c>
      <c r="E549" s="64">
        <v>-0.22873099999999999</v>
      </c>
      <c r="F549" s="64">
        <v>0.27164872896490638</v>
      </c>
      <c r="G549" s="64">
        <v>0.17225541289972129</v>
      </c>
      <c r="H549" s="64">
        <v>0.38740886666666668</v>
      </c>
      <c r="I549" s="64">
        <v>0.25470526083474532</v>
      </c>
      <c r="J549" s="64">
        <v>6.7463166666666657E-2</v>
      </c>
      <c r="K549" s="64">
        <v>0</v>
      </c>
      <c r="L549" s="64">
        <v>1.34758377014854E-2</v>
      </c>
      <c r="M549" s="64">
        <v>0.3012278665453646</v>
      </c>
      <c r="N549" s="64">
        <v>0.3936374296977983</v>
      </c>
      <c r="O549" s="64">
        <v>8.6656049999999998E-2</v>
      </c>
      <c r="P549" s="64">
        <v>0.20127238542857145</v>
      </c>
      <c r="Q549" s="64">
        <v>1.1475070673181395E-2</v>
      </c>
      <c r="R549" s="64">
        <v>0.12328767123287675</v>
      </c>
      <c r="S549" s="64">
        <v>2.0557827473119841</v>
      </c>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c r="BJ549" s="29"/>
      <c r="BK549" s="29"/>
      <c r="BL549" s="29"/>
      <c r="BM549" s="29"/>
      <c r="BN549" s="29"/>
      <c r="BO549" s="29"/>
      <c r="BP549" s="29"/>
      <c r="BQ549" s="29"/>
      <c r="BR549" s="29"/>
      <c r="BS549" s="29"/>
      <c r="BT549" s="29"/>
      <c r="BU549" s="29"/>
      <c r="BV549" s="29"/>
      <c r="BW549" s="29"/>
      <c r="BX549" s="29"/>
      <c r="BY549" s="29"/>
      <c r="BZ549" s="29"/>
      <c r="CA549" s="29"/>
      <c r="CB549" s="29"/>
      <c r="CC549" s="29"/>
      <c r="CD549" s="29"/>
      <c r="CE549" s="29"/>
      <c r="CF549" s="29"/>
      <c r="CG549" s="29"/>
      <c r="CH549" s="29"/>
      <c r="CI549" s="29"/>
      <c r="CJ549" s="29"/>
      <c r="CK549" s="29"/>
      <c r="CL549" s="29"/>
      <c r="CM549" s="29"/>
      <c r="CN549" s="29"/>
      <c r="CO549" s="29"/>
      <c r="CP549" s="29"/>
      <c r="CQ549" s="29"/>
      <c r="CR549" s="29"/>
      <c r="CS549" s="29"/>
      <c r="CT549" s="29"/>
      <c r="CU549" s="29"/>
      <c r="CV549" s="29"/>
      <c r="CW549" s="29"/>
      <c r="CX549" s="29"/>
      <c r="CY549" s="29"/>
      <c r="CZ549" s="29"/>
      <c r="DA549" s="29"/>
      <c r="DB549" s="29"/>
      <c r="DC549" s="29"/>
      <c r="DD549" s="29"/>
      <c r="DE549" s="29"/>
      <c r="DF549" s="29"/>
      <c r="DG549" s="29"/>
      <c r="DH549" s="29"/>
      <c r="DI549" s="29"/>
      <c r="DJ549" s="29"/>
      <c r="DK549" s="29"/>
      <c r="DL549" s="29"/>
      <c r="DM549" s="29"/>
      <c r="DN549" s="29"/>
      <c r="DO549" s="29"/>
      <c r="DP549" s="29"/>
      <c r="DQ549" s="29"/>
      <c r="DR549" s="29"/>
      <c r="DS549" s="29"/>
      <c r="DT549" s="29"/>
      <c r="DU549" s="29"/>
      <c r="DV549" s="29"/>
      <c r="DW549" s="29"/>
      <c r="DX549" s="29"/>
      <c r="DY549" s="29"/>
      <c r="DZ549" s="29"/>
      <c r="EA549" s="29"/>
      <c r="EB549" s="29"/>
      <c r="EC549" s="29"/>
      <c r="ED549" s="29"/>
      <c r="EE549" s="29"/>
      <c r="EF549" s="29"/>
      <c r="EG549" s="29"/>
      <c r="EH549" s="29"/>
      <c r="EI549" s="29"/>
      <c r="EJ549" s="29"/>
      <c r="EK549" s="29"/>
      <c r="EL549" s="29"/>
      <c r="EM549" s="29"/>
      <c r="EN549" s="29"/>
      <c r="EO549" s="29"/>
      <c r="EP549" s="29"/>
      <c r="EQ549" s="29"/>
      <c r="ER549" s="29"/>
      <c r="ES549" s="29"/>
      <c r="ET549" s="29"/>
      <c r="EU549" s="29"/>
      <c r="EV549" s="29"/>
      <c r="EW549" s="29"/>
      <c r="EX549" s="29"/>
      <c r="EY549" s="29"/>
      <c r="EZ549" s="29"/>
      <c r="FA549" s="29"/>
      <c r="FB549" s="29"/>
      <c r="FC549" s="29"/>
      <c r="FD549" s="29"/>
      <c r="FE549" s="29"/>
      <c r="FF549" s="29"/>
      <c r="FG549" s="29"/>
      <c r="FH549" s="29"/>
      <c r="FI549" s="29"/>
      <c r="FJ549" s="29"/>
      <c r="FK549" s="29"/>
      <c r="FL549" s="29"/>
      <c r="FM549" s="29"/>
      <c r="FN549" s="29"/>
      <c r="FO549" s="29"/>
      <c r="FP549" s="29"/>
      <c r="FQ549" s="29"/>
      <c r="FR549" s="29"/>
      <c r="FS549" s="29"/>
      <c r="FT549" s="29"/>
      <c r="FU549" s="29"/>
      <c r="FV549" s="29"/>
      <c r="FW549" s="29"/>
      <c r="FX549" s="29"/>
    </row>
    <row r="550" spans="1:180">
      <c r="A550" s="5" t="s">
        <v>262</v>
      </c>
      <c r="B550" s="5" t="s">
        <v>154</v>
      </c>
      <c r="C550" s="35">
        <v>43557</v>
      </c>
      <c r="D550" s="63">
        <v>43585</v>
      </c>
      <c r="E550" s="64">
        <v>-0.22873099999999999</v>
      </c>
      <c r="F550" s="64">
        <v>0.28435128012299637</v>
      </c>
      <c r="G550" s="64">
        <v>0.17225541289972129</v>
      </c>
      <c r="H550" s="64">
        <v>0.38740886666666668</v>
      </c>
      <c r="I550" s="64">
        <v>0.25470526083474532</v>
      </c>
      <c r="J550" s="64">
        <v>6.7463166666666657E-2</v>
      </c>
      <c r="K550" s="64">
        <v>0</v>
      </c>
      <c r="L550" s="64">
        <v>1.34758377014854E-2</v>
      </c>
      <c r="M550" s="64">
        <v>0.3012278665453646</v>
      </c>
      <c r="N550" s="64">
        <v>0.3936374296977983</v>
      </c>
      <c r="O550" s="64">
        <v>3.9685823999999995E-2</v>
      </c>
      <c r="P550" s="64">
        <v>0.20127238542857145</v>
      </c>
      <c r="Q550" s="64">
        <v>5.84452966731814E-2</v>
      </c>
      <c r="R550" s="64">
        <v>0.12328767123287675</v>
      </c>
      <c r="S550" s="64">
        <v>2.0684852984700739</v>
      </c>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c r="CA550" s="29"/>
      <c r="CB550" s="29"/>
      <c r="CC550" s="29"/>
      <c r="CD550" s="29"/>
      <c r="CE550" s="29"/>
      <c r="CF550" s="29"/>
      <c r="CG550" s="29"/>
      <c r="CH550" s="29"/>
      <c r="CI550" s="29"/>
      <c r="CJ550" s="29"/>
      <c r="CK550" s="29"/>
      <c r="CL550" s="29"/>
      <c r="CM550" s="29"/>
      <c r="CN550" s="29"/>
      <c r="CO550" s="29"/>
      <c r="CP550" s="29"/>
      <c r="CQ550" s="29"/>
      <c r="CR550" s="29"/>
      <c r="CS550" s="29"/>
      <c r="CT550" s="29"/>
      <c r="CU550" s="29"/>
      <c r="CV550" s="29"/>
      <c r="CW550" s="29"/>
      <c r="CX550" s="29"/>
      <c r="CY550" s="29"/>
      <c r="CZ550" s="29"/>
      <c r="DA550" s="29"/>
      <c r="DB550" s="29"/>
      <c r="DC550" s="29"/>
      <c r="DD550" s="29"/>
      <c r="DE550" s="29"/>
      <c r="DF550" s="29"/>
      <c r="DG550" s="29"/>
      <c r="DH550" s="29"/>
      <c r="DI550" s="29"/>
      <c r="DJ550" s="29"/>
      <c r="DK550" s="29"/>
      <c r="DL550" s="29"/>
      <c r="DM550" s="29"/>
      <c r="DN550" s="29"/>
      <c r="DO550" s="29"/>
      <c r="DP550" s="29"/>
      <c r="DQ550" s="29"/>
      <c r="DR550" s="29"/>
      <c r="DS550" s="29"/>
      <c r="DT550" s="29"/>
      <c r="DU550" s="29"/>
      <c r="DV550" s="29"/>
      <c r="DW550" s="29"/>
      <c r="DX550" s="29"/>
      <c r="DY550" s="29"/>
      <c r="DZ550" s="29"/>
      <c r="EA550" s="29"/>
      <c r="EB550" s="29"/>
      <c r="EC550" s="29"/>
      <c r="ED550" s="29"/>
      <c r="EE550" s="29"/>
      <c r="EF550" s="29"/>
      <c r="EG550" s="29"/>
      <c r="EH550" s="29"/>
      <c r="EI550" s="29"/>
      <c r="EJ550" s="29"/>
      <c r="EK550" s="29"/>
      <c r="EL550" s="29"/>
      <c r="EM550" s="29"/>
      <c r="EN550" s="29"/>
      <c r="EO550" s="29"/>
      <c r="EP550" s="29"/>
      <c r="EQ550" s="29"/>
      <c r="ER550" s="29"/>
      <c r="ES550" s="29"/>
      <c r="ET550" s="29"/>
      <c r="EU550" s="29"/>
      <c r="EV550" s="29"/>
      <c r="EW550" s="29"/>
      <c r="EX550" s="29"/>
      <c r="EY550" s="29"/>
      <c r="EZ550" s="29"/>
      <c r="FA550" s="29"/>
      <c r="FB550" s="29"/>
      <c r="FC550" s="29"/>
      <c r="FD550" s="29"/>
      <c r="FE550" s="29"/>
      <c r="FF550" s="29"/>
      <c r="FG550" s="29"/>
      <c r="FH550" s="29"/>
      <c r="FI550" s="29"/>
      <c r="FJ550" s="29"/>
      <c r="FK550" s="29"/>
      <c r="FL550" s="29"/>
      <c r="FM550" s="29"/>
      <c r="FN550" s="29"/>
      <c r="FO550" s="29"/>
      <c r="FP550" s="29"/>
      <c r="FQ550" s="29"/>
      <c r="FR550" s="29"/>
      <c r="FS550" s="29"/>
      <c r="FT550" s="29"/>
      <c r="FU550" s="29"/>
      <c r="FV550" s="29"/>
      <c r="FW550" s="29"/>
      <c r="FX550" s="29"/>
    </row>
    <row r="551" spans="1:180">
      <c r="A551" s="5" t="s">
        <v>262</v>
      </c>
      <c r="B551" s="5" t="s">
        <v>154</v>
      </c>
      <c r="C551" s="35">
        <v>43558</v>
      </c>
      <c r="D551" s="63">
        <v>43585</v>
      </c>
      <c r="E551" s="64">
        <v>-0.22873099999999999</v>
      </c>
      <c r="F551" s="64">
        <v>0.25357043422202635</v>
      </c>
      <c r="G551" s="64">
        <v>0.17225541289972129</v>
      </c>
      <c r="H551" s="64">
        <v>0.38740886666666668</v>
      </c>
      <c r="I551" s="64">
        <v>0.25470526083474532</v>
      </c>
      <c r="J551" s="64">
        <v>6.7463166666666657E-2</v>
      </c>
      <c r="K551" s="64">
        <v>0</v>
      </c>
      <c r="L551" s="64">
        <v>1.34758377014854E-2</v>
      </c>
      <c r="M551" s="64">
        <v>0.3012278665453646</v>
      </c>
      <c r="N551" s="64">
        <v>0.3936374296977983</v>
      </c>
      <c r="O551" s="64">
        <v>3.9985712999999999E-2</v>
      </c>
      <c r="P551" s="64">
        <v>0.20127238542857145</v>
      </c>
      <c r="Q551" s="64">
        <v>5.814540767318141E-2</v>
      </c>
      <c r="R551" s="64">
        <v>0.12328767123287675</v>
      </c>
      <c r="S551" s="64">
        <v>2.0377044525691042</v>
      </c>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c r="CA551" s="29"/>
      <c r="CB551" s="29"/>
      <c r="CC551" s="29"/>
      <c r="CD551" s="29"/>
      <c r="CE551" s="29"/>
      <c r="CF551" s="29"/>
      <c r="CG551" s="29"/>
      <c r="CH551" s="29"/>
      <c r="CI551" s="29"/>
      <c r="CJ551" s="29"/>
      <c r="CK551" s="29"/>
      <c r="CL551" s="29"/>
      <c r="CM551" s="29"/>
      <c r="CN551" s="29"/>
      <c r="CO551" s="29"/>
      <c r="CP551" s="29"/>
      <c r="CQ551" s="29"/>
      <c r="CR551" s="29"/>
      <c r="CS551" s="29"/>
      <c r="CT551" s="29"/>
      <c r="CU551" s="29"/>
      <c r="CV551" s="29"/>
      <c r="CW551" s="29"/>
      <c r="CX551" s="29"/>
      <c r="CY551" s="29"/>
      <c r="CZ551" s="29"/>
      <c r="DA551" s="29"/>
      <c r="DB551" s="29"/>
      <c r="DC551" s="29"/>
      <c r="DD551" s="29"/>
      <c r="DE551" s="29"/>
      <c r="DF551" s="29"/>
      <c r="DG551" s="29"/>
      <c r="DH551" s="29"/>
      <c r="DI551" s="29"/>
      <c r="DJ551" s="29"/>
      <c r="DK551" s="29"/>
      <c r="DL551" s="29"/>
      <c r="DM551" s="29"/>
      <c r="DN551" s="29"/>
      <c r="DO551" s="29"/>
      <c r="DP551" s="29"/>
      <c r="DQ551" s="29"/>
      <c r="DR551" s="29"/>
      <c r="DS551" s="29"/>
      <c r="DT551" s="29"/>
      <c r="DU551" s="29"/>
      <c r="DV551" s="29"/>
      <c r="DW551" s="29"/>
      <c r="DX551" s="29"/>
      <c r="DY551" s="29"/>
      <c r="DZ551" s="29"/>
      <c r="EA551" s="29"/>
      <c r="EB551" s="29"/>
      <c r="EC551" s="29"/>
      <c r="ED551" s="29"/>
      <c r="EE551" s="29"/>
      <c r="EF551" s="29"/>
      <c r="EG551" s="29"/>
      <c r="EH551" s="29"/>
      <c r="EI551" s="29"/>
      <c r="EJ551" s="29"/>
      <c r="EK551" s="29"/>
      <c r="EL551" s="29"/>
      <c r="EM551" s="29"/>
      <c r="EN551" s="29"/>
      <c r="EO551" s="29"/>
      <c r="EP551" s="29"/>
      <c r="EQ551" s="29"/>
      <c r="ER551" s="29"/>
      <c r="ES551" s="29"/>
      <c r="ET551" s="29"/>
      <c r="EU551" s="29"/>
      <c r="EV551" s="29"/>
      <c r="EW551" s="29"/>
      <c r="EX551" s="29"/>
      <c r="EY551" s="29"/>
      <c r="EZ551" s="29"/>
      <c r="FA551" s="29"/>
      <c r="FB551" s="29"/>
      <c r="FC551" s="29"/>
      <c r="FD551" s="29"/>
      <c r="FE551" s="29"/>
      <c r="FF551" s="29"/>
      <c r="FG551" s="29"/>
      <c r="FH551" s="29"/>
      <c r="FI551" s="29"/>
      <c r="FJ551" s="29"/>
      <c r="FK551" s="29"/>
      <c r="FL551" s="29"/>
      <c r="FM551" s="29"/>
      <c r="FN551" s="29"/>
      <c r="FO551" s="29"/>
      <c r="FP551" s="29"/>
      <c r="FQ551" s="29"/>
      <c r="FR551" s="29"/>
      <c r="FS551" s="29"/>
      <c r="FT551" s="29"/>
      <c r="FU551" s="29"/>
      <c r="FV551" s="29"/>
      <c r="FW551" s="29"/>
      <c r="FX551" s="29"/>
    </row>
    <row r="552" spans="1:180">
      <c r="A552" s="5" t="s">
        <v>262</v>
      </c>
      <c r="B552" s="5" t="s">
        <v>154</v>
      </c>
      <c r="C552" s="35">
        <v>43559</v>
      </c>
      <c r="D552" s="63">
        <v>43585</v>
      </c>
      <c r="E552" s="64">
        <v>-0.22873099999999999</v>
      </c>
      <c r="F552" s="64">
        <v>0.26275178422202639</v>
      </c>
      <c r="G552" s="64">
        <v>0.17225541289972129</v>
      </c>
      <c r="H552" s="64">
        <v>0.38740886666666668</v>
      </c>
      <c r="I552" s="64">
        <v>0.25470526083474532</v>
      </c>
      <c r="J552" s="64">
        <v>6.7463166666666657E-2</v>
      </c>
      <c r="K552" s="64">
        <v>0</v>
      </c>
      <c r="L552" s="64">
        <v>1.34758377014854E-2</v>
      </c>
      <c r="M552" s="64">
        <v>0.3012278665453646</v>
      </c>
      <c r="N552" s="64">
        <v>0.39363742969779836</v>
      </c>
      <c r="O552" s="64">
        <v>3.3488793000000003E-2</v>
      </c>
      <c r="P552" s="64">
        <v>0.20127238542857145</v>
      </c>
      <c r="Q552" s="64">
        <v>6.4642327673181385E-2</v>
      </c>
      <c r="R552" s="64">
        <v>0.12328767123287675</v>
      </c>
      <c r="S552" s="64">
        <v>2.0468858025691041</v>
      </c>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c r="CA552" s="29"/>
      <c r="CB552" s="29"/>
      <c r="CC552" s="29"/>
      <c r="CD552" s="29"/>
      <c r="CE552" s="29"/>
      <c r="CF552" s="29"/>
      <c r="CG552" s="29"/>
      <c r="CH552" s="29"/>
      <c r="CI552" s="29"/>
      <c r="CJ552" s="29"/>
      <c r="CK552" s="29"/>
      <c r="CL552" s="29"/>
      <c r="CM552" s="29"/>
      <c r="CN552" s="29"/>
      <c r="CO552" s="29"/>
      <c r="CP552" s="29"/>
      <c r="CQ552" s="29"/>
      <c r="CR552" s="29"/>
      <c r="CS552" s="29"/>
      <c r="CT552" s="29"/>
      <c r="CU552" s="29"/>
      <c r="CV552" s="29"/>
      <c r="CW552" s="29"/>
      <c r="CX552" s="29"/>
      <c r="CY552" s="29"/>
      <c r="CZ552" s="29"/>
      <c r="DA552" s="29"/>
      <c r="DB552" s="29"/>
      <c r="DC552" s="29"/>
      <c r="DD552" s="29"/>
      <c r="DE552" s="29"/>
      <c r="DF552" s="29"/>
      <c r="DG552" s="29"/>
      <c r="DH552" s="29"/>
      <c r="DI552" s="29"/>
      <c r="DJ552" s="29"/>
      <c r="DK552" s="29"/>
      <c r="DL552" s="29"/>
      <c r="DM552" s="29"/>
      <c r="DN552" s="29"/>
      <c r="DO552" s="29"/>
      <c r="DP552" s="29"/>
      <c r="DQ552" s="29"/>
      <c r="DR552" s="29"/>
      <c r="DS552" s="29"/>
      <c r="DT552" s="29"/>
      <c r="DU552" s="29"/>
      <c r="DV552" s="29"/>
      <c r="DW552" s="29"/>
      <c r="DX552" s="29"/>
      <c r="DY552" s="29"/>
      <c r="DZ552" s="29"/>
      <c r="EA552" s="29"/>
      <c r="EB552" s="29"/>
      <c r="EC552" s="29"/>
      <c r="ED552" s="29"/>
      <c r="EE552" s="29"/>
      <c r="EF552" s="29"/>
      <c r="EG552" s="29"/>
      <c r="EH552" s="29"/>
      <c r="EI552" s="29"/>
      <c r="EJ552" s="29"/>
      <c r="EK552" s="29"/>
      <c r="EL552" s="29"/>
      <c r="EM552" s="29"/>
      <c r="EN552" s="29"/>
      <c r="EO552" s="29"/>
      <c r="EP552" s="29"/>
      <c r="EQ552" s="29"/>
      <c r="ER552" s="29"/>
      <c r="ES552" s="29"/>
      <c r="ET552" s="29"/>
      <c r="EU552" s="29"/>
      <c r="EV552" s="29"/>
      <c r="EW552" s="29"/>
      <c r="EX552" s="29"/>
      <c r="EY552" s="29"/>
      <c r="EZ552" s="29"/>
      <c r="FA552" s="29"/>
      <c r="FB552" s="29"/>
      <c r="FC552" s="29"/>
      <c r="FD552" s="29"/>
      <c r="FE552" s="29"/>
      <c r="FF552" s="29"/>
      <c r="FG552" s="29"/>
      <c r="FH552" s="29"/>
      <c r="FI552" s="29"/>
      <c r="FJ552" s="29"/>
      <c r="FK552" s="29"/>
      <c r="FL552" s="29"/>
      <c r="FM552" s="29"/>
      <c r="FN552" s="29"/>
      <c r="FO552" s="29"/>
      <c r="FP552" s="29"/>
      <c r="FQ552" s="29"/>
      <c r="FR552" s="29"/>
      <c r="FS552" s="29"/>
      <c r="FT552" s="29"/>
      <c r="FU552" s="29"/>
      <c r="FV552" s="29"/>
      <c r="FW552" s="29"/>
      <c r="FX552" s="29"/>
    </row>
    <row r="553" spans="1:180">
      <c r="A553" s="5" t="s">
        <v>262</v>
      </c>
      <c r="B553" s="5" t="s">
        <v>154</v>
      </c>
      <c r="C553" s="35">
        <v>43560</v>
      </c>
      <c r="D553" s="63">
        <v>43585</v>
      </c>
      <c r="E553" s="64">
        <v>-0.22873099999999999</v>
      </c>
      <c r="F553" s="64">
        <v>0.25357043422202635</v>
      </c>
      <c r="G553" s="64">
        <v>0.17225541289972129</v>
      </c>
      <c r="H553" s="64">
        <v>0.38740886666666668</v>
      </c>
      <c r="I553" s="64">
        <v>0.25470526083474532</v>
      </c>
      <c r="J553" s="64">
        <v>6.7463166666666657E-2</v>
      </c>
      <c r="K553" s="64">
        <v>0</v>
      </c>
      <c r="L553" s="64">
        <v>1.34758377014854E-2</v>
      </c>
      <c r="M553" s="64">
        <v>0.3012278665453646</v>
      </c>
      <c r="N553" s="64">
        <v>0.3936374296977983</v>
      </c>
      <c r="O553" s="64">
        <v>1.5091011000000003E-2</v>
      </c>
      <c r="P553" s="64">
        <v>0.20127238542857145</v>
      </c>
      <c r="Q553" s="64">
        <v>8.3040109673181386E-2</v>
      </c>
      <c r="R553" s="64">
        <v>0.12328767123287675</v>
      </c>
      <c r="S553" s="64">
        <v>2.0377044525691042</v>
      </c>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29"/>
      <c r="CA553" s="29"/>
      <c r="CB553" s="29"/>
      <c r="CC553" s="29"/>
      <c r="CD553" s="29"/>
      <c r="CE553" s="29"/>
      <c r="CF553" s="29"/>
      <c r="CG553" s="29"/>
      <c r="CH553" s="29"/>
      <c r="CI553" s="29"/>
      <c r="CJ553" s="29"/>
      <c r="CK553" s="29"/>
      <c r="CL553" s="29"/>
      <c r="CM553" s="29"/>
      <c r="CN553" s="29"/>
      <c r="CO553" s="29"/>
      <c r="CP553" s="29"/>
      <c r="CQ553" s="29"/>
      <c r="CR553" s="29"/>
      <c r="CS553" s="29"/>
      <c r="CT553" s="29"/>
      <c r="CU553" s="29"/>
      <c r="CV553" s="29"/>
      <c r="CW553" s="29"/>
      <c r="CX553" s="29"/>
      <c r="CY553" s="29"/>
      <c r="CZ553" s="29"/>
      <c r="DA553" s="29"/>
      <c r="DB553" s="29"/>
      <c r="DC553" s="29"/>
      <c r="DD553" s="29"/>
      <c r="DE553" s="29"/>
      <c r="DF553" s="29"/>
      <c r="DG553" s="29"/>
      <c r="DH553" s="29"/>
      <c r="DI553" s="29"/>
      <c r="DJ553" s="29"/>
      <c r="DK553" s="29"/>
      <c r="DL553" s="29"/>
      <c r="DM553" s="29"/>
      <c r="DN553" s="29"/>
      <c r="DO553" s="29"/>
      <c r="DP553" s="29"/>
      <c r="DQ553" s="29"/>
      <c r="DR553" s="29"/>
      <c r="DS553" s="29"/>
      <c r="DT553" s="29"/>
      <c r="DU553" s="29"/>
      <c r="DV553" s="29"/>
      <c r="DW553" s="29"/>
      <c r="DX553" s="29"/>
      <c r="DY553" s="29"/>
      <c r="DZ553" s="29"/>
      <c r="EA553" s="29"/>
      <c r="EB553" s="29"/>
      <c r="EC553" s="29"/>
      <c r="ED553" s="29"/>
      <c r="EE553" s="29"/>
      <c r="EF553" s="29"/>
      <c r="EG553" s="29"/>
      <c r="EH553" s="29"/>
      <c r="EI553" s="29"/>
      <c r="EJ553" s="29"/>
      <c r="EK553" s="29"/>
      <c r="EL553" s="29"/>
      <c r="EM553" s="29"/>
      <c r="EN553" s="29"/>
      <c r="EO553" s="29"/>
      <c r="EP553" s="29"/>
      <c r="EQ553" s="29"/>
      <c r="ER553" s="29"/>
      <c r="ES553" s="29"/>
      <c r="ET553" s="29"/>
      <c r="EU553" s="29"/>
      <c r="EV553" s="29"/>
      <c r="EW553" s="29"/>
      <c r="EX553" s="29"/>
      <c r="EY553" s="29"/>
      <c r="EZ553" s="29"/>
      <c r="FA553" s="29"/>
      <c r="FB553" s="29"/>
      <c r="FC553" s="29"/>
      <c r="FD553" s="29"/>
      <c r="FE553" s="29"/>
      <c r="FF553" s="29"/>
      <c r="FG553" s="29"/>
      <c r="FH553" s="29"/>
      <c r="FI553" s="29"/>
      <c r="FJ553" s="29"/>
      <c r="FK553" s="29"/>
      <c r="FL553" s="29"/>
      <c r="FM553" s="29"/>
      <c r="FN553" s="29"/>
      <c r="FO553" s="29"/>
      <c r="FP553" s="29"/>
      <c r="FQ553" s="29"/>
      <c r="FR553" s="29"/>
      <c r="FS553" s="29"/>
      <c r="FT553" s="29"/>
      <c r="FU553" s="29"/>
      <c r="FV553" s="29"/>
      <c r="FW553" s="29"/>
      <c r="FX553" s="29"/>
    </row>
    <row r="554" spans="1:180">
      <c r="A554" s="5" t="s">
        <v>262</v>
      </c>
      <c r="B554" s="5" t="s">
        <v>154</v>
      </c>
      <c r="C554" s="35">
        <v>43561</v>
      </c>
      <c r="D554" s="63">
        <v>43585</v>
      </c>
      <c r="E554" s="64">
        <v>-0.22873099999999999</v>
      </c>
      <c r="F554" s="64">
        <v>0.26656012785214633</v>
      </c>
      <c r="G554" s="64">
        <v>0.17225541289972129</v>
      </c>
      <c r="H554" s="64">
        <v>0.38740886666666668</v>
      </c>
      <c r="I554" s="64">
        <v>0.25470526083474532</v>
      </c>
      <c r="J554" s="64">
        <v>6.7463166666666657E-2</v>
      </c>
      <c r="K554" s="64">
        <v>0</v>
      </c>
      <c r="L554" s="64">
        <v>1.34758377014854E-2</v>
      </c>
      <c r="M554" s="64">
        <v>0.3012278665453646</v>
      </c>
      <c r="N554" s="64">
        <v>0.3936374296977983</v>
      </c>
      <c r="O554" s="64">
        <v>3.3549795E-2</v>
      </c>
      <c r="P554" s="64">
        <v>0.20127238542857145</v>
      </c>
      <c r="Q554" s="64">
        <v>6.4581325673181394E-2</v>
      </c>
      <c r="R554" s="64">
        <v>0.12328767123287675</v>
      </c>
      <c r="S554" s="64">
        <v>2.0506941461992239</v>
      </c>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29"/>
      <c r="CA554" s="29"/>
      <c r="CB554" s="29"/>
      <c r="CC554" s="29"/>
      <c r="CD554" s="29"/>
      <c r="CE554" s="29"/>
      <c r="CF554" s="29"/>
      <c r="CG554" s="29"/>
      <c r="CH554" s="29"/>
      <c r="CI554" s="29"/>
      <c r="CJ554" s="29"/>
      <c r="CK554" s="29"/>
      <c r="CL554" s="29"/>
      <c r="CM554" s="29"/>
      <c r="CN554" s="29"/>
      <c r="CO554" s="29"/>
      <c r="CP554" s="29"/>
      <c r="CQ554" s="29"/>
      <c r="CR554" s="29"/>
      <c r="CS554" s="29"/>
      <c r="CT554" s="29"/>
      <c r="CU554" s="29"/>
      <c r="CV554" s="29"/>
      <c r="CW554" s="29"/>
      <c r="CX554" s="29"/>
      <c r="CY554" s="29"/>
      <c r="CZ554" s="29"/>
      <c r="DA554" s="29"/>
      <c r="DB554" s="29"/>
      <c r="DC554" s="29"/>
      <c r="DD554" s="29"/>
      <c r="DE554" s="29"/>
      <c r="DF554" s="29"/>
      <c r="DG554" s="29"/>
      <c r="DH554" s="29"/>
      <c r="DI554" s="29"/>
      <c r="DJ554" s="29"/>
      <c r="DK554" s="29"/>
      <c r="DL554" s="29"/>
      <c r="DM554" s="29"/>
      <c r="DN554" s="29"/>
      <c r="DO554" s="29"/>
      <c r="DP554" s="29"/>
      <c r="DQ554" s="29"/>
      <c r="DR554" s="29"/>
      <c r="DS554" s="29"/>
      <c r="DT554" s="29"/>
      <c r="DU554" s="29"/>
      <c r="DV554" s="29"/>
      <c r="DW554" s="29"/>
      <c r="DX554" s="29"/>
      <c r="DY554" s="29"/>
      <c r="DZ554" s="29"/>
      <c r="EA554" s="29"/>
      <c r="EB554" s="29"/>
      <c r="EC554" s="29"/>
      <c r="ED554" s="29"/>
      <c r="EE554" s="29"/>
      <c r="EF554" s="29"/>
      <c r="EG554" s="29"/>
      <c r="EH554" s="29"/>
      <c r="EI554" s="29"/>
      <c r="EJ554" s="29"/>
      <c r="EK554" s="29"/>
      <c r="EL554" s="29"/>
      <c r="EM554" s="29"/>
      <c r="EN554" s="29"/>
      <c r="EO554" s="29"/>
      <c r="EP554" s="29"/>
      <c r="EQ554" s="29"/>
      <c r="ER554" s="29"/>
      <c r="ES554" s="29"/>
      <c r="ET554" s="29"/>
      <c r="EU554" s="29"/>
      <c r="EV554" s="29"/>
      <c r="EW554" s="29"/>
      <c r="EX554" s="29"/>
      <c r="EY554" s="29"/>
      <c r="EZ554" s="29"/>
      <c r="FA554" s="29"/>
      <c r="FB554" s="29"/>
      <c r="FC554" s="29"/>
      <c r="FD554" s="29"/>
      <c r="FE554" s="29"/>
      <c r="FF554" s="29"/>
      <c r="FG554" s="29"/>
      <c r="FH554" s="29"/>
      <c r="FI554" s="29"/>
      <c r="FJ554" s="29"/>
      <c r="FK554" s="29"/>
      <c r="FL554" s="29"/>
      <c r="FM554" s="29"/>
      <c r="FN554" s="29"/>
      <c r="FO554" s="29"/>
      <c r="FP554" s="29"/>
      <c r="FQ554" s="29"/>
      <c r="FR554" s="29"/>
      <c r="FS554" s="29"/>
      <c r="FT554" s="29"/>
      <c r="FU554" s="29"/>
      <c r="FV554" s="29"/>
      <c r="FW554" s="29"/>
      <c r="FX554" s="29"/>
    </row>
    <row r="555" spans="1:180">
      <c r="A555" s="5" t="s">
        <v>262</v>
      </c>
      <c r="B555" s="5" t="s">
        <v>154</v>
      </c>
      <c r="C555" s="35">
        <v>43562</v>
      </c>
      <c r="D555" s="63">
        <v>43585</v>
      </c>
      <c r="E555" s="64">
        <v>-0.22873099999999999</v>
      </c>
      <c r="F555" s="64">
        <v>0.26229731007641638</v>
      </c>
      <c r="G555" s="64">
        <v>0.17225541289972129</v>
      </c>
      <c r="H555" s="64">
        <v>0.38740886666666668</v>
      </c>
      <c r="I555" s="64">
        <v>0.25470526083474532</v>
      </c>
      <c r="J555" s="64">
        <v>6.7463166666666657E-2</v>
      </c>
      <c r="K555" s="64">
        <v>0</v>
      </c>
      <c r="L555" s="64">
        <v>1.34758377014854E-2</v>
      </c>
      <c r="M555" s="64">
        <v>0.3012278665453646</v>
      </c>
      <c r="N555" s="64">
        <v>0.3936374296977983</v>
      </c>
      <c r="O555" s="64">
        <v>3.2205419999999998E-2</v>
      </c>
      <c r="P555" s="64">
        <v>0.20127238542857145</v>
      </c>
      <c r="Q555" s="64">
        <v>6.5925700673181403E-2</v>
      </c>
      <c r="R555" s="64">
        <v>0.12328767123287675</v>
      </c>
      <c r="S555" s="64">
        <v>2.0464313284234943</v>
      </c>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29"/>
      <c r="CA555" s="29"/>
      <c r="CB555" s="29"/>
      <c r="CC555" s="29"/>
      <c r="CD555" s="29"/>
      <c r="CE555" s="29"/>
      <c r="CF555" s="29"/>
      <c r="CG555" s="29"/>
      <c r="CH555" s="29"/>
      <c r="CI555" s="29"/>
      <c r="CJ555" s="29"/>
      <c r="CK555" s="29"/>
      <c r="CL555" s="29"/>
      <c r="CM555" s="29"/>
      <c r="CN555" s="29"/>
      <c r="CO555" s="29"/>
      <c r="CP555" s="29"/>
      <c r="CQ555" s="29"/>
      <c r="CR555" s="29"/>
      <c r="CS555" s="29"/>
      <c r="CT555" s="29"/>
      <c r="CU555" s="29"/>
      <c r="CV555" s="29"/>
      <c r="CW555" s="29"/>
      <c r="CX555" s="29"/>
      <c r="CY555" s="29"/>
      <c r="CZ555" s="29"/>
      <c r="DA555" s="29"/>
      <c r="DB555" s="29"/>
      <c r="DC555" s="29"/>
      <c r="DD555" s="29"/>
      <c r="DE555" s="29"/>
      <c r="DF555" s="29"/>
      <c r="DG555" s="29"/>
      <c r="DH555" s="29"/>
      <c r="DI555" s="29"/>
      <c r="DJ555" s="29"/>
      <c r="DK555" s="29"/>
      <c r="DL555" s="29"/>
      <c r="DM555" s="29"/>
      <c r="DN555" s="29"/>
      <c r="DO555" s="29"/>
      <c r="DP555" s="29"/>
      <c r="DQ555" s="29"/>
      <c r="DR555" s="29"/>
      <c r="DS555" s="29"/>
      <c r="DT555" s="29"/>
      <c r="DU555" s="29"/>
      <c r="DV555" s="29"/>
      <c r="DW555" s="29"/>
      <c r="DX555" s="29"/>
      <c r="DY555" s="29"/>
      <c r="DZ555" s="29"/>
      <c r="EA555" s="29"/>
      <c r="EB555" s="29"/>
      <c r="EC555" s="29"/>
      <c r="ED555" s="29"/>
      <c r="EE555" s="29"/>
      <c r="EF555" s="29"/>
      <c r="EG555" s="29"/>
      <c r="EH555" s="29"/>
      <c r="EI555" s="29"/>
      <c r="EJ555" s="29"/>
      <c r="EK555" s="29"/>
      <c r="EL555" s="29"/>
      <c r="EM555" s="29"/>
      <c r="EN555" s="29"/>
      <c r="EO555" s="29"/>
      <c r="EP555" s="29"/>
      <c r="EQ555" s="29"/>
      <c r="ER555" s="29"/>
      <c r="ES555" s="29"/>
      <c r="ET555" s="29"/>
      <c r="EU555" s="29"/>
      <c r="EV555" s="29"/>
      <c r="EW555" s="29"/>
      <c r="EX555" s="29"/>
      <c r="EY555" s="29"/>
      <c r="EZ555" s="29"/>
      <c r="FA555" s="29"/>
      <c r="FB555" s="29"/>
      <c r="FC555" s="29"/>
      <c r="FD555" s="29"/>
      <c r="FE555" s="29"/>
      <c r="FF555" s="29"/>
      <c r="FG555" s="29"/>
      <c r="FH555" s="29"/>
      <c r="FI555" s="29"/>
      <c r="FJ555" s="29"/>
      <c r="FK555" s="29"/>
      <c r="FL555" s="29"/>
      <c r="FM555" s="29"/>
      <c r="FN555" s="29"/>
      <c r="FO555" s="29"/>
      <c r="FP555" s="29"/>
      <c r="FQ555" s="29"/>
      <c r="FR555" s="29"/>
      <c r="FS555" s="29"/>
      <c r="FT555" s="29"/>
      <c r="FU555" s="29"/>
      <c r="FV555" s="29"/>
      <c r="FW555" s="29"/>
      <c r="FX555" s="29"/>
    </row>
    <row r="556" spans="1:180">
      <c r="A556" s="5" t="s">
        <v>263</v>
      </c>
      <c r="B556" s="5" t="s">
        <v>154</v>
      </c>
      <c r="C556" s="35">
        <v>43563</v>
      </c>
      <c r="D556" s="63">
        <v>43585</v>
      </c>
      <c r="E556" s="64">
        <v>-0.22873099999999999</v>
      </c>
      <c r="F556" s="64">
        <v>0.25582668059148639</v>
      </c>
      <c r="G556" s="64">
        <v>0.17225541289972129</v>
      </c>
      <c r="H556" s="64">
        <v>0.38740886666666668</v>
      </c>
      <c r="I556" s="64">
        <v>0.25470526083474532</v>
      </c>
      <c r="J556" s="64">
        <v>6.7463166666666657E-2</v>
      </c>
      <c r="K556" s="64">
        <v>0</v>
      </c>
      <c r="L556" s="64">
        <v>1.34758377014854E-2</v>
      </c>
      <c r="M556" s="64">
        <v>0.3012278665453646</v>
      </c>
      <c r="N556" s="64">
        <v>0.3936374296977983</v>
      </c>
      <c r="O556" s="64">
        <v>2.2296303000000003E-2</v>
      </c>
      <c r="P556" s="64">
        <v>0.20127238542857145</v>
      </c>
      <c r="Q556" s="64">
        <v>7.5834817673181398E-2</v>
      </c>
      <c r="R556" s="64">
        <v>0.12328767123287675</v>
      </c>
      <c r="S556" s="64">
        <v>2.0399606989385641</v>
      </c>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c r="CA556" s="29"/>
      <c r="CB556" s="29"/>
      <c r="CC556" s="29"/>
      <c r="CD556" s="29"/>
      <c r="CE556" s="29"/>
      <c r="CF556" s="29"/>
      <c r="CG556" s="29"/>
      <c r="CH556" s="29"/>
      <c r="CI556" s="29"/>
      <c r="CJ556" s="29"/>
      <c r="CK556" s="29"/>
      <c r="CL556" s="29"/>
      <c r="CM556" s="29"/>
      <c r="CN556" s="29"/>
      <c r="CO556" s="29"/>
      <c r="CP556" s="29"/>
      <c r="CQ556" s="29"/>
      <c r="CR556" s="29"/>
      <c r="CS556" s="29"/>
      <c r="CT556" s="29"/>
      <c r="CU556" s="29"/>
      <c r="CV556" s="29"/>
      <c r="CW556" s="29"/>
      <c r="CX556" s="29"/>
      <c r="CY556" s="29"/>
      <c r="CZ556" s="29"/>
      <c r="DA556" s="29"/>
      <c r="DB556" s="29"/>
      <c r="DC556" s="29"/>
      <c r="DD556" s="29"/>
      <c r="DE556" s="29"/>
      <c r="DF556" s="29"/>
      <c r="DG556" s="29"/>
      <c r="DH556" s="29"/>
      <c r="DI556" s="29"/>
      <c r="DJ556" s="29"/>
      <c r="DK556" s="29"/>
      <c r="DL556" s="29"/>
      <c r="DM556" s="29"/>
      <c r="DN556" s="29"/>
      <c r="DO556" s="29"/>
      <c r="DP556" s="29"/>
      <c r="DQ556" s="29"/>
      <c r="DR556" s="29"/>
      <c r="DS556" s="29"/>
      <c r="DT556" s="29"/>
      <c r="DU556" s="29"/>
      <c r="DV556" s="29"/>
      <c r="DW556" s="29"/>
      <c r="DX556" s="29"/>
      <c r="DY556" s="29"/>
      <c r="DZ556" s="29"/>
      <c r="EA556" s="29"/>
      <c r="EB556" s="29"/>
      <c r="EC556" s="29"/>
      <c r="ED556" s="29"/>
      <c r="EE556" s="29"/>
      <c r="EF556" s="29"/>
      <c r="EG556" s="29"/>
      <c r="EH556" s="29"/>
      <c r="EI556" s="29"/>
      <c r="EJ556" s="29"/>
      <c r="EK556" s="29"/>
      <c r="EL556" s="29"/>
      <c r="EM556" s="29"/>
      <c r="EN556" s="29"/>
      <c r="EO556" s="29"/>
      <c r="EP556" s="29"/>
      <c r="EQ556" s="29"/>
      <c r="ER556" s="29"/>
      <c r="ES556" s="29"/>
      <c r="ET556" s="29"/>
      <c r="EU556" s="29"/>
      <c r="EV556" s="29"/>
      <c r="EW556" s="29"/>
      <c r="EX556" s="29"/>
      <c r="EY556" s="29"/>
      <c r="EZ556" s="29"/>
      <c r="FA556" s="29"/>
      <c r="FB556" s="29"/>
      <c r="FC556" s="29"/>
      <c r="FD556" s="29"/>
      <c r="FE556" s="29"/>
      <c r="FF556" s="29"/>
      <c r="FG556" s="29"/>
      <c r="FH556" s="29"/>
      <c r="FI556" s="29"/>
      <c r="FJ556" s="29"/>
      <c r="FK556" s="29"/>
      <c r="FL556" s="29"/>
      <c r="FM556" s="29"/>
      <c r="FN556" s="29"/>
      <c r="FO556" s="29"/>
      <c r="FP556" s="29"/>
      <c r="FQ556" s="29"/>
      <c r="FR556" s="29"/>
      <c r="FS556" s="29"/>
      <c r="FT556" s="29"/>
      <c r="FU556" s="29"/>
      <c r="FV556" s="29"/>
      <c r="FW556" s="29"/>
      <c r="FX556" s="29"/>
    </row>
    <row r="557" spans="1:180">
      <c r="A557" s="5" t="s">
        <v>263</v>
      </c>
      <c r="B557" s="5" t="s">
        <v>154</v>
      </c>
      <c r="C557" s="35">
        <v>43564</v>
      </c>
      <c r="D557" s="63">
        <v>43585</v>
      </c>
      <c r="E557" s="64">
        <v>-0.22873099999999999</v>
      </c>
      <c r="F557" s="64">
        <v>0.27103887001097637</v>
      </c>
      <c r="G557" s="64">
        <v>0.17225541289972129</v>
      </c>
      <c r="H557" s="64">
        <v>0.38740886666666668</v>
      </c>
      <c r="I557" s="64">
        <v>0.25470526083474532</v>
      </c>
      <c r="J557" s="64">
        <v>6.7463166666666657E-2</v>
      </c>
      <c r="K557" s="64">
        <v>0</v>
      </c>
      <c r="L557" s="64">
        <v>1.34758377014854E-2</v>
      </c>
      <c r="M557" s="64">
        <v>0.3012278665453646</v>
      </c>
      <c r="N557" s="64">
        <v>0.3936374296977983</v>
      </c>
      <c r="O557" s="64">
        <v>2.4550407000000003E-2</v>
      </c>
      <c r="P557" s="64">
        <v>0.20127238542857145</v>
      </c>
      <c r="Q557" s="64">
        <v>7.3580713673181392E-2</v>
      </c>
      <c r="R557" s="64">
        <v>0.12328767123287675</v>
      </c>
      <c r="S557" s="64">
        <v>2.055172888358054</v>
      </c>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29"/>
      <c r="CA557" s="29"/>
      <c r="CB557" s="29"/>
      <c r="CC557" s="29"/>
      <c r="CD557" s="29"/>
      <c r="CE557" s="29"/>
      <c r="CF557" s="29"/>
      <c r="CG557" s="29"/>
      <c r="CH557" s="29"/>
      <c r="CI557" s="29"/>
      <c r="CJ557" s="29"/>
      <c r="CK557" s="29"/>
      <c r="CL557" s="29"/>
      <c r="CM557" s="29"/>
      <c r="CN557" s="29"/>
      <c r="CO557" s="29"/>
      <c r="CP557" s="29"/>
      <c r="CQ557" s="29"/>
      <c r="CR557" s="29"/>
      <c r="CS557" s="29"/>
      <c r="CT557" s="29"/>
      <c r="CU557" s="29"/>
      <c r="CV557" s="29"/>
      <c r="CW557" s="29"/>
      <c r="CX557" s="29"/>
      <c r="CY557" s="29"/>
      <c r="CZ557" s="29"/>
      <c r="DA557" s="29"/>
      <c r="DB557" s="29"/>
      <c r="DC557" s="29"/>
      <c r="DD557" s="29"/>
      <c r="DE557" s="29"/>
      <c r="DF557" s="29"/>
      <c r="DG557" s="29"/>
      <c r="DH557" s="29"/>
      <c r="DI557" s="29"/>
      <c r="DJ557" s="29"/>
      <c r="DK557" s="29"/>
      <c r="DL557" s="29"/>
      <c r="DM557" s="29"/>
      <c r="DN557" s="29"/>
      <c r="DO557" s="29"/>
      <c r="DP557" s="29"/>
      <c r="DQ557" s="29"/>
      <c r="DR557" s="29"/>
      <c r="DS557" s="29"/>
      <c r="DT557" s="29"/>
      <c r="DU557" s="29"/>
      <c r="DV557" s="29"/>
      <c r="DW557" s="29"/>
      <c r="DX557" s="29"/>
      <c r="DY557" s="29"/>
      <c r="DZ557" s="29"/>
      <c r="EA557" s="29"/>
      <c r="EB557" s="29"/>
      <c r="EC557" s="29"/>
      <c r="ED557" s="29"/>
      <c r="EE557" s="29"/>
      <c r="EF557" s="29"/>
      <c r="EG557" s="29"/>
      <c r="EH557" s="29"/>
      <c r="EI557" s="29"/>
      <c r="EJ557" s="29"/>
      <c r="EK557" s="29"/>
      <c r="EL557" s="29"/>
      <c r="EM557" s="29"/>
      <c r="EN557" s="29"/>
      <c r="EO557" s="29"/>
      <c r="EP557" s="29"/>
      <c r="EQ557" s="29"/>
      <c r="ER557" s="29"/>
      <c r="ES557" s="29"/>
      <c r="ET557" s="29"/>
      <c r="EU557" s="29"/>
      <c r="EV557" s="29"/>
      <c r="EW557" s="29"/>
      <c r="EX557" s="29"/>
      <c r="EY557" s="29"/>
      <c r="EZ557" s="29"/>
      <c r="FA557" s="29"/>
      <c r="FB557" s="29"/>
      <c r="FC557" s="29"/>
      <c r="FD557" s="29"/>
      <c r="FE557" s="29"/>
      <c r="FF557" s="29"/>
      <c r="FG557" s="29"/>
      <c r="FH557" s="29"/>
      <c r="FI557" s="29"/>
      <c r="FJ557" s="29"/>
      <c r="FK557" s="29"/>
      <c r="FL557" s="29"/>
      <c r="FM557" s="29"/>
      <c r="FN557" s="29"/>
      <c r="FO557" s="29"/>
      <c r="FP557" s="29"/>
      <c r="FQ557" s="29"/>
      <c r="FR557" s="29"/>
      <c r="FS557" s="29"/>
      <c r="FT557" s="29"/>
      <c r="FU557" s="29"/>
      <c r="FV557" s="29"/>
      <c r="FW557" s="29"/>
      <c r="FX557" s="29"/>
    </row>
    <row r="558" spans="1:180">
      <c r="A558" s="5" t="s">
        <v>263</v>
      </c>
      <c r="B558" s="5" t="s">
        <v>154</v>
      </c>
      <c r="C558" s="35">
        <v>43565</v>
      </c>
      <c r="D558" s="63">
        <v>43585</v>
      </c>
      <c r="E558" s="64">
        <v>-0.22873099999999999</v>
      </c>
      <c r="F558" s="64">
        <v>0.25440986412051636</v>
      </c>
      <c r="G558" s="64">
        <v>0.17225541289972129</v>
      </c>
      <c r="H558" s="64">
        <v>0.38740886666666668</v>
      </c>
      <c r="I558" s="64">
        <v>0.25470526083474532</v>
      </c>
      <c r="J558" s="64">
        <v>6.7463166666666657E-2</v>
      </c>
      <c r="K558" s="64">
        <v>0</v>
      </c>
      <c r="L558" s="64">
        <v>1.34758377014854E-2</v>
      </c>
      <c r="M558" s="64">
        <v>0.3012278665453646</v>
      </c>
      <c r="N558" s="64">
        <v>0.39363742969779836</v>
      </c>
      <c r="O558" s="64">
        <v>4.0069970999999996E-2</v>
      </c>
      <c r="P558" s="64">
        <v>0.20127238542857145</v>
      </c>
      <c r="Q558" s="64">
        <v>5.8061149673181399E-2</v>
      </c>
      <c r="R558" s="64">
        <v>0.12328767123287675</v>
      </c>
      <c r="S558" s="64">
        <v>2.0385438824675943</v>
      </c>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c r="BJ558" s="29"/>
      <c r="BK558" s="29"/>
      <c r="BL558" s="29"/>
      <c r="BM558" s="29"/>
      <c r="BN558" s="29"/>
      <c r="BO558" s="29"/>
      <c r="BP558" s="29"/>
      <c r="BQ558" s="29"/>
      <c r="BR558" s="29"/>
      <c r="BS558" s="29"/>
      <c r="BT558" s="29"/>
      <c r="BU558" s="29"/>
      <c r="BV558" s="29"/>
      <c r="BW558" s="29"/>
      <c r="BX558" s="29"/>
      <c r="BY558" s="29"/>
      <c r="BZ558" s="29"/>
      <c r="CA558" s="29"/>
      <c r="CB558" s="29"/>
      <c r="CC558" s="29"/>
      <c r="CD558" s="29"/>
      <c r="CE558" s="29"/>
      <c r="CF558" s="29"/>
      <c r="CG558" s="29"/>
      <c r="CH558" s="29"/>
      <c r="CI558" s="29"/>
      <c r="CJ558" s="29"/>
      <c r="CK558" s="29"/>
      <c r="CL558" s="29"/>
      <c r="CM558" s="29"/>
      <c r="CN558" s="29"/>
      <c r="CO558" s="29"/>
      <c r="CP558" s="29"/>
      <c r="CQ558" s="29"/>
      <c r="CR558" s="29"/>
      <c r="CS558" s="29"/>
      <c r="CT558" s="29"/>
      <c r="CU558" s="29"/>
      <c r="CV558" s="29"/>
      <c r="CW558" s="29"/>
      <c r="CX558" s="29"/>
      <c r="CY558" s="29"/>
      <c r="CZ558" s="29"/>
      <c r="DA558" s="29"/>
      <c r="DB558" s="29"/>
      <c r="DC558" s="29"/>
      <c r="DD558" s="29"/>
      <c r="DE558" s="29"/>
      <c r="DF558" s="29"/>
      <c r="DG558" s="29"/>
      <c r="DH558" s="29"/>
      <c r="DI558" s="29"/>
      <c r="DJ558" s="29"/>
      <c r="DK558" s="29"/>
      <c r="DL558" s="29"/>
      <c r="DM558" s="29"/>
      <c r="DN558" s="29"/>
      <c r="DO558" s="29"/>
      <c r="DP558" s="29"/>
      <c r="DQ558" s="29"/>
      <c r="DR558" s="29"/>
      <c r="DS558" s="29"/>
      <c r="DT558" s="29"/>
      <c r="DU558" s="29"/>
      <c r="DV558" s="29"/>
      <c r="DW558" s="29"/>
      <c r="DX558" s="29"/>
      <c r="DY558" s="29"/>
      <c r="DZ558" s="29"/>
      <c r="EA558" s="29"/>
      <c r="EB558" s="29"/>
      <c r="EC558" s="29"/>
      <c r="ED558" s="29"/>
      <c r="EE558" s="29"/>
      <c r="EF558" s="29"/>
      <c r="EG558" s="29"/>
      <c r="EH558" s="29"/>
      <c r="EI558" s="29"/>
      <c r="EJ558" s="29"/>
      <c r="EK558" s="29"/>
      <c r="EL558" s="29"/>
      <c r="EM558" s="29"/>
      <c r="EN558" s="29"/>
      <c r="EO558" s="29"/>
      <c r="EP558" s="29"/>
      <c r="EQ558" s="29"/>
      <c r="ER558" s="29"/>
      <c r="ES558" s="29"/>
      <c r="ET558" s="29"/>
      <c r="EU558" s="29"/>
      <c r="EV558" s="29"/>
      <c r="EW558" s="29"/>
      <c r="EX558" s="29"/>
      <c r="EY558" s="29"/>
      <c r="EZ558" s="29"/>
      <c r="FA558" s="29"/>
      <c r="FB558" s="29"/>
      <c r="FC558" s="29"/>
      <c r="FD558" s="29"/>
      <c r="FE558" s="29"/>
      <c r="FF558" s="29"/>
      <c r="FG558" s="29"/>
      <c r="FH558" s="29"/>
      <c r="FI558" s="29"/>
      <c r="FJ558" s="29"/>
      <c r="FK558" s="29"/>
      <c r="FL558" s="29"/>
      <c r="FM558" s="29"/>
      <c r="FN558" s="29"/>
      <c r="FO558" s="29"/>
      <c r="FP558" s="29"/>
      <c r="FQ558" s="29"/>
      <c r="FR558" s="29"/>
      <c r="FS558" s="29"/>
      <c r="FT558" s="29"/>
      <c r="FU558" s="29"/>
      <c r="FV558" s="29"/>
      <c r="FW558" s="29"/>
      <c r="FX558" s="29"/>
    </row>
    <row r="559" spans="1:180">
      <c r="A559" s="5" t="s">
        <v>263</v>
      </c>
      <c r="B559" s="5" t="s">
        <v>154</v>
      </c>
      <c r="C559" s="35">
        <v>43566</v>
      </c>
      <c r="D559" s="63">
        <v>43585</v>
      </c>
      <c r="E559" s="64">
        <v>-0.22873099999999999</v>
      </c>
      <c r="F559" s="64">
        <v>0.22847611463063638</v>
      </c>
      <c r="G559" s="64">
        <v>0.17225541289972129</v>
      </c>
      <c r="H559" s="64">
        <v>0.38740886666666668</v>
      </c>
      <c r="I559" s="64">
        <v>0.25470526083474532</v>
      </c>
      <c r="J559" s="64">
        <v>6.7463166666666657E-2</v>
      </c>
      <c r="K559" s="64">
        <v>0</v>
      </c>
      <c r="L559" s="64">
        <v>1.34758377014854E-2</v>
      </c>
      <c r="M559" s="64">
        <v>0.3012278665453646</v>
      </c>
      <c r="N559" s="64">
        <v>0.3936374296977983</v>
      </c>
      <c r="O559" s="64">
        <v>5.2532848000000007E-2</v>
      </c>
      <c r="P559" s="64">
        <v>0.20127238542857145</v>
      </c>
      <c r="Q559" s="64">
        <v>7.3598272673181378E-2</v>
      </c>
      <c r="R559" s="64">
        <v>0.12328767123287675</v>
      </c>
      <c r="S559" s="64">
        <v>2.0406101329777142</v>
      </c>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29"/>
      <c r="CA559" s="29"/>
      <c r="CB559" s="29"/>
      <c r="CC559" s="29"/>
      <c r="CD559" s="29"/>
      <c r="CE559" s="29"/>
      <c r="CF559" s="29"/>
      <c r="CG559" s="29"/>
      <c r="CH559" s="29"/>
      <c r="CI559" s="29"/>
      <c r="CJ559" s="29"/>
      <c r="CK559" s="29"/>
      <c r="CL559" s="29"/>
      <c r="CM559" s="29"/>
      <c r="CN559" s="29"/>
      <c r="CO559" s="29"/>
      <c r="CP559" s="29"/>
      <c r="CQ559" s="29"/>
      <c r="CR559" s="29"/>
      <c r="CS559" s="29"/>
      <c r="CT559" s="29"/>
      <c r="CU559" s="29"/>
      <c r="CV559" s="29"/>
      <c r="CW559" s="29"/>
      <c r="CX559" s="29"/>
      <c r="CY559" s="29"/>
      <c r="CZ559" s="29"/>
      <c r="DA559" s="29"/>
      <c r="DB559" s="29"/>
      <c r="DC559" s="29"/>
      <c r="DD559" s="29"/>
      <c r="DE559" s="29"/>
      <c r="DF559" s="29"/>
      <c r="DG559" s="29"/>
      <c r="DH559" s="29"/>
      <c r="DI559" s="29"/>
      <c r="DJ559" s="29"/>
      <c r="DK559" s="29"/>
      <c r="DL559" s="29"/>
      <c r="DM559" s="29"/>
      <c r="DN559" s="29"/>
      <c r="DO559" s="29"/>
      <c r="DP559" s="29"/>
      <c r="DQ559" s="29"/>
      <c r="DR559" s="29"/>
      <c r="DS559" s="29"/>
      <c r="DT559" s="29"/>
      <c r="DU559" s="29"/>
      <c r="DV559" s="29"/>
      <c r="DW559" s="29"/>
      <c r="DX559" s="29"/>
      <c r="DY559" s="29"/>
      <c r="DZ559" s="29"/>
      <c r="EA559" s="29"/>
      <c r="EB559" s="29"/>
      <c r="EC559" s="29"/>
      <c r="ED559" s="29"/>
      <c r="EE559" s="29"/>
      <c r="EF559" s="29"/>
      <c r="EG559" s="29"/>
      <c r="EH559" s="29"/>
      <c r="EI559" s="29"/>
      <c r="EJ559" s="29"/>
      <c r="EK559" s="29"/>
      <c r="EL559" s="29"/>
      <c r="EM559" s="29"/>
      <c r="EN559" s="29"/>
      <c r="EO559" s="29"/>
      <c r="EP559" s="29"/>
      <c r="EQ559" s="29"/>
      <c r="ER559" s="29"/>
      <c r="ES559" s="29"/>
      <c r="ET559" s="29"/>
      <c r="EU559" s="29"/>
      <c r="EV559" s="29"/>
      <c r="EW559" s="29"/>
      <c r="EX559" s="29"/>
      <c r="EY559" s="29"/>
      <c r="EZ559" s="29"/>
      <c r="FA559" s="29"/>
      <c r="FB559" s="29"/>
      <c r="FC559" s="29"/>
      <c r="FD559" s="29"/>
      <c r="FE559" s="29"/>
      <c r="FF559" s="29"/>
      <c r="FG559" s="29"/>
      <c r="FH559" s="29"/>
      <c r="FI559" s="29"/>
      <c r="FJ559" s="29"/>
      <c r="FK559" s="29"/>
      <c r="FL559" s="29"/>
      <c r="FM559" s="29"/>
      <c r="FN559" s="29"/>
      <c r="FO559" s="29"/>
      <c r="FP559" s="29"/>
      <c r="FQ559" s="29"/>
      <c r="FR559" s="29"/>
      <c r="FS559" s="29"/>
      <c r="FT559" s="29"/>
      <c r="FU559" s="29"/>
      <c r="FV559" s="29"/>
      <c r="FW559" s="29"/>
      <c r="FX559" s="29"/>
    </row>
    <row r="560" spans="1:180">
      <c r="A560" s="5" t="s">
        <v>263</v>
      </c>
      <c r="B560" s="5" t="s">
        <v>154</v>
      </c>
      <c r="C560" s="35">
        <v>43567</v>
      </c>
      <c r="D560" s="63">
        <v>43585</v>
      </c>
      <c r="E560" s="64">
        <v>-0.22873099999999999</v>
      </c>
      <c r="F560" s="64">
        <v>0.27126462196823636</v>
      </c>
      <c r="G560" s="64">
        <v>0.17225541289972129</v>
      </c>
      <c r="H560" s="64">
        <v>0.38740886666666668</v>
      </c>
      <c r="I560" s="64">
        <v>0.25470526083474532</v>
      </c>
      <c r="J560" s="64">
        <v>6.7463166666666657E-2</v>
      </c>
      <c r="K560" s="64">
        <v>0</v>
      </c>
      <c r="L560" s="64">
        <v>1.34758377014854E-2</v>
      </c>
      <c r="M560" s="64">
        <v>0.3012278665453646</v>
      </c>
      <c r="N560" s="64">
        <v>0.39363742969779836</v>
      </c>
      <c r="O560" s="64">
        <v>4.6626777000000008E-2</v>
      </c>
      <c r="P560" s="64">
        <v>0.20127238542857145</v>
      </c>
      <c r="Q560" s="64">
        <v>5.150434367318138E-2</v>
      </c>
      <c r="R560" s="64">
        <v>0.12328767123287675</v>
      </c>
      <c r="S560" s="64">
        <v>2.0553986403153144</v>
      </c>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c r="BJ560" s="29"/>
      <c r="BK560" s="29"/>
      <c r="BL560" s="29"/>
      <c r="BM560" s="29"/>
      <c r="BN560" s="29"/>
      <c r="BO560" s="29"/>
      <c r="BP560" s="29"/>
      <c r="BQ560" s="29"/>
      <c r="BR560" s="29"/>
      <c r="BS560" s="29"/>
      <c r="BT560" s="29"/>
      <c r="BU560" s="29"/>
      <c r="BV560" s="29"/>
      <c r="BW560" s="29"/>
      <c r="BX560" s="29"/>
      <c r="BY560" s="29"/>
      <c r="BZ560" s="29"/>
      <c r="CA560" s="29"/>
      <c r="CB560" s="29"/>
      <c r="CC560" s="29"/>
      <c r="CD560" s="29"/>
      <c r="CE560" s="29"/>
      <c r="CF560" s="29"/>
      <c r="CG560" s="29"/>
      <c r="CH560" s="29"/>
      <c r="CI560" s="29"/>
      <c r="CJ560" s="29"/>
      <c r="CK560" s="29"/>
      <c r="CL560" s="29"/>
      <c r="CM560" s="29"/>
      <c r="CN560" s="29"/>
      <c r="CO560" s="29"/>
      <c r="CP560" s="29"/>
      <c r="CQ560" s="29"/>
      <c r="CR560" s="29"/>
      <c r="CS560" s="29"/>
      <c r="CT560" s="29"/>
      <c r="CU560" s="29"/>
      <c r="CV560" s="29"/>
      <c r="CW560" s="29"/>
      <c r="CX560" s="29"/>
      <c r="CY560" s="29"/>
      <c r="CZ560" s="29"/>
      <c r="DA560" s="29"/>
      <c r="DB560" s="29"/>
      <c r="DC560" s="29"/>
      <c r="DD560" s="29"/>
      <c r="DE560" s="29"/>
      <c r="DF560" s="29"/>
      <c r="DG560" s="29"/>
      <c r="DH560" s="29"/>
      <c r="DI560" s="29"/>
      <c r="DJ560" s="29"/>
      <c r="DK560" s="29"/>
      <c r="DL560" s="29"/>
      <c r="DM560" s="29"/>
      <c r="DN560" s="65"/>
      <c r="DO560" s="65"/>
      <c r="DP560" s="65"/>
      <c r="DQ560" s="65"/>
      <c r="DR560" s="65"/>
      <c r="DS560" s="65"/>
      <c r="DT560" s="65"/>
      <c r="DU560" s="65"/>
      <c r="DV560" s="65"/>
      <c r="DW560" s="65"/>
      <c r="DX560" s="65"/>
      <c r="DY560" s="65"/>
      <c r="DZ560" s="65"/>
      <c r="EA560" s="65"/>
      <c r="EB560" s="65"/>
      <c r="EC560" s="65"/>
      <c r="ED560" s="65"/>
      <c r="EE560" s="65"/>
      <c r="EF560" s="65"/>
      <c r="EG560" s="65"/>
      <c r="EH560" s="65"/>
      <c r="EI560" s="65"/>
      <c r="EJ560" s="65"/>
      <c r="EK560" s="65"/>
      <c r="EL560" s="65"/>
      <c r="EM560" s="65"/>
      <c r="EN560" s="65"/>
      <c r="EO560" s="65"/>
      <c r="EP560" s="65"/>
      <c r="EQ560" s="65"/>
      <c r="ER560" s="65"/>
      <c r="ES560" s="65"/>
      <c r="ET560" s="65"/>
      <c r="EU560" s="65"/>
      <c r="EV560" s="65"/>
      <c r="EW560" s="65"/>
      <c r="EX560" s="65"/>
      <c r="EY560" s="65"/>
      <c r="EZ560" s="65"/>
      <c r="FA560" s="65"/>
      <c r="FB560" s="65"/>
      <c r="FC560" s="65"/>
      <c r="FD560" s="65"/>
      <c r="FE560" s="65"/>
      <c r="FF560" s="65"/>
      <c r="FG560" s="65"/>
      <c r="FH560" s="65"/>
      <c r="FI560" s="65"/>
      <c r="FJ560" s="65"/>
      <c r="FK560" s="65"/>
      <c r="FL560" s="65"/>
      <c r="FM560" s="65"/>
      <c r="FN560" s="65"/>
      <c r="FO560" s="65"/>
      <c r="FP560" s="65"/>
      <c r="FQ560" s="65"/>
      <c r="FR560" s="65"/>
      <c r="FS560" s="65"/>
      <c r="FT560" s="65"/>
      <c r="FU560" s="65"/>
      <c r="FV560" s="65"/>
      <c r="FW560" s="65"/>
      <c r="FX560" s="65"/>
    </row>
    <row r="561" spans="1:180">
      <c r="A561" s="5" t="s">
        <v>263</v>
      </c>
      <c r="B561" s="5" t="s">
        <v>154</v>
      </c>
      <c r="C561" s="35">
        <v>43568</v>
      </c>
      <c r="D561" s="63">
        <v>43585</v>
      </c>
      <c r="E561" s="64">
        <v>-0.22873099999999999</v>
      </c>
      <c r="F561" s="64">
        <v>0.25357043422202635</v>
      </c>
      <c r="G561" s="64">
        <v>0.17225541289972129</v>
      </c>
      <c r="H561" s="64">
        <v>0.38740886666666668</v>
      </c>
      <c r="I561" s="64">
        <v>0.25470526083474532</v>
      </c>
      <c r="J561" s="64">
        <v>6.7463166666666657E-2</v>
      </c>
      <c r="K561" s="64">
        <v>0</v>
      </c>
      <c r="L561" s="64">
        <v>1.34758377014854E-2</v>
      </c>
      <c r="M561" s="64">
        <v>0.3012278665453646</v>
      </c>
      <c r="N561" s="64">
        <v>0.3936374296977983</v>
      </c>
      <c r="O561" s="64">
        <v>2.2998581999999997E-2</v>
      </c>
      <c r="P561" s="64">
        <v>0.20127238542857145</v>
      </c>
      <c r="Q561" s="64">
        <v>7.5132538673181398E-2</v>
      </c>
      <c r="R561" s="64">
        <v>0.12328767123287675</v>
      </c>
      <c r="S561" s="64">
        <v>2.0377044525691042</v>
      </c>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c r="BJ561" s="29"/>
      <c r="BK561" s="29"/>
      <c r="BL561" s="29"/>
      <c r="BM561" s="29"/>
      <c r="BN561" s="29"/>
      <c r="BO561" s="29"/>
      <c r="BP561" s="29"/>
      <c r="BQ561" s="29"/>
      <c r="BR561" s="29"/>
      <c r="BS561" s="29"/>
      <c r="BT561" s="29"/>
      <c r="BU561" s="29"/>
      <c r="BV561" s="29"/>
      <c r="BW561" s="29"/>
      <c r="BX561" s="29"/>
      <c r="BY561" s="29"/>
      <c r="BZ561" s="29"/>
      <c r="CA561" s="29"/>
      <c r="CB561" s="29"/>
      <c r="CC561" s="29"/>
      <c r="CD561" s="29"/>
      <c r="CE561" s="29"/>
      <c r="CF561" s="29"/>
      <c r="CG561" s="29"/>
      <c r="CH561" s="29"/>
      <c r="CI561" s="29"/>
      <c r="CJ561" s="29"/>
      <c r="CK561" s="29"/>
      <c r="CL561" s="29"/>
      <c r="CM561" s="29"/>
      <c r="CN561" s="29"/>
      <c r="CO561" s="29"/>
      <c r="CP561" s="29"/>
      <c r="CQ561" s="29"/>
      <c r="CR561" s="29"/>
      <c r="CS561" s="29"/>
      <c r="CT561" s="29"/>
      <c r="CU561" s="29"/>
      <c r="CV561" s="29"/>
      <c r="CW561" s="29"/>
      <c r="CX561" s="29"/>
      <c r="CY561" s="29"/>
      <c r="CZ561" s="29"/>
      <c r="DA561" s="29"/>
      <c r="DB561" s="29"/>
      <c r="DC561" s="29"/>
      <c r="DD561" s="29"/>
      <c r="DE561" s="29"/>
      <c r="DF561" s="29"/>
      <c r="DG561" s="29"/>
      <c r="DH561" s="29"/>
      <c r="DI561" s="29"/>
      <c r="DJ561" s="29"/>
      <c r="DK561" s="29"/>
      <c r="DL561" s="29"/>
      <c r="DM561" s="29"/>
      <c r="DN561" s="29"/>
      <c r="DO561" s="29"/>
      <c r="DP561" s="29"/>
      <c r="DQ561" s="29"/>
      <c r="DR561" s="29"/>
      <c r="DS561" s="29"/>
      <c r="DT561" s="29"/>
      <c r="DU561" s="29"/>
      <c r="DV561" s="29"/>
      <c r="DW561" s="29"/>
      <c r="DX561" s="29"/>
      <c r="DY561" s="29"/>
      <c r="DZ561" s="29"/>
      <c r="EA561" s="29"/>
      <c r="EB561" s="29"/>
      <c r="EC561" s="29"/>
      <c r="ED561" s="29"/>
      <c r="EE561" s="29"/>
      <c r="EF561" s="29"/>
      <c r="EG561" s="29"/>
      <c r="EH561" s="29"/>
      <c r="EI561" s="29"/>
      <c r="EJ561" s="29"/>
      <c r="EK561" s="29"/>
      <c r="EL561" s="29"/>
      <c r="EM561" s="29"/>
      <c r="EN561" s="29"/>
      <c r="EO561" s="29"/>
      <c r="EP561" s="29"/>
      <c r="EQ561" s="29"/>
      <c r="ER561" s="29"/>
      <c r="ES561" s="29"/>
      <c r="ET561" s="29"/>
      <c r="EU561" s="29"/>
      <c r="EV561" s="29"/>
      <c r="EW561" s="29"/>
      <c r="EX561" s="29"/>
      <c r="EY561" s="29"/>
      <c r="EZ561" s="29"/>
      <c r="FA561" s="29"/>
      <c r="FB561" s="29"/>
      <c r="FC561" s="29"/>
      <c r="FD561" s="29"/>
      <c r="FE561" s="29"/>
      <c r="FF561" s="29"/>
      <c r="FG561" s="29"/>
      <c r="FH561" s="29"/>
      <c r="FI561" s="29"/>
      <c r="FJ561" s="29"/>
      <c r="FK561" s="29"/>
      <c r="FL561" s="29"/>
      <c r="FM561" s="29"/>
      <c r="FN561" s="29"/>
      <c r="FO561" s="29"/>
      <c r="FP561" s="29"/>
      <c r="FQ561" s="29"/>
      <c r="FR561" s="29"/>
      <c r="FS561" s="29"/>
      <c r="FT561" s="29"/>
      <c r="FU561" s="29"/>
      <c r="FV561" s="29"/>
      <c r="FW561" s="29"/>
      <c r="FX561" s="29"/>
    </row>
    <row r="562" spans="1:180">
      <c r="A562" s="5" t="s">
        <v>263</v>
      </c>
      <c r="B562" s="5" t="s">
        <v>154</v>
      </c>
      <c r="C562" s="35">
        <v>43569</v>
      </c>
      <c r="D562" s="63">
        <v>43585</v>
      </c>
      <c r="E562" s="64">
        <v>-0.22873099999999999</v>
      </c>
      <c r="F562" s="64">
        <v>0.25357043422202635</v>
      </c>
      <c r="G562" s="64">
        <v>0.17225541289972129</v>
      </c>
      <c r="H562" s="64">
        <v>0.38740886666666668</v>
      </c>
      <c r="I562" s="64">
        <v>0.25470526083474532</v>
      </c>
      <c r="J562" s="64">
        <v>6.7463166666666657E-2</v>
      </c>
      <c r="K562" s="64">
        <v>0</v>
      </c>
      <c r="L562" s="64">
        <v>1.34758377014854E-2</v>
      </c>
      <c r="M562" s="64">
        <v>0.3012278665453646</v>
      </c>
      <c r="N562" s="64">
        <v>0.3936374296977983</v>
      </c>
      <c r="O562" s="64">
        <v>6.0728121000000003E-2</v>
      </c>
      <c r="P562" s="64">
        <v>0.20127238542857145</v>
      </c>
      <c r="Q562" s="64">
        <v>3.7402999673181392E-2</v>
      </c>
      <c r="R562" s="64">
        <v>0.12328767123287675</v>
      </c>
      <c r="S562" s="64">
        <v>2.0377044525691042</v>
      </c>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c r="BJ562" s="29"/>
      <c r="BK562" s="29"/>
      <c r="BL562" s="29"/>
      <c r="BM562" s="29"/>
      <c r="BN562" s="29"/>
      <c r="BO562" s="29"/>
      <c r="BP562" s="29"/>
      <c r="BQ562" s="29"/>
      <c r="BR562" s="29"/>
      <c r="BS562" s="29"/>
      <c r="BT562" s="29"/>
      <c r="BU562" s="29"/>
      <c r="BV562" s="29"/>
      <c r="BW562" s="29"/>
      <c r="BX562" s="29"/>
      <c r="BY562" s="29"/>
      <c r="BZ562" s="29"/>
      <c r="CA562" s="29"/>
      <c r="CB562" s="29"/>
      <c r="CC562" s="29"/>
      <c r="CD562" s="29"/>
      <c r="CE562" s="29"/>
      <c r="CF562" s="29"/>
      <c r="CG562" s="29"/>
      <c r="CH562" s="29"/>
      <c r="CI562" s="29"/>
      <c r="CJ562" s="29"/>
      <c r="CK562" s="29"/>
      <c r="CL562" s="29"/>
      <c r="CM562" s="29"/>
      <c r="CN562" s="29"/>
      <c r="CO562" s="29"/>
      <c r="CP562" s="29"/>
      <c r="CQ562" s="29"/>
      <c r="CR562" s="29"/>
      <c r="CS562" s="29"/>
      <c r="CT562" s="29"/>
      <c r="CU562" s="29"/>
      <c r="CV562" s="29"/>
      <c r="CW562" s="29"/>
      <c r="CX562" s="29"/>
      <c r="CY562" s="29"/>
      <c r="CZ562" s="29"/>
      <c r="DA562" s="29"/>
      <c r="DB562" s="29"/>
      <c r="DC562" s="29"/>
      <c r="DD562" s="29"/>
      <c r="DE562" s="29"/>
      <c r="DF562" s="29"/>
      <c r="DG562" s="29"/>
      <c r="DH562" s="29"/>
      <c r="DI562" s="29"/>
      <c r="DJ562" s="29"/>
      <c r="DK562" s="29"/>
      <c r="DL562" s="29"/>
      <c r="DM562" s="29"/>
      <c r="DN562" s="29"/>
      <c r="DO562" s="29"/>
      <c r="DP562" s="29"/>
      <c r="DQ562" s="29"/>
      <c r="DR562" s="29"/>
      <c r="DS562" s="29"/>
      <c r="DT562" s="29"/>
      <c r="DU562" s="29"/>
      <c r="DV562" s="29"/>
      <c r="DW562" s="29"/>
      <c r="DX562" s="29"/>
      <c r="DY562" s="29"/>
      <c r="DZ562" s="29"/>
      <c r="EA562" s="29"/>
      <c r="EB562" s="29"/>
      <c r="EC562" s="29"/>
      <c r="ED562" s="29"/>
      <c r="EE562" s="29"/>
      <c r="EF562" s="29"/>
      <c r="EG562" s="29"/>
      <c r="EH562" s="29"/>
      <c r="EI562" s="29"/>
      <c r="EJ562" s="29"/>
      <c r="EK562" s="29"/>
      <c r="EL562" s="29"/>
      <c r="EM562" s="29"/>
      <c r="EN562" s="29"/>
      <c r="EO562" s="29"/>
      <c r="EP562" s="29"/>
      <c r="EQ562" s="29"/>
      <c r="ER562" s="29"/>
      <c r="ES562" s="29"/>
      <c r="ET562" s="29"/>
      <c r="EU562" s="29"/>
      <c r="EV562" s="29"/>
      <c r="EW562" s="29"/>
      <c r="EX562" s="29"/>
      <c r="EY562" s="29"/>
      <c r="EZ562" s="29"/>
      <c r="FA562" s="29"/>
      <c r="FB562" s="29"/>
      <c r="FC562" s="29"/>
      <c r="FD562" s="29"/>
      <c r="FE562" s="29"/>
      <c r="FF562" s="29"/>
      <c r="FG562" s="29"/>
      <c r="FH562" s="29"/>
      <c r="FI562" s="29"/>
      <c r="FJ562" s="29"/>
      <c r="FK562" s="29"/>
      <c r="FL562" s="29"/>
      <c r="FM562" s="29"/>
      <c r="FN562" s="29"/>
      <c r="FO562" s="29"/>
      <c r="FP562" s="29"/>
      <c r="FQ562" s="29"/>
      <c r="FR562" s="29"/>
      <c r="FS562" s="29"/>
      <c r="FT562" s="29"/>
      <c r="FU562" s="29"/>
      <c r="FV562" s="29"/>
      <c r="FW562" s="29"/>
      <c r="FX562" s="29"/>
    </row>
    <row r="563" spans="1:180">
      <c r="A563" s="5" t="s">
        <v>264</v>
      </c>
      <c r="B563" s="5" t="s">
        <v>154</v>
      </c>
      <c r="C563" s="35">
        <v>43570</v>
      </c>
      <c r="D563" s="63">
        <v>43585</v>
      </c>
      <c r="E563" s="64">
        <v>-0.22873099999999999</v>
      </c>
      <c r="F563" s="64">
        <v>0.25446245017066638</v>
      </c>
      <c r="G563" s="64">
        <v>0.17225541289972129</v>
      </c>
      <c r="H563" s="64">
        <v>0.38740886666666668</v>
      </c>
      <c r="I563" s="64">
        <v>0.25470526083474532</v>
      </c>
      <c r="J563" s="64">
        <v>6.7463166666666657E-2</v>
      </c>
      <c r="K563" s="64">
        <v>0</v>
      </c>
      <c r="L563" s="64">
        <v>1.34758377014854E-2</v>
      </c>
      <c r="M563" s="64">
        <v>0.3012278665453646</v>
      </c>
      <c r="N563" s="64">
        <v>0.3936374296977983</v>
      </c>
      <c r="O563" s="64">
        <v>1.9262349000000002E-2</v>
      </c>
      <c r="P563" s="64">
        <v>0.20127238542857145</v>
      </c>
      <c r="Q563" s="64">
        <v>7.886877167318139E-2</v>
      </c>
      <c r="R563" s="64">
        <v>0.12328767123287675</v>
      </c>
      <c r="S563" s="64">
        <v>2.0385964685177438</v>
      </c>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c r="BJ563" s="29"/>
      <c r="BK563" s="29"/>
      <c r="BL563" s="29"/>
      <c r="BM563" s="29"/>
      <c r="BN563" s="29"/>
      <c r="BO563" s="29"/>
      <c r="BP563" s="29"/>
      <c r="BQ563" s="29"/>
      <c r="BR563" s="29"/>
      <c r="BS563" s="29"/>
      <c r="BT563" s="29"/>
      <c r="BU563" s="29"/>
      <c r="BV563" s="29"/>
      <c r="BW563" s="29"/>
      <c r="BX563" s="29"/>
      <c r="BY563" s="29"/>
      <c r="BZ563" s="29"/>
      <c r="CA563" s="29"/>
      <c r="CB563" s="29"/>
      <c r="CC563" s="29"/>
      <c r="CD563" s="29"/>
      <c r="CE563" s="29"/>
      <c r="CF563" s="29"/>
      <c r="CG563" s="29"/>
      <c r="CH563" s="29"/>
      <c r="CI563" s="29"/>
      <c r="CJ563" s="29"/>
      <c r="CK563" s="29"/>
      <c r="CL563" s="29"/>
      <c r="CM563" s="29"/>
      <c r="CN563" s="29"/>
      <c r="CO563" s="29"/>
      <c r="CP563" s="29"/>
      <c r="CQ563" s="29"/>
      <c r="CR563" s="29"/>
      <c r="CS563" s="29"/>
      <c r="CT563" s="29"/>
      <c r="CU563" s="29"/>
      <c r="CV563" s="29"/>
      <c r="CW563" s="29"/>
      <c r="CX563" s="29"/>
      <c r="CY563" s="29"/>
      <c r="CZ563" s="29"/>
      <c r="DA563" s="29"/>
      <c r="DB563" s="29"/>
      <c r="DC563" s="29"/>
      <c r="DD563" s="29"/>
      <c r="DE563" s="29"/>
      <c r="DF563" s="29"/>
      <c r="DG563" s="29"/>
      <c r="DH563" s="29"/>
      <c r="DI563" s="29"/>
      <c r="DJ563" s="29"/>
      <c r="DK563" s="29"/>
      <c r="DL563" s="29"/>
      <c r="DM563" s="29"/>
      <c r="DN563" s="29"/>
      <c r="DO563" s="29"/>
      <c r="DP563" s="29"/>
      <c r="DQ563" s="29"/>
      <c r="DR563" s="29"/>
      <c r="DS563" s="29"/>
      <c r="DT563" s="29"/>
      <c r="DU563" s="29"/>
      <c r="DV563" s="29"/>
      <c r="DW563" s="29"/>
      <c r="DX563" s="29"/>
      <c r="DY563" s="29"/>
      <c r="DZ563" s="29"/>
      <c r="EA563" s="29"/>
      <c r="EB563" s="29"/>
      <c r="EC563" s="29"/>
      <c r="ED563" s="29"/>
      <c r="EE563" s="29"/>
      <c r="EF563" s="29"/>
      <c r="EG563" s="29"/>
      <c r="EH563" s="29"/>
      <c r="EI563" s="29"/>
      <c r="EJ563" s="29"/>
      <c r="EK563" s="29"/>
      <c r="EL563" s="29"/>
      <c r="EM563" s="29"/>
      <c r="EN563" s="29"/>
      <c r="EO563" s="29"/>
      <c r="EP563" s="29"/>
      <c r="EQ563" s="29"/>
      <c r="ER563" s="29"/>
      <c r="ES563" s="29"/>
      <c r="ET563" s="29"/>
      <c r="EU563" s="29"/>
      <c r="EV563" s="29"/>
      <c r="EW563" s="29"/>
      <c r="EX563" s="29"/>
      <c r="EY563" s="29"/>
      <c r="EZ563" s="29"/>
      <c r="FA563" s="29"/>
      <c r="FB563" s="29"/>
      <c r="FC563" s="29"/>
      <c r="FD563" s="29"/>
      <c r="FE563" s="29"/>
      <c r="FF563" s="29"/>
      <c r="FG563" s="29"/>
      <c r="FH563" s="29"/>
      <c r="FI563" s="29"/>
      <c r="FJ563" s="29"/>
      <c r="FK563" s="29"/>
      <c r="FL563" s="29"/>
      <c r="FM563" s="29"/>
      <c r="FN563" s="29"/>
      <c r="FO563" s="29"/>
      <c r="FP563" s="29"/>
      <c r="FQ563" s="29"/>
      <c r="FR563" s="29"/>
      <c r="FS563" s="29"/>
      <c r="FT563" s="29"/>
      <c r="FU563" s="29"/>
      <c r="FV563" s="29"/>
      <c r="FW563" s="29"/>
      <c r="FX563" s="29"/>
    </row>
    <row r="564" spans="1:180">
      <c r="A564" s="5" t="s">
        <v>264</v>
      </c>
      <c r="B564" s="5" t="s">
        <v>154</v>
      </c>
      <c r="C564" s="35">
        <v>43571</v>
      </c>
      <c r="D564" s="63">
        <v>43585</v>
      </c>
      <c r="E564" s="64">
        <v>-0.22873099999999999</v>
      </c>
      <c r="F564" s="64">
        <v>0.26071627204205639</v>
      </c>
      <c r="G564" s="64">
        <v>0.17225541289972129</v>
      </c>
      <c r="H564" s="64">
        <v>0.38740886666666668</v>
      </c>
      <c r="I564" s="64">
        <v>0.25470526083474532</v>
      </c>
      <c r="J564" s="64">
        <v>6.7463166666666657E-2</v>
      </c>
      <c r="K564" s="64">
        <v>0</v>
      </c>
      <c r="L564" s="64">
        <v>1.34758377014854E-2</v>
      </c>
      <c r="M564" s="64">
        <v>0.3012278665453646</v>
      </c>
      <c r="N564" s="64">
        <v>0.3936374296977983</v>
      </c>
      <c r="O564" s="64">
        <v>2.1151242000000001E-2</v>
      </c>
      <c r="P564" s="64">
        <v>0.20127238542857145</v>
      </c>
      <c r="Q564" s="64">
        <v>7.6979878673181387E-2</v>
      </c>
      <c r="R564" s="64">
        <v>0.12328767123287675</v>
      </c>
      <c r="S564" s="64">
        <v>2.0448502903891339</v>
      </c>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c r="BJ564" s="29"/>
      <c r="BK564" s="29"/>
      <c r="BL564" s="29"/>
      <c r="BM564" s="29"/>
      <c r="BN564" s="29"/>
      <c r="BO564" s="29"/>
      <c r="BP564" s="29"/>
      <c r="BQ564" s="29"/>
      <c r="BR564" s="29"/>
      <c r="BS564" s="29"/>
      <c r="BT564" s="29"/>
      <c r="BU564" s="29"/>
      <c r="BV564" s="29"/>
      <c r="BW564" s="29"/>
      <c r="BX564" s="29"/>
      <c r="BY564" s="29"/>
      <c r="BZ564" s="29"/>
      <c r="CA564" s="29"/>
      <c r="CB564" s="29"/>
      <c r="CC564" s="29"/>
      <c r="CD564" s="29"/>
      <c r="CE564" s="29"/>
      <c r="CF564" s="29"/>
      <c r="CG564" s="29"/>
      <c r="CH564" s="29"/>
      <c r="CI564" s="29"/>
      <c r="CJ564" s="29"/>
      <c r="CK564" s="29"/>
      <c r="CL564" s="29"/>
      <c r="CM564" s="29"/>
      <c r="CN564" s="29"/>
      <c r="CO564" s="29"/>
      <c r="CP564" s="29"/>
      <c r="CQ564" s="29"/>
      <c r="CR564" s="29"/>
      <c r="CS564" s="29"/>
      <c r="CT564" s="29"/>
      <c r="CU564" s="29"/>
      <c r="CV564" s="29"/>
      <c r="CW564" s="29"/>
      <c r="CX564" s="29"/>
      <c r="CY564" s="29"/>
      <c r="CZ564" s="29"/>
      <c r="DA564" s="29"/>
      <c r="DB564" s="29"/>
      <c r="DC564" s="29"/>
      <c r="DD564" s="29"/>
      <c r="DE564" s="29"/>
      <c r="DF564" s="29"/>
      <c r="DG564" s="29"/>
      <c r="DH564" s="29"/>
      <c r="DI564" s="29"/>
      <c r="DJ564" s="29"/>
      <c r="DK564" s="29"/>
      <c r="DL564" s="29"/>
      <c r="DM564" s="29"/>
      <c r="DN564" s="29"/>
      <c r="DO564" s="29"/>
      <c r="DP564" s="29"/>
      <c r="DQ564" s="29"/>
      <c r="DR564" s="29"/>
      <c r="DS564" s="29"/>
      <c r="DT564" s="29"/>
      <c r="DU564" s="29"/>
      <c r="DV564" s="29"/>
      <c r="DW564" s="29"/>
      <c r="DX564" s="29"/>
      <c r="DY564" s="29"/>
      <c r="DZ564" s="29"/>
      <c r="EA564" s="29"/>
      <c r="EB564" s="29"/>
      <c r="EC564" s="29"/>
      <c r="ED564" s="29"/>
      <c r="EE564" s="29"/>
      <c r="EF564" s="29"/>
      <c r="EG564" s="29"/>
      <c r="EH564" s="29"/>
      <c r="EI564" s="29"/>
      <c r="EJ564" s="29"/>
      <c r="EK564" s="29"/>
      <c r="EL564" s="29"/>
      <c r="EM564" s="29"/>
      <c r="EN564" s="29"/>
      <c r="EO564" s="29"/>
      <c r="EP564" s="29"/>
      <c r="EQ564" s="29"/>
      <c r="ER564" s="29"/>
      <c r="ES564" s="29"/>
      <c r="ET564" s="29"/>
      <c r="EU564" s="29"/>
      <c r="EV564" s="29"/>
      <c r="EW564" s="29"/>
      <c r="EX564" s="29"/>
      <c r="EY564" s="29"/>
      <c r="EZ564" s="29"/>
      <c r="FA564" s="29"/>
      <c r="FB564" s="29"/>
      <c r="FC564" s="29"/>
      <c r="FD564" s="29"/>
      <c r="FE564" s="29"/>
      <c r="FF564" s="29"/>
      <c r="FG564" s="29"/>
      <c r="FH564" s="29"/>
      <c r="FI564" s="29"/>
      <c r="FJ564" s="29"/>
      <c r="FK564" s="29"/>
      <c r="FL564" s="29"/>
      <c r="FM564" s="29"/>
      <c r="FN564" s="29"/>
      <c r="FO564" s="29"/>
      <c r="FP564" s="29"/>
      <c r="FQ564" s="29"/>
      <c r="FR564" s="29"/>
      <c r="FS564" s="29"/>
      <c r="FT564" s="29"/>
      <c r="FU564" s="29"/>
      <c r="FV564" s="29"/>
      <c r="FW564" s="29"/>
      <c r="FX564" s="29"/>
    </row>
    <row r="565" spans="1:180">
      <c r="A565" s="5" t="s">
        <v>264</v>
      </c>
      <c r="B565" s="5" t="s">
        <v>154</v>
      </c>
      <c r="C565" s="35">
        <v>43572</v>
      </c>
      <c r="D565" s="63">
        <v>43585</v>
      </c>
      <c r="E565" s="64">
        <v>-0.22873099999999999</v>
      </c>
      <c r="F565" s="64">
        <v>0.25585167526722635</v>
      </c>
      <c r="G565" s="64">
        <v>0.17225541289972129</v>
      </c>
      <c r="H565" s="64">
        <v>0.38740886666666668</v>
      </c>
      <c r="I565" s="64">
        <v>0.25470526083474532</v>
      </c>
      <c r="J565" s="64">
        <v>6.7463166666666657E-2</v>
      </c>
      <c r="K565" s="64">
        <v>0</v>
      </c>
      <c r="L565" s="64">
        <v>1.34758377014854E-2</v>
      </c>
      <c r="M565" s="64">
        <v>0.3012278665453646</v>
      </c>
      <c r="N565" s="64">
        <v>0.3936374296977983</v>
      </c>
      <c r="O565" s="64">
        <v>4.7530215000000001E-2</v>
      </c>
      <c r="P565" s="64">
        <v>0.20127238542857145</v>
      </c>
      <c r="Q565" s="64">
        <v>5.0600905673181394E-2</v>
      </c>
      <c r="R565" s="64">
        <v>0.12328767123287675</v>
      </c>
      <c r="S565" s="64">
        <v>2.0399856936143039</v>
      </c>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29"/>
      <c r="CA565" s="29"/>
      <c r="CB565" s="29"/>
      <c r="CC565" s="29"/>
      <c r="CD565" s="29"/>
      <c r="CE565" s="29"/>
      <c r="CF565" s="29"/>
      <c r="CG565" s="29"/>
      <c r="CH565" s="29"/>
      <c r="CI565" s="29"/>
      <c r="CJ565" s="29"/>
      <c r="CK565" s="29"/>
      <c r="CL565" s="29"/>
      <c r="CM565" s="29"/>
      <c r="CN565" s="29"/>
      <c r="CO565" s="29"/>
      <c r="CP565" s="29"/>
      <c r="CQ565" s="29"/>
      <c r="CR565" s="29"/>
      <c r="CS565" s="29"/>
      <c r="CT565" s="29"/>
      <c r="CU565" s="29"/>
      <c r="CV565" s="29"/>
      <c r="CW565" s="29"/>
      <c r="CX565" s="29"/>
      <c r="CY565" s="29"/>
      <c r="CZ565" s="29"/>
      <c r="DA565" s="29"/>
      <c r="DB565" s="29"/>
      <c r="DC565" s="29"/>
      <c r="DD565" s="29"/>
      <c r="DE565" s="29"/>
      <c r="DF565" s="29"/>
      <c r="DG565" s="29"/>
      <c r="DH565" s="29"/>
      <c r="DI565" s="29"/>
      <c r="DJ565" s="29"/>
      <c r="DK565" s="29"/>
      <c r="DL565" s="29"/>
      <c r="DM565" s="29"/>
      <c r="DN565" s="29"/>
      <c r="DO565" s="29"/>
      <c r="DP565" s="29"/>
      <c r="DQ565" s="29"/>
      <c r="DR565" s="29"/>
      <c r="DS565" s="29"/>
      <c r="DT565" s="29"/>
      <c r="DU565" s="29"/>
      <c r="DV565" s="29"/>
      <c r="DW565" s="29"/>
      <c r="DX565" s="29"/>
      <c r="DY565" s="29"/>
      <c r="DZ565" s="29"/>
      <c r="EA565" s="29"/>
      <c r="EB565" s="29"/>
      <c r="EC565" s="29"/>
      <c r="ED565" s="29"/>
      <c r="EE565" s="29"/>
      <c r="EF565" s="29"/>
      <c r="EG565" s="29"/>
      <c r="EH565" s="29"/>
      <c r="EI565" s="29"/>
      <c r="EJ565" s="29"/>
      <c r="EK565" s="29"/>
      <c r="EL565" s="29"/>
      <c r="EM565" s="29"/>
      <c r="EN565" s="29"/>
      <c r="EO565" s="29"/>
      <c r="EP565" s="29"/>
      <c r="EQ565" s="29"/>
      <c r="ER565" s="29"/>
      <c r="ES565" s="29"/>
      <c r="ET565" s="29"/>
      <c r="EU565" s="29"/>
      <c r="EV565" s="29"/>
      <c r="EW565" s="29"/>
      <c r="EX565" s="29"/>
      <c r="EY565" s="29"/>
      <c r="EZ565" s="29"/>
      <c r="FA565" s="29"/>
      <c r="FB565" s="29"/>
      <c r="FC565" s="29"/>
      <c r="FD565" s="29"/>
      <c r="FE565" s="29"/>
      <c r="FF565" s="29"/>
      <c r="FG565" s="29"/>
      <c r="FH565" s="29"/>
      <c r="FI565" s="29"/>
      <c r="FJ565" s="29"/>
      <c r="FK565" s="29"/>
      <c r="FL565" s="29"/>
      <c r="FM565" s="29"/>
      <c r="FN565" s="29"/>
      <c r="FO565" s="29"/>
      <c r="FP565" s="29"/>
      <c r="FQ565" s="29"/>
      <c r="FR565" s="29"/>
      <c r="FS565" s="29"/>
      <c r="FT565" s="29"/>
      <c r="FU565" s="29"/>
      <c r="FV565" s="29"/>
      <c r="FW565" s="29"/>
      <c r="FX565" s="29"/>
    </row>
    <row r="566" spans="1:180">
      <c r="A566" s="5" t="s">
        <v>264</v>
      </c>
      <c r="B566" s="5" t="s">
        <v>154</v>
      </c>
      <c r="C566" s="35">
        <v>43573</v>
      </c>
      <c r="D566" s="63">
        <v>43585</v>
      </c>
      <c r="E566" s="64">
        <v>-0.22873099999999999</v>
      </c>
      <c r="F566" s="64">
        <v>0.30799939767723639</v>
      </c>
      <c r="G566" s="64">
        <v>0.17225541289972129</v>
      </c>
      <c r="H566" s="64">
        <v>0.38740886666666668</v>
      </c>
      <c r="I566" s="64">
        <v>0.25470526083474532</v>
      </c>
      <c r="J566" s="64">
        <v>6.7463166666666657E-2</v>
      </c>
      <c r="K566" s="64">
        <v>0</v>
      </c>
      <c r="L566" s="64">
        <v>1.34758377014854E-2</v>
      </c>
      <c r="M566" s="64">
        <v>0.3012278665453646</v>
      </c>
      <c r="N566" s="64">
        <v>0.39363742969779836</v>
      </c>
      <c r="O566" s="64">
        <v>3.3114782999999995E-2</v>
      </c>
      <c r="P566" s="64">
        <v>0.20127238542857145</v>
      </c>
      <c r="Q566" s="64">
        <v>7.7016337673181376E-2</v>
      </c>
      <c r="R566" s="64">
        <v>0.12328767123287675</v>
      </c>
      <c r="S566" s="64">
        <v>2.1041334160243141</v>
      </c>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29"/>
      <c r="CA566" s="29"/>
      <c r="CB566" s="29"/>
      <c r="CC566" s="29"/>
      <c r="CD566" s="29"/>
      <c r="CE566" s="29"/>
      <c r="CF566" s="29"/>
      <c r="CG566" s="29"/>
      <c r="CH566" s="29"/>
      <c r="CI566" s="29"/>
      <c r="CJ566" s="29"/>
      <c r="CK566" s="29"/>
      <c r="CL566" s="29"/>
      <c r="CM566" s="29"/>
      <c r="CN566" s="29"/>
      <c r="CO566" s="29"/>
      <c r="CP566" s="29"/>
      <c r="CQ566" s="29"/>
      <c r="CR566" s="29"/>
      <c r="CS566" s="29"/>
      <c r="CT566" s="29"/>
      <c r="CU566" s="29"/>
      <c r="CV566" s="29"/>
      <c r="CW566" s="29"/>
      <c r="CX566" s="29"/>
      <c r="CY566" s="29"/>
      <c r="CZ566" s="29"/>
      <c r="DA566" s="29"/>
      <c r="DB566" s="29"/>
      <c r="DC566" s="29"/>
      <c r="DD566" s="29"/>
      <c r="DE566" s="29"/>
      <c r="DF566" s="29"/>
      <c r="DG566" s="29"/>
      <c r="DH566" s="29"/>
      <c r="DI566" s="29"/>
      <c r="DJ566" s="29"/>
      <c r="DK566" s="29"/>
      <c r="DL566" s="29"/>
      <c r="DM566" s="29"/>
      <c r="DN566" s="29"/>
      <c r="DO566" s="29"/>
      <c r="DP566" s="29"/>
      <c r="DQ566" s="29"/>
      <c r="DR566" s="29"/>
      <c r="DS566" s="29"/>
      <c r="DT566" s="29"/>
      <c r="DU566" s="29"/>
      <c r="DV566" s="29"/>
      <c r="DW566" s="29"/>
      <c r="DX566" s="29"/>
      <c r="DY566" s="29"/>
      <c r="DZ566" s="29"/>
      <c r="EA566" s="29"/>
      <c r="EB566" s="29"/>
      <c r="EC566" s="29"/>
      <c r="ED566" s="29"/>
      <c r="EE566" s="29"/>
      <c r="EF566" s="29"/>
      <c r="EG566" s="29"/>
      <c r="EH566" s="29"/>
      <c r="EI566" s="29"/>
      <c r="EJ566" s="29"/>
      <c r="EK566" s="29"/>
      <c r="EL566" s="29"/>
      <c r="EM566" s="29"/>
      <c r="EN566" s="29"/>
      <c r="EO566" s="29"/>
      <c r="EP566" s="29"/>
      <c r="EQ566" s="29"/>
      <c r="ER566" s="29"/>
      <c r="ES566" s="29"/>
      <c r="ET566" s="29"/>
      <c r="EU566" s="29"/>
      <c r="EV566" s="29"/>
      <c r="EW566" s="29"/>
      <c r="EX566" s="29"/>
      <c r="EY566" s="29"/>
      <c r="EZ566" s="29"/>
      <c r="FA566" s="29"/>
      <c r="FB566" s="29"/>
      <c r="FC566" s="29"/>
      <c r="FD566" s="29"/>
      <c r="FE566" s="29"/>
      <c r="FF566" s="29"/>
      <c r="FG566" s="29"/>
      <c r="FH566" s="29"/>
      <c r="FI566" s="29"/>
      <c r="FJ566" s="29"/>
      <c r="FK566" s="29"/>
      <c r="FL566" s="29"/>
      <c r="FM566" s="29"/>
      <c r="FN566" s="29"/>
      <c r="FO566" s="29"/>
      <c r="FP566" s="29"/>
      <c r="FQ566" s="29"/>
      <c r="FR566" s="29"/>
      <c r="FS566" s="29"/>
      <c r="FT566" s="29"/>
      <c r="FU566" s="29"/>
      <c r="FV566" s="29"/>
      <c r="FW566" s="29"/>
      <c r="FX566" s="29"/>
    </row>
    <row r="567" spans="1:180">
      <c r="A567" s="5" t="s">
        <v>264</v>
      </c>
      <c r="B567" s="5" t="s">
        <v>154</v>
      </c>
      <c r="C567" s="35">
        <v>43574</v>
      </c>
      <c r="D567" s="63">
        <v>43585</v>
      </c>
      <c r="E567" s="64">
        <v>-0.22873099999999999</v>
      </c>
      <c r="F567" s="64">
        <v>0.27327883538303638</v>
      </c>
      <c r="G567" s="64">
        <v>0.17225541289972129</v>
      </c>
      <c r="H567" s="64">
        <v>0.38740886666666668</v>
      </c>
      <c r="I567" s="64">
        <v>0.25470526083474532</v>
      </c>
      <c r="J567" s="64">
        <v>6.7463166666666657E-2</v>
      </c>
      <c r="K567" s="64">
        <v>0</v>
      </c>
      <c r="L567" s="64">
        <v>1.34758377014854E-2</v>
      </c>
      <c r="M567" s="64">
        <v>0.3012278665453646</v>
      </c>
      <c r="N567" s="64">
        <v>0.3936374296977983</v>
      </c>
      <c r="O567" s="64">
        <v>2.3031918000000002E-2</v>
      </c>
      <c r="P567" s="64">
        <v>0.20127238542857145</v>
      </c>
      <c r="Q567" s="64">
        <v>7.5099202673181389E-2</v>
      </c>
      <c r="R567" s="64">
        <v>0.12328767123287675</v>
      </c>
      <c r="S567" s="64">
        <v>2.057412853730114</v>
      </c>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c r="CA567" s="29"/>
      <c r="CB567" s="29"/>
      <c r="CC567" s="29"/>
      <c r="CD567" s="29"/>
      <c r="CE567" s="29"/>
      <c r="CF567" s="29"/>
      <c r="CG567" s="29"/>
      <c r="CH567" s="29"/>
      <c r="CI567" s="29"/>
      <c r="CJ567" s="29"/>
      <c r="CK567" s="29"/>
      <c r="CL567" s="29"/>
      <c r="CM567" s="29"/>
      <c r="CN567" s="29"/>
      <c r="CO567" s="29"/>
      <c r="CP567" s="29"/>
      <c r="CQ567" s="29"/>
      <c r="CR567" s="29"/>
      <c r="CS567" s="29"/>
      <c r="CT567" s="29"/>
      <c r="CU567" s="29"/>
      <c r="CV567" s="29"/>
      <c r="CW567" s="29"/>
      <c r="CX567" s="29"/>
      <c r="CY567" s="29"/>
      <c r="CZ567" s="29"/>
      <c r="DA567" s="29"/>
      <c r="DB567" s="29"/>
      <c r="DC567" s="29"/>
      <c r="DD567" s="29"/>
      <c r="DE567" s="29"/>
      <c r="DF567" s="29"/>
      <c r="DG567" s="29"/>
      <c r="DH567" s="29"/>
      <c r="DI567" s="29"/>
      <c r="DJ567" s="29"/>
      <c r="DK567" s="29"/>
      <c r="DL567" s="29"/>
      <c r="DM567" s="29"/>
      <c r="DN567" s="29"/>
      <c r="DO567" s="29"/>
      <c r="DP567" s="29"/>
      <c r="DQ567" s="29"/>
      <c r="DR567" s="29"/>
      <c r="DS567" s="29"/>
      <c r="DT567" s="29"/>
      <c r="DU567" s="29"/>
      <c r="DV567" s="29"/>
      <c r="DW567" s="29"/>
      <c r="DX567" s="29"/>
      <c r="DY567" s="29"/>
      <c r="DZ567" s="29"/>
      <c r="EA567" s="29"/>
      <c r="EB567" s="29"/>
      <c r="EC567" s="29"/>
      <c r="ED567" s="29"/>
      <c r="EE567" s="29"/>
      <c r="EF567" s="29"/>
      <c r="EG567" s="29"/>
      <c r="EH567" s="29"/>
      <c r="EI567" s="29"/>
      <c r="EJ567" s="29"/>
      <c r="EK567" s="29"/>
      <c r="EL567" s="29"/>
      <c r="EM567" s="29"/>
      <c r="EN567" s="29"/>
      <c r="EO567" s="29"/>
      <c r="EP567" s="29"/>
      <c r="EQ567" s="29"/>
      <c r="ER567" s="29"/>
      <c r="ES567" s="29"/>
      <c r="ET567" s="29"/>
      <c r="EU567" s="29"/>
      <c r="EV567" s="29"/>
      <c r="EW567" s="29"/>
      <c r="EX567" s="29"/>
      <c r="EY567" s="29"/>
      <c r="EZ567" s="29"/>
      <c r="FA567" s="29"/>
      <c r="FB567" s="29"/>
      <c r="FC567" s="29"/>
      <c r="FD567" s="29"/>
      <c r="FE567" s="29"/>
      <c r="FF567" s="29"/>
      <c r="FG567" s="29"/>
      <c r="FH567" s="29"/>
      <c r="FI567" s="29"/>
      <c r="FJ567" s="29"/>
      <c r="FK567" s="29"/>
      <c r="FL567" s="29"/>
      <c r="FM567" s="29"/>
      <c r="FN567" s="29"/>
      <c r="FO567" s="29"/>
      <c r="FP567" s="29"/>
      <c r="FQ567" s="29"/>
      <c r="FR567" s="29"/>
      <c r="FS567" s="29"/>
      <c r="FT567" s="29"/>
      <c r="FU567" s="29"/>
      <c r="FV567" s="29"/>
      <c r="FW567" s="29"/>
      <c r="FX567" s="29"/>
    </row>
    <row r="568" spans="1:180">
      <c r="A568" s="5" t="s">
        <v>264</v>
      </c>
      <c r="B568" s="5" t="s">
        <v>154</v>
      </c>
      <c r="C568" s="35">
        <v>43575</v>
      </c>
      <c r="D568" s="63">
        <v>43585</v>
      </c>
      <c r="E568" s="64">
        <v>-0.22873099999999999</v>
      </c>
      <c r="F568" s="64">
        <v>0.25642505522202635</v>
      </c>
      <c r="G568" s="64">
        <v>0.17225541289972129</v>
      </c>
      <c r="H568" s="64">
        <v>0.38740886666666668</v>
      </c>
      <c r="I568" s="64">
        <v>0.25470526083474532</v>
      </c>
      <c r="J568" s="64">
        <v>6.7463166666666657E-2</v>
      </c>
      <c r="K568" s="64">
        <v>0</v>
      </c>
      <c r="L568" s="64">
        <v>1.34758377014854E-2</v>
      </c>
      <c r="M568" s="64">
        <v>0.3012278665453646</v>
      </c>
      <c r="N568" s="64">
        <v>0.3936374296977983</v>
      </c>
      <c r="O568" s="64">
        <v>4.0298868000000002E-2</v>
      </c>
      <c r="P568" s="64">
        <v>0.20127238542857145</v>
      </c>
      <c r="Q568" s="64">
        <v>5.7832252673181393E-2</v>
      </c>
      <c r="R568" s="64">
        <v>0.12328767123287675</v>
      </c>
      <c r="S568" s="64">
        <v>2.0405590735691042</v>
      </c>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29"/>
      <c r="CA568" s="29"/>
      <c r="CB568" s="29"/>
      <c r="CC568" s="29"/>
      <c r="CD568" s="29"/>
      <c r="CE568" s="29"/>
      <c r="CF568" s="29"/>
      <c r="CG568" s="29"/>
      <c r="CH568" s="29"/>
      <c r="CI568" s="29"/>
      <c r="CJ568" s="29"/>
      <c r="CK568" s="29"/>
      <c r="CL568" s="29"/>
      <c r="CM568" s="29"/>
      <c r="CN568" s="29"/>
      <c r="CO568" s="29"/>
      <c r="CP568" s="29"/>
      <c r="CQ568" s="29"/>
      <c r="CR568" s="29"/>
      <c r="CS568" s="29"/>
      <c r="CT568" s="29"/>
      <c r="CU568" s="29"/>
      <c r="CV568" s="29"/>
      <c r="CW568" s="29"/>
      <c r="CX568" s="29"/>
      <c r="CY568" s="29"/>
      <c r="CZ568" s="29"/>
      <c r="DA568" s="29"/>
      <c r="DB568" s="29"/>
      <c r="DC568" s="29"/>
      <c r="DD568" s="29"/>
      <c r="DE568" s="29"/>
      <c r="DF568" s="29"/>
      <c r="DG568" s="29"/>
      <c r="DH568" s="29"/>
      <c r="DI568" s="29"/>
      <c r="DJ568" s="29"/>
      <c r="DK568" s="29"/>
      <c r="DL568" s="29"/>
      <c r="DM568" s="29"/>
      <c r="DN568" s="29"/>
      <c r="DO568" s="29"/>
      <c r="DP568" s="29"/>
      <c r="DQ568" s="29"/>
      <c r="DR568" s="29"/>
      <c r="DS568" s="29"/>
      <c r="DT568" s="29"/>
      <c r="DU568" s="29"/>
      <c r="DV568" s="29"/>
      <c r="DW568" s="29"/>
      <c r="DX568" s="29"/>
      <c r="DY568" s="29"/>
      <c r="DZ568" s="29"/>
      <c r="EA568" s="29"/>
      <c r="EB568" s="29"/>
      <c r="EC568" s="29"/>
      <c r="ED568" s="29"/>
      <c r="EE568" s="29"/>
      <c r="EF568" s="29"/>
      <c r="EG568" s="29"/>
      <c r="EH568" s="29"/>
      <c r="EI568" s="29"/>
      <c r="EJ568" s="29"/>
      <c r="EK568" s="29"/>
      <c r="EL568" s="29"/>
      <c r="EM568" s="29"/>
      <c r="EN568" s="29"/>
      <c r="EO568" s="29"/>
      <c r="EP568" s="29"/>
      <c r="EQ568" s="29"/>
      <c r="ER568" s="29"/>
      <c r="ES568" s="29"/>
      <c r="ET568" s="29"/>
      <c r="EU568" s="29"/>
      <c r="EV568" s="29"/>
      <c r="EW568" s="29"/>
      <c r="EX568" s="29"/>
      <c r="EY568" s="29"/>
      <c r="EZ568" s="29"/>
      <c r="FA568" s="29"/>
      <c r="FB568" s="29"/>
      <c r="FC568" s="29"/>
      <c r="FD568" s="29"/>
      <c r="FE568" s="29"/>
      <c r="FF568" s="29"/>
      <c r="FG568" s="29"/>
      <c r="FH568" s="29"/>
      <c r="FI568" s="29"/>
      <c r="FJ568" s="29"/>
      <c r="FK568" s="29"/>
      <c r="FL568" s="29"/>
      <c r="FM568" s="29"/>
      <c r="FN568" s="29"/>
      <c r="FO568" s="29"/>
      <c r="FP568" s="29"/>
      <c r="FQ568" s="29"/>
      <c r="FR568" s="29"/>
      <c r="FS568" s="29"/>
      <c r="FT568" s="29"/>
      <c r="FU568" s="29"/>
      <c r="FV568" s="29"/>
      <c r="FW568" s="29"/>
      <c r="FX568" s="29"/>
    </row>
    <row r="569" spans="1:180">
      <c r="A569" s="5" t="s">
        <v>264</v>
      </c>
      <c r="B569" s="5" t="s">
        <v>154</v>
      </c>
      <c r="C569" s="35">
        <v>43576</v>
      </c>
      <c r="D569" s="63">
        <v>43585</v>
      </c>
      <c r="E569" s="64">
        <v>-0.22873099999999999</v>
      </c>
      <c r="F569" s="64">
        <v>0.28587082088715637</v>
      </c>
      <c r="G569" s="64">
        <v>0.17225541289972129</v>
      </c>
      <c r="H569" s="64">
        <v>0.38740886666666668</v>
      </c>
      <c r="I569" s="64">
        <v>0.25470526083474532</v>
      </c>
      <c r="J569" s="64">
        <v>6.7463166666666657E-2</v>
      </c>
      <c r="K569" s="64">
        <v>0</v>
      </c>
      <c r="L569" s="64">
        <v>1.34758377014854E-2</v>
      </c>
      <c r="M569" s="64">
        <v>0.3012278665453646</v>
      </c>
      <c r="N569" s="64">
        <v>0.3936374296977983</v>
      </c>
      <c r="O569" s="64">
        <v>5.7397374000000008E-2</v>
      </c>
      <c r="P569" s="64">
        <v>0.20127238542857145</v>
      </c>
      <c r="Q569" s="64">
        <v>4.0733746673181387E-2</v>
      </c>
      <c r="R569" s="64">
        <v>0.12328767123287675</v>
      </c>
      <c r="S569" s="64">
        <v>2.0700048392342341</v>
      </c>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c r="CA569" s="29"/>
      <c r="CB569" s="29"/>
      <c r="CC569" s="29"/>
      <c r="CD569" s="29"/>
      <c r="CE569" s="29"/>
      <c r="CF569" s="29"/>
      <c r="CG569" s="29"/>
      <c r="CH569" s="29"/>
      <c r="CI569" s="29"/>
      <c r="CJ569" s="29"/>
      <c r="CK569" s="29"/>
      <c r="CL569" s="29"/>
      <c r="CM569" s="29"/>
      <c r="CN569" s="29"/>
      <c r="CO569" s="29"/>
      <c r="CP569" s="29"/>
      <c r="CQ569" s="29"/>
      <c r="CR569" s="29"/>
      <c r="CS569" s="29"/>
      <c r="CT569" s="29"/>
      <c r="CU569" s="29"/>
      <c r="CV569" s="29"/>
      <c r="CW569" s="29"/>
      <c r="CX569" s="29"/>
      <c r="CY569" s="29"/>
      <c r="CZ569" s="29"/>
      <c r="DA569" s="29"/>
      <c r="DB569" s="29"/>
      <c r="DC569" s="29"/>
      <c r="DD569" s="29"/>
      <c r="DE569" s="29"/>
      <c r="DF569" s="29"/>
      <c r="DG569" s="29"/>
      <c r="DH569" s="29"/>
      <c r="DI569" s="29"/>
      <c r="DJ569" s="29"/>
      <c r="DK569" s="29"/>
      <c r="DL569" s="29"/>
      <c r="DM569" s="29"/>
      <c r="DN569" s="29"/>
      <c r="DO569" s="29"/>
      <c r="DP569" s="29"/>
      <c r="DQ569" s="29"/>
      <c r="DR569" s="29"/>
      <c r="DS569" s="29"/>
      <c r="DT569" s="29"/>
      <c r="DU569" s="29"/>
      <c r="DV569" s="29"/>
      <c r="DW569" s="29"/>
      <c r="DX569" s="29"/>
      <c r="DY569" s="29"/>
      <c r="DZ569" s="29"/>
      <c r="EA569" s="29"/>
      <c r="EB569" s="29"/>
      <c r="EC569" s="29"/>
      <c r="ED569" s="29"/>
      <c r="EE569" s="29"/>
      <c r="EF569" s="29"/>
      <c r="EG569" s="29"/>
      <c r="EH569" s="29"/>
      <c r="EI569" s="29"/>
      <c r="EJ569" s="29"/>
      <c r="EK569" s="29"/>
      <c r="EL569" s="29"/>
      <c r="EM569" s="29"/>
      <c r="EN569" s="29"/>
      <c r="EO569" s="29"/>
      <c r="EP569" s="29"/>
      <c r="EQ569" s="29"/>
      <c r="ER569" s="29"/>
      <c r="ES569" s="29"/>
      <c r="ET569" s="29"/>
      <c r="EU569" s="29"/>
      <c r="EV569" s="29"/>
      <c r="EW569" s="29"/>
      <c r="EX569" s="29"/>
      <c r="EY569" s="29"/>
      <c r="EZ569" s="29"/>
      <c r="FA569" s="29"/>
      <c r="FB569" s="29"/>
      <c r="FC569" s="29"/>
      <c r="FD569" s="29"/>
      <c r="FE569" s="29"/>
      <c r="FF569" s="29"/>
      <c r="FG569" s="29"/>
      <c r="FH569" s="29"/>
      <c r="FI569" s="29"/>
      <c r="FJ569" s="29"/>
      <c r="FK569" s="29"/>
      <c r="FL569" s="29"/>
      <c r="FM569" s="29"/>
      <c r="FN569" s="29"/>
      <c r="FO569" s="29"/>
      <c r="FP569" s="29"/>
      <c r="FQ569" s="29"/>
      <c r="FR569" s="29"/>
      <c r="FS569" s="29"/>
      <c r="FT569" s="29"/>
      <c r="FU569" s="29"/>
      <c r="FV569" s="29"/>
      <c r="FW569" s="29"/>
      <c r="FX569" s="29"/>
    </row>
    <row r="570" spans="1:180">
      <c r="A570" s="5" t="s">
        <v>265</v>
      </c>
      <c r="B570" s="5" t="s">
        <v>154</v>
      </c>
      <c r="C570" s="35">
        <v>43577</v>
      </c>
      <c r="D570" s="63">
        <v>43585</v>
      </c>
      <c r="E570" s="64">
        <v>-0.22873099999999999</v>
      </c>
      <c r="F570" s="64">
        <v>0.26089143274740634</v>
      </c>
      <c r="G570" s="64">
        <v>0.17225541289972129</v>
      </c>
      <c r="H570" s="64">
        <v>0.38740886666666668</v>
      </c>
      <c r="I570" s="64">
        <v>0.25470526083474532</v>
      </c>
      <c r="J570" s="64">
        <v>6.7463166666666657E-2</v>
      </c>
      <c r="K570" s="64">
        <v>0</v>
      </c>
      <c r="L570" s="64">
        <v>1.34758377014854E-2</v>
      </c>
      <c r="M570" s="64">
        <v>0.3012278665453646</v>
      </c>
      <c r="N570" s="64">
        <v>0.39363742969779836</v>
      </c>
      <c r="O570" s="64">
        <v>6.0761744999999999E-2</v>
      </c>
      <c r="P570" s="64">
        <v>0.20127238542857145</v>
      </c>
      <c r="Q570" s="64">
        <v>3.7369375673181396E-2</v>
      </c>
      <c r="R570" s="64">
        <v>0.12328767123287675</v>
      </c>
      <c r="S570" s="64">
        <v>2.0450254510944843</v>
      </c>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29"/>
      <c r="CA570" s="29"/>
      <c r="CB570" s="29"/>
      <c r="CC570" s="29"/>
      <c r="CD570" s="29"/>
      <c r="CE570" s="29"/>
      <c r="CF570" s="29"/>
      <c r="CG570" s="29"/>
      <c r="CH570" s="29"/>
      <c r="CI570" s="29"/>
      <c r="CJ570" s="29"/>
      <c r="CK570" s="29"/>
      <c r="CL570" s="29"/>
      <c r="CM570" s="29"/>
      <c r="CN570" s="29"/>
      <c r="CO570" s="29"/>
      <c r="CP570" s="29"/>
      <c r="CQ570" s="29"/>
      <c r="CR570" s="29"/>
      <c r="CS570" s="29"/>
      <c r="CT570" s="29"/>
      <c r="CU570" s="29"/>
      <c r="CV570" s="29"/>
      <c r="CW570" s="29"/>
      <c r="CX570" s="29"/>
      <c r="CY570" s="29"/>
      <c r="CZ570" s="29"/>
      <c r="DA570" s="29"/>
      <c r="DB570" s="29"/>
      <c r="DC570" s="29"/>
      <c r="DD570" s="29"/>
      <c r="DE570" s="29"/>
      <c r="DF570" s="29"/>
      <c r="DG570" s="29"/>
      <c r="DH570" s="29"/>
      <c r="DI570" s="29"/>
      <c r="DJ570" s="29"/>
      <c r="DK570" s="29"/>
      <c r="DL570" s="29"/>
      <c r="DM570" s="29"/>
      <c r="DN570" s="29"/>
      <c r="DO570" s="29"/>
      <c r="DP570" s="29"/>
      <c r="DQ570" s="29"/>
      <c r="DR570" s="29"/>
      <c r="DS570" s="29"/>
      <c r="DT570" s="29"/>
      <c r="DU570" s="29"/>
      <c r="DV570" s="29"/>
      <c r="DW570" s="29"/>
      <c r="DX570" s="29"/>
      <c r="DY570" s="29"/>
      <c r="DZ570" s="29"/>
      <c r="EA570" s="29"/>
      <c r="EB570" s="29"/>
      <c r="EC570" s="29"/>
      <c r="ED570" s="29"/>
      <c r="EE570" s="29"/>
      <c r="EF570" s="29"/>
      <c r="EG570" s="29"/>
      <c r="EH570" s="29"/>
      <c r="EI570" s="29"/>
      <c r="EJ570" s="29"/>
      <c r="EK570" s="29"/>
      <c r="EL570" s="29"/>
      <c r="EM570" s="29"/>
      <c r="EN570" s="29"/>
      <c r="EO570" s="29"/>
      <c r="EP570" s="29"/>
      <c r="EQ570" s="29"/>
      <c r="ER570" s="29"/>
      <c r="ES570" s="29"/>
      <c r="ET570" s="29"/>
      <c r="EU570" s="29"/>
      <c r="EV570" s="29"/>
      <c r="EW570" s="29"/>
      <c r="EX570" s="29"/>
      <c r="EY570" s="29"/>
      <c r="EZ570" s="29"/>
      <c r="FA570" s="29"/>
      <c r="FB570" s="29"/>
      <c r="FC570" s="29"/>
      <c r="FD570" s="29"/>
      <c r="FE570" s="29"/>
      <c r="FF570" s="29"/>
      <c r="FG570" s="29"/>
      <c r="FH570" s="29"/>
      <c r="FI570" s="29"/>
      <c r="FJ570" s="29"/>
      <c r="FK570" s="29"/>
      <c r="FL570" s="29"/>
      <c r="FM570" s="29"/>
      <c r="FN570" s="29"/>
      <c r="FO570" s="29"/>
      <c r="FP570" s="29"/>
      <c r="FQ570" s="29"/>
      <c r="FR570" s="29"/>
      <c r="FS570" s="29"/>
      <c r="FT570" s="29"/>
      <c r="FU570" s="29"/>
      <c r="FV570" s="29"/>
      <c r="FW570" s="29"/>
      <c r="FX570" s="29"/>
    </row>
    <row r="571" spans="1:180">
      <c r="A571" s="5" t="s">
        <v>265</v>
      </c>
      <c r="B571" s="5" t="s">
        <v>154</v>
      </c>
      <c r="C571" s="35">
        <v>43578</v>
      </c>
      <c r="D571" s="63">
        <v>43585</v>
      </c>
      <c r="E571" s="64">
        <v>-0.22873099999999999</v>
      </c>
      <c r="F571" s="64">
        <v>0.25772394622202638</v>
      </c>
      <c r="G571" s="64">
        <v>0.17225541289972129</v>
      </c>
      <c r="H571" s="64">
        <v>0.38740886666666668</v>
      </c>
      <c r="I571" s="64">
        <v>0.25470526083474532</v>
      </c>
      <c r="J571" s="64">
        <v>6.7463166666666657E-2</v>
      </c>
      <c r="K571" s="64">
        <v>0</v>
      </c>
      <c r="L571" s="64">
        <v>1.34758377014854E-2</v>
      </c>
      <c r="M571" s="64">
        <v>0.3012278665453646</v>
      </c>
      <c r="N571" s="64">
        <v>0.3936374296977983</v>
      </c>
      <c r="O571" s="64">
        <v>5.8555061999999998E-2</v>
      </c>
      <c r="P571" s="64">
        <v>0.20127238542857145</v>
      </c>
      <c r="Q571" s="64">
        <v>3.9576058673181404E-2</v>
      </c>
      <c r="R571" s="64">
        <v>0.12328767123287675</v>
      </c>
      <c r="S571" s="64">
        <v>2.041857964569104</v>
      </c>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c r="CA571" s="29"/>
      <c r="CB571" s="29"/>
      <c r="CC571" s="29"/>
      <c r="CD571" s="29"/>
      <c r="CE571" s="29"/>
      <c r="CF571" s="29"/>
      <c r="CG571" s="29"/>
      <c r="CH571" s="29"/>
      <c r="CI571" s="29"/>
      <c r="CJ571" s="29"/>
      <c r="CK571" s="29"/>
      <c r="CL571" s="29"/>
      <c r="CM571" s="29"/>
      <c r="CN571" s="29"/>
      <c r="CO571" s="29"/>
      <c r="CP571" s="29"/>
      <c r="CQ571" s="29"/>
      <c r="CR571" s="29"/>
      <c r="CS571" s="29"/>
      <c r="CT571" s="29"/>
      <c r="CU571" s="29"/>
      <c r="CV571" s="29"/>
      <c r="CW571" s="29"/>
      <c r="CX571" s="29"/>
      <c r="CY571" s="29"/>
      <c r="CZ571" s="29"/>
      <c r="DA571" s="29"/>
      <c r="DB571" s="29"/>
      <c r="DC571" s="29"/>
      <c r="DD571" s="29"/>
      <c r="DE571" s="29"/>
      <c r="DF571" s="29"/>
      <c r="DG571" s="29"/>
      <c r="DH571" s="29"/>
      <c r="DI571" s="29"/>
      <c r="DJ571" s="29"/>
      <c r="DK571" s="29"/>
      <c r="DL571" s="29"/>
      <c r="DM571" s="29"/>
      <c r="DN571" s="29"/>
      <c r="DO571" s="29"/>
      <c r="DP571" s="29"/>
      <c r="DQ571" s="29"/>
      <c r="DR571" s="29"/>
      <c r="DS571" s="29"/>
      <c r="DT571" s="29"/>
      <c r="DU571" s="29"/>
      <c r="DV571" s="29"/>
      <c r="DW571" s="29"/>
      <c r="DX571" s="29"/>
      <c r="DY571" s="29"/>
      <c r="DZ571" s="29"/>
      <c r="EA571" s="29"/>
      <c r="EB571" s="29"/>
      <c r="EC571" s="29"/>
      <c r="ED571" s="29"/>
      <c r="EE571" s="29"/>
      <c r="EF571" s="29"/>
      <c r="EG571" s="29"/>
      <c r="EH571" s="29"/>
      <c r="EI571" s="29"/>
      <c r="EJ571" s="29"/>
      <c r="EK571" s="29"/>
      <c r="EL571" s="29"/>
      <c r="EM571" s="29"/>
      <c r="EN571" s="29"/>
      <c r="EO571" s="29"/>
      <c r="EP571" s="29"/>
      <c r="EQ571" s="29"/>
      <c r="ER571" s="29"/>
      <c r="ES571" s="29"/>
      <c r="ET571" s="29"/>
      <c r="EU571" s="29"/>
      <c r="EV571" s="29"/>
      <c r="EW571" s="29"/>
      <c r="EX571" s="29"/>
      <c r="EY571" s="29"/>
      <c r="EZ571" s="29"/>
      <c r="FA571" s="29"/>
      <c r="FB571" s="29"/>
      <c r="FC571" s="29"/>
      <c r="FD571" s="29"/>
      <c r="FE571" s="29"/>
      <c r="FF571" s="29"/>
      <c r="FG571" s="29"/>
      <c r="FH571" s="29"/>
      <c r="FI571" s="29"/>
      <c r="FJ571" s="29"/>
      <c r="FK571" s="29"/>
      <c r="FL571" s="29"/>
      <c r="FM571" s="29"/>
      <c r="FN571" s="29"/>
      <c r="FO571" s="29"/>
      <c r="FP571" s="29"/>
      <c r="FQ571" s="29"/>
      <c r="FR571" s="29"/>
      <c r="FS571" s="29"/>
      <c r="FT571" s="29"/>
      <c r="FU571" s="29"/>
      <c r="FV571" s="29"/>
      <c r="FW571" s="29"/>
      <c r="FX571" s="29"/>
    </row>
    <row r="572" spans="1:180">
      <c r="A572" s="5" t="s">
        <v>265</v>
      </c>
      <c r="B572" s="5" t="s">
        <v>154</v>
      </c>
      <c r="C572" s="35">
        <v>43579</v>
      </c>
      <c r="D572" s="63">
        <v>43585</v>
      </c>
      <c r="E572" s="64">
        <v>-0.22873099999999999</v>
      </c>
      <c r="F572" s="64">
        <v>0.32865090098613636</v>
      </c>
      <c r="G572" s="64">
        <v>0.17225541289972129</v>
      </c>
      <c r="H572" s="64">
        <v>0.38740886666666668</v>
      </c>
      <c r="I572" s="64">
        <v>0.25470526083474532</v>
      </c>
      <c r="J572" s="64">
        <v>6.7463166666666657E-2</v>
      </c>
      <c r="K572" s="64">
        <v>0</v>
      </c>
      <c r="L572" s="64">
        <v>1.34758377014854E-2</v>
      </c>
      <c r="M572" s="64">
        <v>0.3012278665453646</v>
      </c>
      <c r="N572" s="64">
        <v>0.39363742969779836</v>
      </c>
      <c r="O572" s="64">
        <v>6.3360945000000002E-2</v>
      </c>
      <c r="P572" s="64">
        <v>0.20127238542857145</v>
      </c>
      <c r="Q572" s="64">
        <v>3.47701756731814E-2</v>
      </c>
      <c r="R572" s="64">
        <v>0.12328767123287675</v>
      </c>
      <c r="S572" s="64">
        <v>2.112784919333214</v>
      </c>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29"/>
      <c r="CA572" s="29"/>
      <c r="CB572" s="29"/>
      <c r="CC572" s="29"/>
      <c r="CD572" s="29"/>
      <c r="CE572" s="29"/>
      <c r="CF572" s="29"/>
      <c r="CG572" s="29"/>
      <c r="CH572" s="29"/>
      <c r="CI572" s="29"/>
      <c r="CJ572" s="29"/>
      <c r="CK572" s="29"/>
      <c r="CL572" s="29"/>
      <c r="CM572" s="29"/>
      <c r="CN572" s="29"/>
      <c r="CO572" s="29"/>
      <c r="CP572" s="29"/>
      <c r="CQ572" s="29"/>
      <c r="CR572" s="29"/>
      <c r="CS572" s="29"/>
      <c r="CT572" s="29"/>
      <c r="CU572" s="29"/>
      <c r="CV572" s="29"/>
      <c r="CW572" s="29"/>
      <c r="CX572" s="29"/>
      <c r="CY572" s="29"/>
      <c r="CZ572" s="29"/>
      <c r="DA572" s="29"/>
      <c r="DB572" s="29"/>
      <c r="DC572" s="29"/>
      <c r="DD572" s="29"/>
      <c r="DE572" s="29"/>
      <c r="DF572" s="29"/>
      <c r="DG572" s="29"/>
      <c r="DH572" s="29"/>
      <c r="DI572" s="29"/>
      <c r="DJ572" s="29"/>
      <c r="DK572" s="29"/>
      <c r="DL572" s="29"/>
      <c r="DM572" s="29"/>
      <c r="DN572" s="29"/>
      <c r="DO572" s="29"/>
      <c r="DP572" s="29"/>
      <c r="DQ572" s="29"/>
      <c r="DR572" s="29"/>
      <c r="DS572" s="29"/>
      <c r="DT572" s="29"/>
      <c r="DU572" s="29"/>
      <c r="DV572" s="29"/>
      <c r="DW572" s="29"/>
      <c r="DX572" s="29"/>
      <c r="DY572" s="29"/>
      <c r="DZ572" s="29"/>
      <c r="EA572" s="29"/>
      <c r="EB572" s="29"/>
      <c r="EC572" s="29"/>
      <c r="ED572" s="29"/>
      <c r="EE572" s="29"/>
      <c r="EF572" s="29"/>
      <c r="EG572" s="29"/>
      <c r="EH572" s="29"/>
      <c r="EI572" s="29"/>
      <c r="EJ572" s="29"/>
      <c r="EK572" s="29"/>
      <c r="EL572" s="29"/>
      <c r="EM572" s="29"/>
      <c r="EN572" s="29"/>
      <c r="EO572" s="29"/>
      <c r="EP572" s="29"/>
      <c r="EQ572" s="29"/>
      <c r="ER572" s="29"/>
      <c r="ES572" s="29"/>
      <c r="ET572" s="29"/>
      <c r="EU572" s="29"/>
      <c r="EV572" s="29"/>
      <c r="EW572" s="29"/>
      <c r="EX572" s="29"/>
      <c r="EY572" s="29"/>
      <c r="EZ572" s="29"/>
      <c r="FA572" s="29"/>
      <c r="FB572" s="29"/>
      <c r="FC572" s="29"/>
      <c r="FD572" s="29"/>
      <c r="FE572" s="29"/>
      <c r="FF572" s="29"/>
      <c r="FG572" s="29"/>
      <c r="FH572" s="29"/>
      <c r="FI572" s="29"/>
      <c r="FJ572" s="29"/>
      <c r="FK572" s="29"/>
      <c r="FL572" s="29"/>
      <c r="FM572" s="29"/>
      <c r="FN572" s="29"/>
      <c r="FO572" s="29"/>
      <c r="FP572" s="29"/>
      <c r="FQ572" s="29"/>
      <c r="FR572" s="29"/>
      <c r="FS572" s="29"/>
      <c r="FT572" s="29"/>
      <c r="FU572" s="29"/>
      <c r="FV572" s="29"/>
      <c r="FW572" s="29"/>
      <c r="FX572" s="29"/>
    </row>
    <row r="573" spans="1:180">
      <c r="A573" s="5" t="s">
        <v>265</v>
      </c>
      <c r="B573" s="5" t="s">
        <v>154</v>
      </c>
      <c r="C573" s="35">
        <v>43580</v>
      </c>
      <c r="D573" s="63">
        <v>43585</v>
      </c>
      <c r="E573" s="64">
        <v>-0.22873099999999999</v>
      </c>
      <c r="F573" s="64">
        <v>0.28395105857448638</v>
      </c>
      <c r="G573" s="64">
        <v>0.17225541289972129</v>
      </c>
      <c r="H573" s="64">
        <v>0.38740886666666668</v>
      </c>
      <c r="I573" s="64">
        <v>0.25470526083474532</v>
      </c>
      <c r="J573" s="64">
        <v>6.7463166666666657E-2</v>
      </c>
      <c r="K573" s="64">
        <v>0</v>
      </c>
      <c r="L573" s="64">
        <v>1.34758377014854E-2</v>
      </c>
      <c r="M573" s="64">
        <v>0.3012278665453646</v>
      </c>
      <c r="N573" s="64">
        <v>0.3936374296977983</v>
      </c>
      <c r="O573" s="64">
        <v>2.5384706999999999E-2</v>
      </c>
      <c r="P573" s="64">
        <v>0.20127238542857145</v>
      </c>
      <c r="Q573" s="64">
        <v>7.2746413673181395E-2</v>
      </c>
      <c r="R573" s="64">
        <v>0.12328767123287675</v>
      </c>
      <c r="S573" s="64">
        <v>2.0680850769215642</v>
      </c>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c r="BJ573" s="29"/>
      <c r="BK573" s="29"/>
      <c r="BL573" s="29"/>
      <c r="BM573" s="29"/>
      <c r="BN573" s="29"/>
      <c r="BO573" s="29"/>
      <c r="BP573" s="29"/>
      <c r="BQ573" s="29"/>
      <c r="BR573" s="29"/>
      <c r="BS573" s="29"/>
      <c r="BT573" s="29"/>
      <c r="BU573" s="29"/>
      <c r="BV573" s="29"/>
      <c r="BW573" s="29"/>
      <c r="BX573" s="29"/>
      <c r="BY573" s="29"/>
      <c r="BZ573" s="29"/>
      <c r="CA573" s="29"/>
      <c r="CB573" s="29"/>
      <c r="CC573" s="29"/>
      <c r="CD573" s="29"/>
      <c r="CE573" s="29"/>
      <c r="CF573" s="29"/>
      <c r="CG573" s="29"/>
      <c r="CH573" s="29"/>
      <c r="CI573" s="29"/>
      <c r="CJ573" s="29"/>
      <c r="CK573" s="29"/>
      <c r="CL573" s="29"/>
      <c r="CM573" s="29"/>
      <c r="CN573" s="29"/>
      <c r="CO573" s="29"/>
      <c r="CP573" s="29"/>
      <c r="CQ573" s="29"/>
      <c r="CR573" s="29"/>
      <c r="CS573" s="29"/>
      <c r="CT573" s="29"/>
      <c r="CU573" s="29"/>
      <c r="CV573" s="29"/>
      <c r="CW573" s="29"/>
      <c r="CX573" s="29"/>
      <c r="CY573" s="29"/>
      <c r="CZ573" s="29"/>
      <c r="DA573" s="29"/>
      <c r="DB573" s="29"/>
      <c r="DC573" s="29"/>
      <c r="DD573" s="29"/>
      <c r="DE573" s="29"/>
      <c r="DF573" s="29"/>
      <c r="DG573" s="29"/>
      <c r="DH573" s="29"/>
      <c r="DI573" s="29"/>
      <c r="DJ573" s="29"/>
      <c r="DK573" s="29"/>
      <c r="DL573" s="29"/>
      <c r="DM573" s="29"/>
      <c r="DN573" s="29"/>
      <c r="DO573" s="29"/>
      <c r="DP573" s="29"/>
      <c r="DQ573" s="29"/>
      <c r="DR573" s="29"/>
      <c r="DS573" s="29"/>
      <c r="DT573" s="29"/>
      <c r="DU573" s="29"/>
      <c r="DV573" s="29"/>
      <c r="DW573" s="29"/>
      <c r="DX573" s="29"/>
      <c r="DY573" s="29"/>
      <c r="DZ573" s="29"/>
      <c r="EA573" s="29"/>
      <c r="EB573" s="29"/>
      <c r="EC573" s="29"/>
      <c r="ED573" s="29"/>
      <c r="EE573" s="29"/>
      <c r="EF573" s="29"/>
      <c r="EG573" s="29"/>
      <c r="EH573" s="29"/>
      <c r="EI573" s="29"/>
      <c r="EJ573" s="29"/>
      <c r="EK573" s="29"/>
      <c r="EL573" s="29"/>
      <c r="EM573" s="29"/>
      <c r="EN573" s="29"/>
      <c r="EO573" s="29"/>
      <c r="EP573" s="29"/>
      <c r="EQ573" s="29"/>
      <c r="ER573" s="29"/>
      <c r="ES573" s="29"/>
      <c r="ET573" s="29"/>
      <c r="EU573" s="29"/>
      <c r="EV573" s="29"/>
      <c r="EW573" s="29"/>
      <c r="EX573" s="29"/>
      <c r="EY573" s="29"/>
      <c r="EZ573" s="29"/>
      <c r="FA573" s="29"/>
      <c r="FB573" s="29"/>
      <c r="FC573" s="29"/>
      <c r="FD573" s="29"/>
      <c r="FE573" s="29"/>
      <c r="FF573" s="29"/>
      <c r="FG573" s="29"/>
      <c r="FH573" s="29"/>
      <c r="FI573" s="29"/>
      <c r="FJ573" s="29"/>
      <c r="FK573" s="29"/>
      <c r="FL573" s="29"/>
      <c r="FM573" s="29"/>
      <c r="FN573" s="29"/>
      <c r="FO573" s="29"/>
      <c r="FP573" s="29"/>
      <c r="FQ573" s="29"/>
      <c r="FR573" s="29"/>
      <c r="FS573" s="29"/>
      <c r="FT573" s="29"/>
      <c r="FU573" s="29"/>
      <c r="FV573" s="29"/>
      <c r="FW573" s="29"/>
      <c r="FX573" s="29"/>
    </row>
    <row r="574" spans="1:180">
      <c r="A574" s="5" t="s">
        <v>265</v>
      </c>
      <c r="B574" s="5" t="s">
        <v>154</v>
      </c>
      <c r="C574" s="35">
        <v>43581</v>
      </c>
      <c r="D574" s="63">
        <v>43585</v>
      </c>
      <c r="E574" s="64">
        <v>-0.22873099999999999</v>
      </c>
      <c r="F574" s="64">
        <v>0.35264552652516634</v>
      </c>
      <c r="G574" s="64">
        <v>0.17225541289972129</v>
      </c>
      <c r="H574" s="64">
        <v>0.38740886666666668</v>
      </c>
      <c r="I574" s="64">
        <v>0.25470526083474532</v>
      </c>
      <c r="J574" s="64">
        <v>6.7463166666666657E-2</v>
      </c>
      <c r="K574" s="64">
        <v>0</v>
      </c>
      <c r="L574" s="64">
        <v>1.34758377014854E-2</v>
      </c>
      <c r="M574" s="64">
        <v>0.3012278665453646</v>
      </c>
      <c r="N574" s="64">
        <v>0.3936374296977983</v>
      </c>
      <c r="O574" s="64">
        <v>3.9832353000000001E-2</v>
      </c>
      <c r="P574" s="64">
        <v>0.20127238542857145</v>
      </c>
      <c r="Q574" s="64">
        <v>5.8298767673181387E-2</v>
      </c>
      <c r="R574" s="64">
        <v>0.12328767123287675</v>
      </c>
      <c r="S574" s="64">
        <v>2.1367795448722444</v>
      </c>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c r="BJ574" s="29"/>
      <c r="BK574" s="29"/>
      <c r="BL574" s="29"/>
      <c r="BM574" s="29"/>
      <c r="BN574" s="29"/>
      <c r="BO574" s="29"/>
      <c r="BP574" s="29"/>
      <c r="BQ574" s="29"/>
      <c r="BR574" s="29"/>
      <c r="BS574" s="29"/>
      <c r="BT574" s="29"/>
      <c r="BU574" s="29"/>
      <c r="BV574" s="29"/>
      <c r="BW574" s="29"/>
      <c r="BX574" s="29"/>
      <c r="BY574" s="29"/>
      <c r="BZ574" s="29"/>
      <c r="CA574" s="29"/>
      <c r="CB574" s="29"/>
      <c r="CC574" s="29"/>
      <c r="CD574" s="29"/>
      <c r="CE574" s="29"/>
      <c r="CF574" s="29"/>
      <c r="CG574" s="29"/>
      <c r="CH574" s="29"/>
      <c r="CI574" s="29"/>
      <c r="CJ574" s="29"/>
      <c r="CK574" s="29"/>
      <c r="CL574" s="29"/>
      <c r="CM574" s="29"/>
      <c r="CN574" s="29"/>
      <c r="CO574" s="29"/>
      <c r="CP574" s="29"/>
      <c r="CQ574" s="29"/>
      <c r="CR574" s="29"/>
      <c r="CS574" s="29"/>
      <c r="CT574" s="29"/>
      <c r="CU574" s="29"/>
      <c r="CV574" s="29"/>
      <c r="CW574" s="29"/>
      <c r="CX574" s="29"/>
      <c r="CY574" s="29"/>
      <c r="CZ574" s="29"/>
      <c r="DA574" s="29"/>
      <c r="DB574" s="29"/>
      <c r="DC574" s="29"/>
      <c r="DD574" s="29"/>
      <c r="DE574" s="29"/>
      <c r="DF574" s="29"/>
      <c r="DG574" s="29"/>
      <c r="DH574" s="29"/>
      <c r="DI574" s="29"/>
      <c r="DJ574" s="29"/>
      <c r="DK574" s="29"/>
      <c r="DL574" s="29"/>
      <c r="DM574" s="29"/>
      <c r="DN574" s="29"/>
      <c r="DO574" s="29"/>
      <c r="DP574" s="29"/>
      <c r="DQ574" s="29"/>
      <c r="DR574" s="29"/>
      <c r="DS574" s="29"/>
      <c r="DT574" s="29"/>
      <c r="DU574" s="29"/>
      <c r="DV574" s="29"/>
      <c r="DW574" s="29"/>
      <c r="DX574" s="29"/>
      <c r="DY574" s="29"/>
      <c r="DZ574" s="29"/>
      <c r="EA574" s="29"/>
      <c r="EB574" s="29"/>
      <c r="EC574" s="29"/>
      <c r="ED574" s="29"/>
      <c r="EE574" s="29"/>
      <c r="EF574" s="29"/>
      <c r="EG574" s="29"/>
      <c r="EH574" s="29"/>
      <c r="EI574" s="29"/>
      <c r="EJ574" s="29"/>
      <c r="EK574" s="29"/>
      <c r="EL574" s="29"/>
      <c r="EM574" s="29"/>
      <c r="EN574" s="29"/>
      <c r="EO574" s="29"/>
      <c r="EP574" s="29"/>
      <c r="EQ574" s="29"/>
      <c r="ER574" s="29"/>
      <c r="ES574" s="29"/>
      <c r="ET574" s="29"/>
      <c r="EU574" s="29"/>
      <c r="EV574" s="29"/>
      <c r="EW574" s="29"/>
      <c r="EX574" s="29"/>
      <c r="EY574" s="29"/>
      <c r="EZ574" s="29"/>
      <c r="FA574" s="29"/>
      <c r="FB574" s="29"/>
      <c r="FC574" s="29"/>
      <c r="FD574" s="29"/>
      <c r="FE574" s="29"/>
      <c r="FF574" s="29"/>
      <c r="FG574" s="29"/>
      <c r="FH574" s="29"/>
      <c r="FI574" s="29"/>
      <c r="FJ574" s="29"/>
      <c r="FK574" s="29"/>
      <c r="FL574" s="29"/>
      <c r="FM574" s="29"/>
      <c r="FN574" s="29"/>
      <c r="FO574" s="29"/>
      <c r="FP574" s="29"/>
      <c r="FQ574" s="29"/>
      <c r="FR574" s="29"/>
      <c r="FS574" s="29"/>
      <c r="FT574" s="29"/>
      <c r="FU574" s="29"/>
      <c r="FV574" s="29"/>
      <c r="FW574" s="29"/>
      <c r="FX574" s="29"/>
    </row>
    <row r="575" spans="1:180">
      <c r="A575" s="5" t="s">
        <v>265</v>
      </c>
      <c r="B575" s="5" t="s">
        <v>154</v>
      </c>
      <c r="C575" s="35">
        <v>43582</v>
      </c>
      <c r="D575" s="63">
        <v>43585</v>
      </c>
      <c r="E575" s="64">
        <v>-0.22873099999999999</v>
      </c>
      <c r="F575" s="64">
        <v>0.30043601917745638</v>
      </c>
      <c r="G575" s="64">
        <v>0.17225541289972129</v>
      </c>
      <c r="H575" s="64">
        <v>0.38740886666666668</v>
      </c>
      <c r="I575" s="64">
        <v>0.25470526083474532</v>
      </c>
      <c r="J575" s="64">
        <v>6.7463166666666657E-2</v>
      </c>
      <c r="K575" s="64">
        <v>0</v>
      </c>
      <c r="L575" s="64">
        <v>1.34758377014854E-2</v>
      </c>
      <c r="M575" s="64">
        <v>0.3012278665453646</v>
      </c>
      <c r="N575" s="64">
        <v>0.3936374296977983</v>
      </c>
      <c r="O575" s="64">
        <v>3.9370302000000003E-2</v>
      </c>
      <c r="P575" s="64">
        <v>0.20127238542857145</v>
      </c>
      <c r="Q575" s="64">
        <v>5.8760818673181399E-2</v>
      </c>
      <c r="R575" s="64">
        <v>0.12328767123287675</v>
      </c>
      <c r="S575" s="64">
        <v>2.084570037524534</v>
      </c>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c r="BJ575" s="29"/>
      <c r="BK575" s="29"/>
      <c r="BL575" s="29"/>
      <c r="BM575" s="29"/>
      <c r="BN575" s="29"/>
      <c r="BO575" s="29"/>
      <c r="BP575" s="29"/>
      <c r="BQ575" s="29"/>
      <c r="BR575" s="29"/>
      <c r="BS575" s="29"/>
      <c r="BT575" s="29"/>
      <c r="BU575" s="29"/>
      <c r="BV575" s="29"/>
      <c r="BW575" s="29"/>
      <c r="BX575" s="29"/>
      <c r="BY575" s="29"/>
      <c r="BZ575" s="29"/>
      <c r="CA575" s="29"/>
      <c r="CB575" s="29"/>
      <c r="CC575" s="29"/>
      <c r="CD575" s="29"/>
      <c r="CE575" s="29"/>
      <c r="CF575" s="29"/>
      <c r="CG575" s="29"/>
      <c r="CH575" s="29"/>
      <c r="CI575" s="29"/>
      <c r="CJ575" s="29"/>
      <c r="CK575" s="29"/>
      <c r="CL575" s="29"/>
      <c r="CM575" s="29"/>
      <c r="CN575" s="29"/>
      <c r="CO575" s="29"/>
      <c r="CP575" s="29"/>
      <c r="CQ575" s="29"/>
      <c r="CR575" s="29"/>
      <c r="CS575" s="29"/>
      <c r="CT575" s="29"/>
      <c r="CU575" s="29"/>
      <c r="CV575" s="29"/>
      <c r="CW575" s="29"/>
      <c r="CX575" s="29"/>
      <c r="CY575" s="29"/>
      <c r="CZ575" s="29"/>
      <c r="DA575" s="29"/>
      <c r="DB575" s="29"/>
      <c r="DC575" s="29"/>
      <c r="DD575" s="29"/>
      <c r="DE575" s="29"/>
      <c r="DF575" s="29"/>
      <c r="DG575" s="29"/>
      <c r="DH575" s="29"/>
      <c r="DI575" s="29"/>
      <c r="DJ575" s="29"/>
      <c r="DK575" s="29"/>
      <c r="DL575" s="29"/>
      <c r="DM575" s="29"/>
      <c r="DN575" s="29"/>
      <c r="DO575" s="29"/>
      <c r="DP575" s="29"/>
      <c r="DQ575" s="29"/>
      <c r="DR575" s="29"/>
      <c r="DS575" s="29"/>
      <c r="DT575" s="29"/>
      <c r="DU575" s="29"/>
      <c r="DV575" s="29"/>
      <c r="DW575" s="29"/>
      <c r="DX575" s="29"/>
      <c r="DY575" s="29"/>
      <c r="DZ575" s="29"/>
      <c r="EA575" s="29"/>
      <c r="EB575" s="29"/>
      <c r="EC575" s="29"/>
      <c r="ED575" s="29"/>
      <c r="EE575" s="29"/>
      <c r="EF575" s="29"/>
      <c r="EG575" s="29"/>
      <c r="EH575" s="29"/>
      <c r="EI575" s="29"/>
      <c r="EJ575" s="29"/>
      <c r="EK575" s="29"/>
      <c r="EL575" s="29"/>
      <c r="EM575" s="29"/>
      <c r="EN575" s="29"/>
      <c r="EO575" s="29"/>
      <c r="EP575" s="29"/>
      <c r="EQ575" s="29"/>
      <c r="ER575" s="29"/>
      <c r="ES575" s="29"/>
      <c r="ET575" s="29"/>
      <c r="EU575" s="29"/>
      <c r="EV575" s="29"/>
      <c r="EW575" s="29"/>
      <c r="EX575" s="29"/>
      <c r="EY575" s="29"/>
      <c r="EZ575" s="29"/>
      <c r="FA575" s="29"/>
      <c r="FB575" s="29"/>
      <c r="FC575" s="29"/>
      <c r="FD575" s="29"/>
      <c r="FE575" s="29"/>
      <c r="FF575" s="29"/>
      <c r="FG575" s="29"/>
      <c r="FH575" s="29"/>
      <c r="FI575" s="29"/>
      <c r="FJ575" s="29"/>
      <c r="FK575" s="29"/>
      <c r="FL575" s="29"/>
      <c r="FM575" s="29"/>
      <c r="FN575" s="29"/>
      <c r="FO575" s="29"/>
      <c r="FP575" s="29"/>
      <c r="FQ575" s="29"/>
      <c r="FR575" s="29"/>
      <c r="FS575" s="29"/>
      <c r="FT575" s="29"/>
      <c r="FU575" s="29"/>
      <c r="FV575" s="29"/>
      <c r="FW575" s="29"/>
      <c r="FX575" s="29"/>
    </row>
    <row r="576" spans="1:180">
      <c r="A576" s="5" t="s">
        <v>265</v>
      </c>
      <c r="B576" s="5" t="s">
        <v>154</v>
      </c>
      <c r="C576" s="35">
        <v>43583</v>
      </c>
      <c r="D576" s="63">
        <v>43585</v>
      </c>
      <c r="E576" s="64">
        <v>-0.22873099999999999</v>
      </c>
      <c r="F576" s="64">
        <v>0.35199270454236636</v>
      </c>
      <c r="G576" s="64">
        <v>0.17225541289972129</v>
      </c>
      <c r="H576" s="64">
        <v>0.38740886666666668</v>
      </c>
      <c r="I576" s="64">
        <v>0.25470526083474532</v>
      </c>
      <c r="J576" s="64">
        <v>6.7463166666666657E-2</v>
      </c>
      <c r="K576" s="64">
        <v>0</v>
      </c>
      <c r="L576" s="64">
        <v>1.34758377014854E-2</v>
      </c>
      <c r="M576" s="64">
        <v>0.3012278665453646</v>
      </c>
      <c r="N576" s="64">
        <v>0.3936374296977983</v>
      </c>
      <c r="O576" s="64">
        <v>1.9547883000000002E-2</v>
      </c>
      <c r="P576" s="64">
        <v>0.20127238542857145</v>
      </c>
      <c r="Q576" s="64">
        <v>7.85832376731814E-2</v>
      </c>
      <c r="R576" s="64">
        <v>0.12328767123287675</v>
      </c>
      <c r="S576" s="64">
        <v>2.1361267228894443</v>
      </c>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c r="BJ576" s="29"/>
      <c r="BK576" s="29"/>
      <c r="BL576" s="29"/>
      <c r="BM576" s="29"/>
      <c r="BN576" s="29"/>
      <c r="BO576" s="29"/>
      <c r="BP576" s="29"/>
      <c r="BQ576" s="29"/>
      <c r="BR576" s="29"/>
      <c r="BS576" s="29"/>
      <c r="BT576" s="29"/>
      <c r="BU576" s="29"/>
      <c r="BV576" s="29"/>
      <c r="BW576" s="29"/>
      <c r="BX576" s="29"/>
      <c r="BY576" s="29"/>
      <c r="BZ576" s="29"/>
      <c r="CA576" s="29"/>
      <c r="CB576" s="29"/>
      <c r="CC576" s="29"/>
      <c r="CD576" s="29"/>
      <c r="CE576" s="29"/>
      <c r="CF576" s="29"/>
      <c r="CG576" s="29"/>
      <c r="CH576" s="29"/>
      <c r="CI576" s="29"/>
      <c r="CJ576" s="29"/>
      <c r="CK576" s="29"/>
      <c r="CL576" s="29"/>
      <c r="CM576" s="29"/>
      <c r="CN576" s="29"/>
      <c r="CO576" s="29"/>
      <c r="CP576" s="29"/>
      <c r="CQ576" s="29"/>
      <c r="CR576" s="29"/>
      <c r="CS576" s="29"/>
      <c r="CT576" s="29"/>
      <c r="CU576" s="29"/>
      <c r="CV576" s="29"/>
      <c r="CW576" s="29"/>
      <c r="CX576" s="29"/>
      <c r="CY576" s="29"/>
      <c r="CZ576" s="29"/>
      <c r="DA576" s="29"/>
      <c r="DB576" s="29"/>
      <c r="DC576" s="29"/>
      <c r="DD576" s="29"/>
      <c r="DE576" s="29"/>
      <c r="DF576" s="29"/>
      <c r="DG576" s="29"/>
      <c r="DH576" s="29"/>
      <c r="DI576" s="29"/>
      <c r="DJ576" s="29"/>
      <c r="DK576" s="29"/>
      <c r="DL576" s="29"/>
      <c r="DM576" s="29"/>
      <c r="DN576" s="29"/>
      <c r="DO576" s="29"/>
      <c r="DP576" s="29"/>
      <c r="DQ576" s="29"/>
      <c r="DR576" s="29"/>
      <c r="DS576" s="29"/>
      <c r="DT576" s="29"/>
      <c r="DU576" s="29"/>
      <c r="DV576" s="29"/>
      <c r="DW576" s="29"/>
      <c r="DX576" s="29"/>
      <c r="DY576" s="29"/>
      <c r="DZ576" s="29"/>
      <c r="EA576" s="29"/>
      <c r="EB576" s="29"/>
      <c r="EC576" s="29"/>
      <c r="ED576" s="29"/>
      <c r="EE576" s="29"/>
      <c r="EF576" s="29"/>
      <c r="EG576" s="29"/>
      <c r="EH576" s="29"/>
      <c r="EI576" s="29"/>
      <c r="EJ576" s="29"/>
      <c r="EK576" s="29"/>
      <c r="EL576" s="29"/>
      <c r="EM576" s="29"/>
      <c r="EN576" s="29"/>
      <c r="EO576" s="29"/>
      <c r="EP576" s="29"/>
      <c r="EQ576" s="29"/>
      <c r="ER576" s="29"/>
      <c r="ES576" s="29"/>
      <c r="ET576" s="29"/>
      <c r="EU576" s="29"/>
      <c r="EV576" s="29"/>
      <c r="EW576" s="29"/>
      <c r="EX576" s="29"/>
      <c r="EY576" s="29"/>
      <c r="EZ576" s="29"/>
      <c r="FA576" s="29"/>
      <c r="FB576" s="29"/>
      <c r="FC576" s="29"/>
      <c r="FD576" s="29"/>
      <c r="FE576" s="29"/>
      <c r="FF576" s="29"/>
      <c r="FG576" s="29"/>
      <c r="FH576" s="29"/>
      <c r="FI576" s="29"/>
      <c r="FJ576" s="29"/>
      <c r="FK576" s="29"/>
      <c r="FL576" s="29"/>
      <c r="FM576" s="29"/>
      <c r="FN576" s="29"/>
      <c r="FO576" s="29"/>
      <c r="FP576" s="29"/>
      <c r="FQ576" s="29"/>
      <c r="FR576" s="29"/>
      <c r="FS576" s="29"/>
      <c r="FT576" s="29"/>
      <c r="FU576" s="29"/>
      <c r="FV576" s="29"/>
      <c r="FW576" s="29"/>
      <c r="FX576" s="29"/>
    </row>
    <row r="577" spans="1:180">
      <c r="A577" s="5" t="s">
        <v>266</v>
      </c>
      <c r="B577" s="5" t="s">
        <v>154</v>
      </c>
      <c r="C577" s="35">
        <v>43584</v>
      </c>
      <c r="D577" s="63">
        <v>43585</v>
      </c>
      <c r="E577" s="64">
        <v>-0.22873099999999999</v>
      </c>
      <c r="F577" s="64">
        <v>0.31288275703061635</v>
      </c>
      <c r="G577" s="64">
        <v>0.17225541289972129</v>
      </c>
      <c r="H577" s="64">
        <v>0.38740886666666668</v>
      </c>
      <c r="I577" s="64">
        <v>0.25470526083474532</v>
      </c>
      <c r="J577" s="64">
        <v>6.7463166666666657E-2</v>
      </c>
      <c r="K577" s="64">
        <v>0</v>
      </c>
      <c r="L577" s="64">
        <v>1.34758377014854E-2</v>
      </c>
      <c r="M577" s="64">
        <v>0.3012278665453646</v>
      </c>
      <c r="N577" s="64">
        <v>0.39363742969779836</v>
      </c>
      <c r="O577" s="64">
        <v>2.1048372000000003E-2</v>
      </c>
      <c r="P577" s="64">
        <v>0.20127238542857145</v>
      </c>
      <c r="Q577" s="64">
        <v>7.7082748673181406E-2</v>
      </c>
      <c r="R577" s="64">
        <v>0.12328767123287675</v>
      </c>
      <c r="S577" s="64">
        <v>2.097016775377694</v>
      </c>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c r="CA577" s="29"/>
      <c r="CB577" s="29"/>
      <c r="CC577" s="29"/>
      <c r="CD577" s="29"/>
      <c r="CE577" s="29"/>
      <c r="CF577" s="29"/>
      <c r="CG577" s="29"/>
      <c r="CH577" s="29"/>
      <c r="CI577" s="29"/>
      <c r="CJ577" s="29"/>
      <c r="CK577" s="29"/>
      <c r="CL577" s="29"/>
      <c r="CM577" s="29"/>
      <c r="CN577" s="29"/>
      <c r="CO577" s="29"/>
      <c r="CP577" s="29"/>
      <c r="CQ577" s="29"/>
      <c r="CR577" s="29"/>
      <c r="CS577" s="29"/>
      <c r="CT577" s="29"/>
      <c r="CU577" s="29"/>
      <c r="CV577" s="29"/>
      <c r="CW577" s="29"/>
      <c r="CX577" s="29"/>
      <c r="CY577" s="29"/>
      <c r="CZ577" s="29"/>
      <c r="DA577" s="29"/>
      <c r="DB577" s="29"/>
      <c r="DC577" s="29"/>
      <c r="DD577" s="29"/>
      <c r="DE577" s="29"/>
      <c r="DF577" s="29"/>
      <c r="DG577" s="29"/>
      <c r="DH577" s="29"/>
      <c r="DI577" s="29"/>
      <c r="DJ577" s="29"/>
      <c r="DK577" s="29"/>
      <c r="DL577" s="29"/>
      <c r="DM577" s="29"/>
      <c r="DN577" s="29"/>
      <c r="DO577" s="29"/>
      <c r="DP577" s="29"/>
      <c r="DQ577" s="29"/>
      <c r="DR577" s="29"/>
      <c r="DS577" s="29"/>
      <c r="DT577" s="29"/>
      <c r="DU577" s="29"/>
      <c r="DV577" s="29"/>
      <c r="DW577" s="29"/>
      <c r="DX577" s="29"/>
      <c r="DY577" s="29"/>
      <c r="DZ577" s="29"/>
      <c r="EA577" s="29"/>
      <c r="EB577" s="29"/>
      <c r="EC577" s="29"/>
      <c r="ED577" s="29"/>
      <c r="EE577" s="29"/>
      <c r="EF577" s="29"/>
      <c r="EG577" s="29"/>
      <c r="EH577" s="29"/>
      <c r="EI577" s="29"/>
      <c r="EJ577" s="29"/>
      <c r="EK577" s="29"/>
      <c r="EL577" s="29"/>
      <c r="EM577" s="29"/>
      <c r="EN577" s="29"/>
      <c r="EO577" s="29"/>
      <c r="EP577" s="29"/>
      <c r="EQ577" s="29"/>
      <c r="ER577" s="29"/>
      <c r="ES577" s="29"/>
      <c r="ET577" s="29"/>
      <c r="EU577" s="29"/>
      <c r="EV577" s="29"/>
      <c r="EW577" s="29"/>
      <c r="EX577" s="29"/>
      <c r="EY577" s="29"/>
      <c r="EZ577" s="29"/>
      <c r="FA577" s="29"/>
      <c r="FB577" s="29"/>
      <c r="FC577" s="29"/>
      <c r="FD577" s="29"/>
      <c r="FE577" s="29"/>
      <c r="FF577" s="29"/>
      <c r="FG577" s="29"/>
      <c r="FH577" s="29"/>
      <c r="FI577" s="29"/>
      <c r="FJ577" s="29"/>
      <c r="FK577" s="29"/>
      <c r="FL577" s="29"/>
      <c r="FM577" s="29"/>
      <c r="FN577" s="29"/>
      <c r="FO577" s="29"/>
      <c r="FP577" s="29"/>
      <c r="FQ577" s="29"/>
      <c r="FR577" s="29"/>
      <c r="FS577" s="29"/>
      <c r="FT577" s="29"/>
      <c r="FU577" s="29"/>
      <c r="FV577" s="29"/>
      <c r="FW577" s="29"/>
      <c r="FX577" s="29"/>
    </row>
    <row r="578" spans="1:180">
      <c r="A578" s="5" t="s">
        <v>266</v>
      </c>
      <c r="B578" s="5" t="s">
        <v>154</v>
      </c>
      <c r="C578" s="35">
        <v>43585</v>
      </c>
      <c r="D578" s="63">
        <v>43585</v>
      </c>
      <c r="E578" s="64">
        <v>-0.22873099999999999</v>
      </c>
      <c r="F578" s="64">
        <v>0.25357043422202635</v>
      </c>
      <c r="G578" s="64">
        <v>0.17225541289972129</v>
      </c>
      <c r="H578" s="64">
        <v>0.38740886666666668</v>
      </c>
      <c r="I578" s="64">
        <v>0.25470526083474532</v>
      </c>
      <c r="J578" s="64">
        <v>6.7463166666666657E-2</v>
      </c>
      <c r="K578" s="64">
        <v>0</v>
      </c>
      <c r="L578" s="64">
        <v>1.34758377014854E-2</v>
      </c>
      <c r="M578" s="64">
        <v>0.3012278665453646</v>
      </c>
      <c r="N578" s="64">
        <v>0.39363742969779836</v>
      </c>
      <c r="O578" s="64">
        <v>2.4124886999999998E-2</v>
      </c>
      <c r="P578" s="64">
        <v>0.20127238542857145</v>
      </c>
      <c r="Q578" s="64">
        <v>7.4006233673181404E-2</v>
      </c>
      <c r="R578" s="64">
        <v>0.12328767123287675</v>
      </c>
      <c r="S578" s="64">
        <v>2.0377044525691042</v>
      </c>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c r="CA578" s="29"/>
      <c r="CB578" s="29"/>
      <c r="CC578" s="29"/>
      <c r="CD578" s="29"/>
      <c r="CE578" s="29"/>
      <c r="CF578" s="29"/>
      <c r="CG578" s="29"/>
      <c r="CH578" s="29"/>
      <c r="CI578" s="29"/>
      <c r="CJ578" s="29"/>
      <c r="CK578" s="29"/>
      <c r="CL578" s="29"/>
      <c r="CM578" s="29"/>
      <c r="CN578" s="29"/>
      <c r="CO578" s="29"/>
      <c r="CP578" s="29"/>
      <c r="CQ578" s="29"/>
      <c r="CR578" s="29"/>
      <c r="CS578" s="29"/>
      <c r="CT578" s="29"/>
      <c r="CU578" s="29"/>
      <c r="CV578" s="29"/>
      <c r="CW578" s="29"/>
      <c r="CX578" s="29"/>
      <c r="CY578" s="29"/>
      <c r="CZ578" s="29"/>
      <c r="DA578" s="29"/>
      <c r="DB578" s="29"/>
      <c r="DC578" s="29"/>
      <c r="DD578" s="29"/>
      <c r="DE578" s="29"/>
      <c r="DF578" s="29"/>
      <c r="DG578" s="29"/>
      <c r="DH578" s="29"/>
      <c r="DI578" s="29"/>
      <c r="DJ578" s="29"/>
      <c r="DK578" s="29"/>
      <c r="DL578" s="29"/>
      <c r="DM578" s="29"/>
      <c r="DN578" s="29"/>
      <c r="DO578" s="29"/>
      <c r="DP578" s="29"/>
      <c r="DQ578" s="29"/>
      <c r="DR578" s="29"/>
      <c r="DS578" s="29"/>
      <c r="DT578" s="29"/>
      <c r="DU578" s="29"/>
      <c r="DV578" s="29"/>
      <c r="DW578" s="29"/>
      <c r="DX578" s="29"/>
      <c r="DY578" s="29"/>
      <c r="DZ578" s="29"/>
      <c r="EA578" s="29"/>
      <c r="EB578" s="29"/>
      <c r="EC578" s="29"/>
      <c r="ED578" s="29"/>
      <c r="EE578" s="29"/>
      <c r="EF578" s="29"/>
      <c r="EG578" s="29"/>
      <c r="EH578" s="29"/>
      <c r="EI578" s="29"/>
      <c r="EJ578" s="29"/>
      <c r="EK578" s="29"/>
      <c r="EL578" s="29"/>
      <c r="EM578" s="29"/>
      <c r="EN578" s="29"/>
      <c r="EO578" s="29"/>
      <c r="EP578" s="29"/>
      <c r="EQ578" s="29"/>
      <c r="ER578" s="29"/>
      <c r="ES578" s="29"/>
      <c r="ET578" s="29"/>
      <c r="EU578" s="29"/>
      <c r="EV578" s="29"/>
      <c r="EW578" s="29"/>
      <c r="EX578" s="29"/>
      <c r="EY578" s="29"/>
      <c r="EZ578" s="29"/>
      <c r="FA578" s="29"/>
      <c r="FB578" s="29"/>
      <c r="FC578" s="29"/>
      <c r="FD578" s="29"/>
      <c r="FE578" s="29"/>
      <c r="FF578" s="29"/>
      <c r="FG578" s="29"/>
      <c r="FH578" s="29"/>
      <c r="FI578" s="29"/>
      <c r="FJ578" s="29"/>
      <c r="FK578" s="29"/>
      <c r="FL578" s="29"/>
      <c r="FM578" s="29"/>
      <c r="FN578" s="29"/>
      <c r="FO578" s="29"/>
      <c r="FP578" s="29"/>
      <c r="FQ578" s="29"/>
      <c r="FR578" s="29"/>
      <c r="FS578" s="29"/>
      <c r="FT578" s="29"/>
      <c r="FU578" s="29"/>
      <c r="FV578" s="29"/>
      <c r="FW578" s="29"/>
      <c r="FX578" s="29"/>
    </row>
    <row r="579" spans="1:180">
      <c r="A579" s="5" t="s">
        <v>266</v>
      </c>
      <c r="B579" s="5" t="s">
        <v>164</v>
      </c>
      <c r="C579" s="35">
        <v>43586</v>
      </c>
      <c r="D579" s="63">
        <v>43616</v>
      </c>
      <c r="E579" s="64">
        <v>-0.15738838709677419</v>
      </c>
      <c r="F579" s="64">
        <v>0.26674936360701096</v>
      </c>
      <c r="G579" s="64">
        <v>0.17986523981756292</v>
      </c>
      <c r="H579" s="64">
        <v>0.43835283870967745</v>
      </c>
      <c r="I579" s="64">
        <v>0.29618719631861623</v>
      </c>
      <c r="J579" s="64">
        <v>7.7528258064516131E-2</v>
      </c>
      <c r="K579" s="64">
        <v>0</v>
      </c>
      <c r="L579" s="64">
        <v>2.8886661594210255E-2</v>
      </c>
      <c r="M579" s="64">
        <v>0.28945767625617153</v>
      </c>
      <c r="N579" s="64">
        <v>0.37319945366796542</v>
      </c>
      <c r="O579" s="64">
        <v>9.9086490000000013E-2</v>
      </c>
      <c r="P579" s="64">
        <v>0.21980696013314924</v>
      </c>
      <c r="Q579" s="64">
        <v>-5.2603552312580583E-3</v>
      </c>
      <c r="R579" s="64">
        <v>0.12328767123287675</v>
      </c>
      <c r="S579" s="64">
        <v>2.2297590670737248</v>
      </c>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c r="CA579" s="29"/>
      <c r="CB579" s="29"/>
      <c r="CC579" s="29"/>
      <c r="CD579" s="29"/>
      <c r="CE579" s="29"/>
      <c r="CF579" s="29"/>
      <c r="CG579" s="29"/>
      <c r="CH579" s="29"/>
      <c r="CI579" s="29"/>
      <c r="CJ579" s="29"/>
      <c r="CK579" s="29"/>
      <c r="CL579" s="29"/>
      <c r="CM579" s="29"/>
      <c r="CN579" s="29"/>
      <c r="CO579" s="29"/>
      <c r="CP579" s="29"/>
      <c r="CQ579" s="29"/>
      <c r="CR579" s="29"/>
      <c r="CS579" s="29"/>
      <c r="CT579" s="29"/>
      <c r="CU579" s="29"/>
      <c r="CV579" s="29"/>
      <c r="CW579" s="29"/>
      <c r="CX579" s="29"/>
      <c r="CY579" s="29"/>
      <c r="CZ579" s="29"/>
      <c r="DA579" s="29"/>
      <c r="DB579" s="29"/>
      <c r="DC579" s="29"/>
      <c r="DD579" s="29"/>
      <c r="DE579" s="29"/>
      <c r="DF579" s="29"/>
      <c r="DG579" s="29"/>
      <c r="DH579" s="29"/>
      <c r="DI579" s="29"/>
      <c r="DJ579" s="29"/>
      <c r="DK579" s="29"/>
      <c r="DL579" s="29"/>
      <c r="DM579" s="29"/>
      <c r="DN579" s="29"/>
      <c r="DO579" s="29"/>
      <c r="DP579" s="29"/>
      <c r="DQ579" s="29"/>
      <c r="DR579" s="29"/>
      <c r="DS579" s="29"/>
      <c r="DT579" s="29"/>
      <c r="DU579" s="29"/>
      <c r="DV579" s="29"/>
      <c r="DW579" s="29"/>
      <c r="DX579" s="29"/>
      <c r="DY579" s="29"/>
      <c r="DZ579" s="29"/>
      <c r="EA579" s="29"/>
      <c r="EB579" s="29"/>
      <c r="EC579" s="29"/>
      <c r="ED579" s="29"/>
      <c r="EE579" s="29"/>
      <c r="EF579" s="29"/>
      <c r="EG579" s="29"/>
      <c r="EH579" s="29"/>
      <c r="EI579" s="29"/>
      <c r="EJ579" s="29"/>
      <c r="EK579" s="29"/>
      <c r="EL579" s="29"/>
      <c r="EM579" s="29"/>
      <c r="EN579" s="29"/>
      <c r="EO579" s="29"/>
      <c r="EP579" s="29"/>
      <c r="EQ579" s="29"/>
      <c r="ER579" s="29"/>
      <c r="ES579" s="29"/>
      <c r="ET579" s="29"/>
      <c r="EU579" s="29"/>
      <c r="EV579" s="29"/>
      <c r="EW579" s="29"/>
      <c r="EX579" s="29"/>
      <c r="EY579" s="29"/>
      <c r="EZ579" s="29"/>
      <c r="FA579" s="29"/>
      <c r="FB579" s="29"/>
      <c r="FC579" s="29"/>
      <c r="FD579" s="29"/>
      <c r="FE579" s="29"/>
      <c r="FF579" s="29"/>
      <c r="FG579" s="29"/>
      <c r="FH579" s="29"/>
      <c r="FI579" s="29"/>
      <c r="FJ579" s="29"/>
      <c r="FK579" s="29"/>
      <c r="FL579" s="29"/>
      <c r="FM579" s="29"/>
      <c r="FN579" s="29"/>
      <c r="FO579" s="29"/>
      <c r="FP579" s="29"/>
      <c r="FQ579" s="29"/>
      <c r="FR579" s="29"/>
      <c r="FS579" s="29"/>
      <c r="FT579" s="29"/>
      <c r="FU579" s="29"/>
      <c r="FV579" s="29"/>
      <c r="FW579" s="29"/>
      <c r="FX579" s="29"/>
    </row>
    <row r="580" spans="1:180">
      <c r="A580" s="5" t="s">
        <v>266</v>
      </c>
      <c r="B580" s="5" t="s">
        <v>164</v>
      </c>
      <c r="C580" s="35">
        <v>43587</v>
      </c>
      <c r="D580" s="63">
        <v>43616</v>
      </c>
      <c r="E580" s="64">
        <v>-0.15738838709677419</v>
      </c>
      <c r="F580" s="64">
        <v>0.32242733255978095</v>
      </c>
      <c r="G580" s="64">
        <v>0.17986523981756292</v>
      </c>
      <c r="H580" s="64">
        <v>0.43835283870967745</v>
      </c>
      <c r="I580" s="64">
        <v>0.29618719631861623</v>
      </c>
      <c r="J580" s="64">
        <v>7.7528258064516131E-2</v>
      </c>
      <c r="K580" s="64">
        <v>0</v>
      </c>
      <c r="L580" s="64">
        <v>2.8886661594210255E-2</v>
      </c>
      <c r="M580" s="64">
        <v>0.28945767625617153</v>
      </c>
      <c r="N580" s="64">
        <v>0.37319945366796536</v>
      </c>
      <c r="O580" s="64">
        <v>2.4527952000000002E-2</v>
      </c>
      <c r="P580" s="64">
        <v>0.21980696013314924</v>
      </c>
      <c r="Q580" s="64">
        <v>6.9298182768741959E-2</v>
      </c>
      <c r="R580" s="64">
        <v>0.12328767123287675</v>
      </c>
      <c r="S580" s="64">
        <v>2.2854370360264942</v>
      </c>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29"/>
      <c r="CA580" s="29"/>
      <c r="CB580" s="29"/>
      <c r="CC580" s="29"/>
      <c r="CD580" s="29"/>
      <c r="CE580" s="29"/>
      <c r="CF580" s="29"/>
      <c r="CG580" s="29"/>
      <c r="CH580" s="29"/>
      <c r="CI580" s="29"/>
      <c r="CJ580" s="29"/>
      <c r="CK580" s="29"/>
      <c r="CL580" s="29"/>
      <c r="CM580" s="29"/>
      <c r="CN580" s="29"/>
      <c r="CO580" s="29"/>
      <c r="CP580" s="29"/>
      <c r="CQ580" s="29"/>
      <c r="CR580" s="29"/>
      <c r="CS580" s="29"/>
      <c r="CT580" s="29"/>
      <c r="CU580" s="29"/>
      <c r="CV580" s="29"/>
      <c r="CW580" s="29"/>
      <c r="CX580" s="29"/>
      <c r="CY580" s="29"/>
      <c r="CZ580" s="29"/>
      <c r="DA580" s="29"/>
      <c r="DB580" s="29"/>
      <c r="DC580" s="29"/>
      <c r="DD580" s="29"/>
      <c r="DE580" s="29"/>
      <c r="DF580" s="29"/>
      <c r="DG580" s="29"/>
      <c r="DH580" s="29"/>
      <c r="DI580" s="29"/>
      <c r="DJ580" s="29"/>
      <c r="DK580" s="29"/>
      <c r="DL580" s="29"/>
      <c r="DM580" s="29"/>
      <c r="DN580" s="29"/>
      <c r="DO580" s="29"/>
      <c r="DP580" s="29"/>
      <c r="DQ580" s="29"/>
      <c r="DR580" s="29"/>
      <c r="DS580" s="29"/>
      <c r="DT580" s="29"/>
      <c r="DU580" s="29"/>
      <c r="DV580" s="29"/>
      <c r="DW580" s="29"/>
      <c r="DX580" s="29"/>
      <c r="DY580" s="29"/>
      <c r="DZ580" s="29"/>
      <c r="EA580" s="29"/>
      <c r="EB580" s="29"/>
      <c r="EC580" s="29"/>
      <c r="ED580" s="29"/>
      <c r="EE580" s="29"/>
      <c r="EF580" s="29"/>
      <c r="EG580" s="29"/>
      <c r="EH580" s="29"/>
      <c r="EI580" s="29"/>
      <c r="EJ580" s="29"/>
      <c r="EK580" s="29"/>
      <c r="EL580" s="29"/>
      <c r="EM580" s="29"/>
      <c r="EN580" s="29"/>
      <c r="EO580" s="29"/>
      <c r="EP580" s="29"/>
      <c r="EQ580" s="29"/>
      <c r="ER580" s="29"/>
      <c r="ES580" s="29"/>
      <c r="ET580" s="29"/>
      <c r="EU580" s="29"/>
      <c r="EV580" s="29"/>
      <c r="EW580" s="29"/>
      <c r="EX580" s="29"/>
      <c r="EY580" s="29"/>
      <c r="EZ580" s="29"/>
      <c r="FA580" s="29"/>
      <c r="FB580" s="29"/>
      <c r="FC580" s="29"/>
      <c r="FD580" s="29"/>
      <c r="FE580" s="29"/>
      <c r="FF580" s="29"/>
      <c r="FG580" s="29"/>
      <c r="FH580" s="29"/>
      <c r="FI580" s="29"/>
      <c r="FJ580" s="29"/>
      <c r="FK580" s="29"/>
      <c r="FL580" s="29"/>
      <c r="FM580" s="29"/>
      <c r="FN580" s="29"/>
      <c r="FO580" s="29"/>
      <c r="FP580" s="29"/>
      <c r="FQ580" s="29"/>
      <c r="FR580" s="29"/>
      <c r="FS580" s="29"/>
      <c r="FT580" s="29"/>
      <c r="FU580" s="29"/>
      <c r="FV580" s="29"/>
      <c r="FW580" s="29"/>
      <c r="FX580" s="29"/>
    </row>
    <row r="581" spans="1:180">
      <c r="A581" s="5" t="s">
        <v>266</v>
      </c>
      <c r="B581" s="5" t="s">
        <v>164</v>
      </c>
      <c r="C581" s="35">
        <v>43588</v>
      </c>
      <c r="D581" s="63">
        <v>43616</v>
      </c>
      <c r="E581" s="64">
        <v>-0.15738838709677419</v>
      </c>
      <c r="F581" s="64">
        <v>0.26797475451753094</v>
      </c>
      <c r="G581" s="64">
        <v>0.17986523981756292</v>
      </c>
      <c r="H581" s="64">
        <v>0.43835283870967745</v>
      </c>
      <c r="I581" s="64">
        <v>0.29618719631861623</v>
      </c>
      <c r="J581" s="64">
        <v>7.7528258064516131E-2</v>
      </c>
      <c r="K581" s="64">
        <v>0</v>
      </c>
      <c r="L581" s="64">
        <v>2.8886661594210255E-2</v>
      </c>
      <c r="M581" s="64">
        <v>0.28945767625617153</v>
      </c>
      <c r="N581" s="64">
        <v>0.37319945366796536</v>
      </c>
      <c r="O581" s="64">
        <v>2.5025476000000001E-2</v>
      </c>
      <c r="P581" s="64">
        <v>0.21980696013314924</v>
      </c>
      <c r="Q581" s="64">
        <v>7.1717328768741956E-2</v>
      </c>
      <c r="R581" s="64">
        <v>0.12328767123287675</v>
      </c>
      <c r="S581" s="64">
        <v>2.2339011279842445</v>
      </c>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29"/>
      <c r="CA581" s="29"/>
      <c r="CB581" s="29"/>
      <c r="CC581" s="29"/>
      <c r="CD581" s="29"/>
      <c r="CE581" s="29"/>
      <c r="CF581" s="29"/>
      <c r="CG581" s="29"/>
      <c r="CH581" s="29"/>
      <c r="CI581" s="29"/>
      <c r="CJ581" s="29"/>
      <c r="CK581" s="29"/>
      <c r="CL581" s="29"/>
      <c r="CM581" s="29"/>
      <c r="CN581" s="29"/>
      <c r="CO581" s="29"/>
      <c r="CP581" s="29"/>
      <c r="CQ581" s="29"/>
      <c r="CR581" s="29"/>
      <c r="CS581" s="29"/>
      <c r="CT581" s="29"/>
      <c r="CU581" s="29"/>
      <c r="CV581" s="29"/>
      <c r="CW581" s="29"/>
      <c r="CX581" s="29"/>
      <c r="CY581" s="29"/>
      <c r="CZ581" s="29"/>
      <c r="DA581" s="29"/>
      <c r="DB581" s="29"/>
      <c r="DC581" s="29"/>
      <c r="DD581" s="29"/>
      <c r="DE581" s="29"/>
      <c r="DF581" s="29"/>
      <c r="DG581" s="29"/>
      <c r="DH581" s="29"/>
      <c r="DI581" s="29"/>
      <c r="DJ581" s="29"/>
      <c r="DK581" s="29"/>
      <c r="DL581" s="29"/>
      <c r="DM581" s="29"/>
      <c r="DN581" s="29"/>
      <c r="DO581" s="29"/>
      <c r="DP581" s="29"/>
      <c r="DQ581" s="29"/>
      <c r="DR581" s="29"/>
      <c r="DS581" s="29"/>
      <c r="DT581" s="29"/>
      <c r="DU581" s="29"/>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29"/>
      <c r="ER581" s="29"/>
      <c r="ES581" s="29"/>
      <c r="ET581" s="29"/>
      <c r="EU581" s="29"/>
      <c r="EV581" s="29"/>
      <c r="EW581" s="29"/>
      <c r="EX581" s="29"/>
      <c r="EY581" s="29"/>
      <c r="EZ581" s="29"/>
      <c r="FA581" s="29"/>
      <c r="FB581" s="29"/>
      <c r="FC581" s="29"/>
      <c r="FD581" s="29"/>
      <c r="FE581" s="29"/>
      <c r="FF581" s="29"/>
      <c r="FG581" s="29"/>
      <c r="FH581" s="29"/>
      <c r="FI581" s="29"/>
      <c r="FJ581" s="29"/>
      <c r="FK581" s="29"/>
      <c r="FL581" s="29"/>
      <c r="FM581" s="29"/>
      <c r="FN581" s="29"/>
      <c r="FO581" s="29"/>
      <c r="FP581" s="29"/>
      <c r="FQ581" s="29"/>
      <c r="FR581" s="29"/>
      <c r="FS581" s="29"/>
      <c r="FT581" s="29"/>
      <c r="FU581" s="29"/>
      <c r="FV581" s="29"/>
      <c r="FW581" s="29"/>
      <c r="FX581" s="29"/>
    </row>
    <row r="582" spans="1:180">
      <c r="A582" s="5" t="s">
        <v>266</v>
      </c>
      <c r="B582" s="5" t="s">
        <v>164</v>
      </c>
      <c r="C582" s="35">
        <v>43589</v>
      </c>
      <c r="D582" s="63">
        <v>43616</v>
      </c>
      <c r="E582" s="64">
        <v>-0.15738838709677419</v>
      </c>
      <c r="F582" s="64">
        <v>0.25312702111760094</v>
      </c>
      <c r="G582" s="64">
        <v>0.17986523981756292</v>
      </c>
      <c r="H582" s="64">
        <v>0.43835283870967745</v>
      </c>
      <c r="I582" s="64">
        <v>0.29618719631861623</v>
      </c>
      <c r="J582" s="64">
        <v>7.7528258064516131E-2</v>
      </c>
      <c r="K582" s="64">
        <v>0</v>
      </c>
      <c r="L582" s="64">
        <v>2.8886661594210255E-2</v>
      </c>
      <c r="M582" s="64">
        <v>0.28945767625617153</v>
      </c>
      <c r="N582" s="64">
        <v>0.37319945366796536</v>
      </c>
      <c r="O582" s="64">
        <v>2.0135073999999999E-2</v>
      </c>
      <c r="P582" s="64">
        <v>0.21980696013314924</v>
      </c>
      <c r="Q582" s="64">
        <v>7.6607730768741958E-2</v>
      </c>
      <c r="R582" s="64">
        <v>0.12328767123287675</v>
      </c>
      <c r="S582" s="64">
        <v>2.2190533945843147</v>
      </c>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29"/>
      <c r="CA582" s="29"/>
      <c r="CB582" s="29"/>
      <c r="CC582" s="29"/>
      <c r="CD582" s="29"/>
      <c r="CE582" s="29"/>
      <c r="CF582" s="29"/>
      <c r="CG582" s="29"/>
      <c r="CH582" s="29"/>
      <c r="CI582" s="29"/>
      <c r="CJ582" s="29"/>
      <c r="CK582" s="29"/>
      <c r="CL582" s="29"/>
      <c r="CM582" s="29"/>
      <c r="CN582" s="29"/>
      <c r="CO582" s="29"/>
      <c r="CP582" s="29"/>
      <c r="CQ582" s="29"/>
      <c r="CR582" s="29"/>
      <c r="CS582" s="29"/>
      <c r="CT582" s="29"/>
      <c r="CU582" s="29"/>
      <c r="CV582" s="29"/>
      <c r="CW582" s="29"/>
      <c r="CX582" s="29"/>
      <c r="CY582" s="29"/>
      <c r="CZ582" s="29"/>
      <c r="DA582" s="29"/>
      <c r="DB582" s="29"/>
      <c r="DC582" s="29"/>
      <c r="DD582" s="29"/>
      <c r="DE582" s="29"/>
      <c r="DF582" s="29"/>
      <c r="DG582" s="29"/>
      <c r="DH582" s="29"/>
      <c r="DI582" s="29"/>
      <c r="DJ582" s="29"/>
      <c r="DK582" s="29"/>
      <c r="DL582" s="29"/>
      <c r="DM582" s="29"/>
      <c r="DN582" s="29"/>
      <c r="DO582" s="29"/>
      <c r="DP582" s="29"/>
      <c r="DQ582" s="29"/>
      <c r="DR582" s="29"/>
      <c r="DS582" s="29"/>
      <c r="DT582" s="29"/>
      <c r="DU582" s="29"/>
      <c r="DV582" s="29"/>
      <c r="DW582" s="29"/>
      <c r="DX582" s="29"/>
      <c r="DY582" s="29"/>
      <c r="DZ582" s="29"/>
      <c r="EA582" s="29"/>
      <c r="EB582" s="29"/>
      <c r="EC582" s="29"/>
      <c r="ED582" s="29"/>
      <c r="EE582" s="29"/>
      <c r="EF582" s="29"/>
      <c r="EG582" s="29"/>
      <c r="EH582" s="29"/>
      <c r="EI582" s="29"/>
      <c r="EJ582" s="29"/>
      <c r="EK582" s="29"/>
      <c r="EL582" s="29"/>
      <c r="EM582" s="29"/>
      <c r="EN582" s="29"/>
      <c r="EO582" s="29"/>
      <c r="EP582" s="29"/>
      <c r="EQ582" s="29"/>
      <c r="ER582" s="29"/>
      <c r="ES582" s="29"/>
      <c r="ET582" s="29"/>
      <c r="EU582" s="29"/>
      <c r="EV582" s="29"/>
      <c r="EW582" s="29"/>
      <c r="EX582" s="29"/>
      <c r="EY582" s="29"/>
      <c r="EZ582" s="29"/>
      <c r="FA582" s="29"/>
      <c r="FB582" s="29"/>
      <c r="FC582" s="29"/>
      <c r="FD582" s="29"/>
      <c r="FE582" s="29"/>
      <c r="FF582" s="29"/>
      <c r="FG582" s="29"/>
      <c r="FH582" s="29"/>
      <c r="FI582" s="29"/>
      <c r="FJ582" s="29"/>
      <c r="FK582" s="29"/>
      <c r="FL582" s="29"/>
      <c r="FM582" s="29"/>
      <c r="FN582" s="29"/>
      <c r="FO582" s="29"/>
      <c r="FP582" s="29"/>
      <c r="FQ582" s="29"/>
      <c r="FR582" s="29"/>
      <c r="FS582" s="29"/>
      <c r="FT582" s="29"/>
      <c r="FU582" s="29"/>
      <c r="FV582" s="29"/>
      <c r="FW582" s="29"/>
      <c r="FX582" s="29"/>
    </row>
    <row r="583" spans="1:180">
      <c r="A583" s="5" t="s">
        <v>266</v>
      </c>
      <c r="B583" s="5" t="s">
        <v>164</v>
      </c>
      <c r="C583" s="35">
        <v>43590</v>
      </c>
      <c r="D583" s="63">
        <v>43616</v>
      </c>
      <c r="E583" s="64">
        <v>-0.15738838709677419</v>
      </c>
      <c r="F583" s="64">
        <v>0.25728255153365098</v>
      </c>
      <c r="G583" s="64">
        <v>0.17986523981756292</v>
      </c>
      <c r="H583" s="64">
        <v>0.43835283870967745</v>
      </c>
      <c r="I583" s="64">
        <v>0.29618719631861623</v>
      </c>
      <c r="J583" s="64">
        <v>7.7528258064516131E-2</v>
      </c>
      <c r="K583" s="64">
        <v>0</v>
      </c>
      <c r="L583" s="64">
        <v>2.8886661594210255E-2</v>
      </c>
      <c r="M583" s="64">
        <v>0.28945767625617153</v>
      </c>
      <c r="N583" s="64">
        <v>0.37319945366796536</v>
      </c>
      <c r="O583" s="64">
        <v>1.6002063000000004E-2</v>
      </c>
      <c r="P583" s="64">
        <v>0.21980696013314924</v>
      </c>
      <c r="Q583" s="64">
        <v>7.7824071768741954E-2</v>
      </c>
      <c r="R583" s="64">
        <v>0.12328767123287675</v>
      </c>
      <c r="S583" s="64">
        <v>2.2202922550003645</v>
      </c>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c r="CA583" s="29"/>
      <c r="CB583" s="29"/>
      <c r="CC583" s="29"/>
      <c r="CD583" s="29"/>
      <c r="CE583" s="29"/>
      <c r="CF583" s="29"/>
      <c r="CG583" s="29"/>
      <c r="CH583" s="29"/>
      <c r="CI583" s="29"/>
      <c r="CJ583" s="29"/>
      <c r="CK583" s="29"/>
      <c r="CL583" s="29"/>
      <c r="CM583" s="29"/>
      <c r="CN583" s="29"/>
      <c r="CO583" s="29"/>
      <c r="CP583" s="29"/>
      <c r="CQ583" s="29"/>
      <c r="CR583" s="29"/>
      <c r="CS583" s="29"/>
      <c r="CT583" s="29"/>
      <c r="CU583" s="29"/>
      <c r="CV583" s="29"/>
      <c r="CW583" s="29"/>
      <c r="CX583" s="29"/>
      <c r="CY583" s="29"/>
      <c r="CZ583" s="29"/>
      <c r="DA583" s="29"/>
      <c r="DB583" s="29"/>
      <c r="DC583" s="29"/>
      <c r="DD583" s="29"/>
      <c r="DE583" s="29"/>
      <c r="DF583" s="29"/>
      <c r="DG583" s="29"/>
      <c r="DH583" s="29"/>
      <c r="DI583" s="29"/>
      <c r="DJ583" s="29"/>
      <c r="DK583" s="29"/>
      <c r="DL583" s="29"/>
      <c r="DM583" s="29"/>
      <c r="DN583" s="29"/>
      <c r="DO583" s="29"/>
      <c r="DP583" s="29"/>
      <c r="DQ583" s="29"/>
      <c r="DR583" s="29"/>
      <c r="DS583" s="29"/>
      <c r="DT583" s="29"/>
      <c r="DU583" s="29"/>
      <c r="DV583" s="29"/>
      <c r="DW583" s="29"/>
      <c r="DX583" s="29"/>
      <c r="DY583" s="29"/>
      <c r="DZ583" s="29"/>
      <c r="EA583" s="29"/>
      <c r="EB583" s="29"/>
      <c r="EC583" s="29"/>
      <c r="ED583" s="29"/>
      <c r="EE583" s="29"/>
      <c r="EF583" s="29"/>
      <c r="EG583" s="29"/>
      <c r="EH583" s="29"/>
      <c r="EI583" s="29"/>
      <c r="EJ583" s="29"/>
      <c r="EK583" s="29"/>
      <c r="EL583" s="29"/>
      <c r="EM583" s="29"/>
      <c r="EN583" s="29"/>
      <c r="EO583" s="29"/>
      <c r="EP583" s="29"/>
      <c r="EQ583" s="29"/>
      <c r="ER583" s="29"/>
      <c r="ES583" s="29"/>
      <c r="ET583" s="29"/>
      <c r="EU583" s="29"/>
      <c r="EV583" s="29"/>
      <c r="EW583" s="29"/>
      <c r="EX583" s="29"/>
      <c r="EY583" s="29"/>
      <c r="EZ583" s="29"/>
      <c r="FA583" s="29"/>
      <c r="FB583" s="29"/>
      <c r="FC583" s="29"/>
      <c r="FD583" s="29"/>
      <c r="FE583" s="29"/>
      <c r="FF583" s="29"/>
      <c r="FG583" s="29"/>
      <c r="FH583" s="29"/>
      <c r="FI583" s="29"/>
      <c r="FJ583" s="29"/>
      <c r="FK583" s="29"/>
      <c r="FL583" s="29"/>
      <c r="FM583" s="29"/>
      <c r="FN583" s="29"/>
      <c r="FO583" s="29"/>
      <c r="FP583" s="29"/>
      <c r="FQ583" s="29"/>
      <c r="FR583" s="29"/>
      <c r="FS583" s="29"/>
      <c r="FT583" s="29"/>
      <c r="FU583" s="29"/>
      <c r="FV583" s="29"/>
      <c r="FW583" s="29"/>
      <c r="FX583" s="29"/>
    </row>
    <row r="584" spans="1:180">
      <c r="A584" s="5" t="s">
        <v>267</v>
      </c>
      <c r="B584" s="5" t="s">
        <v>164</v>
      </c>
      <c r="C584" s="35">
        <v>43591</v>
      </c>
      <c r="D584" s="63">
        <v>43616</v>
      </c>
      <c r="E584" s="64">
        <v>-0.15738838709677419</v>
      </c>
      <c r="F584" s="64">
        <v>0.25366968525494094</v>
      </c>
      <c r="G584" s="64">
        <v>0.17986523981756292</v>
      </c>
      <c r="H584" s="64">
        <v>0.43835283870967745</v>
      </c>
      <c r="I584" s="64">
        <v>0.29618719631861623</v>
      </c>
      <c r="J584" s="64">
        <v>7.7528258064516131E-2</v>
      </c>
      <c r="K584" s="64">
        <v>0</v>
      </c>
      <c r="L584" s="64">
        <v>2.8886661594210255E-2</v>
      </c>
      <c r="M584" s="64">
        <v>0.28945767625617153</v>
      </c>
      <c r="N584" s="64">
        <v>0.37319945366796536</v>
      </c>
      <c r="O584" s="64">
        <v>1.7924557000000001E-2</v>
      </c>
      <c r="P584" s="64">
        <v>0.21980696013314924</v>
      </c>
      <c r="Q584" s="64">
        <v>7.8818247768741953E-2</v>
      </c>
      <c r="R584" s="64">
        <v>0.12328767123287675</v>
      </c>
      <c r="S584" s="64">
        <v>2.2195960587216548</v>
      </c>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29"/>
      <c r="CA584" s="29"/>
      <c r="CB584" s="29"/>
      <c r="CC584" s="29"/>
      <c r="CD584" s="29"/>
      <c r="CE584" s="29"/>
      <c r="CF584" s="29"/>
      <c r="CG584" s="29"/>
      <c r="CH584" s="29"/>
      <c r="CI584" s="29"/>
      <c r="CJ584" s="29"/>
      <c r="CK584" s="29"/>
      <c r="CL584" s="29"/>
      <c r="CM584" s="29"/>
      <c r="CN584" s="29"/>
      <c r="CO584" s="29"/>
      <c r="CP584" s="29"/>
      <c r="CQ584" s="29"/>
      <c r="CR584" s="29"/>
      <c r="CS584" s="29"/>
      <c r="CT584" s="29"/>
      <c r="CU584" s="29"/>
      <c r="CV584" s="29"/>
      <c r="CW584" s="29"/>
      <c r="CX584" s="29"/>
      <c r="CY584" s="29"/>
      <c r="CZ584" s="29"/>
      <c r="DA584" s="29"/>
      <c r="DB584" s="29"/>
      <c r="DC584" s="29"/>
      <c r="DD584" s="29"/>
      <c r="DE584" s="29"/>
      <c r="DF584" s="29"/>
      <c r="DG584" s="29"/>
      <c r="DH584" s="29"/>
      <c r="DI584" s="29"/>
      <c r="DJ584" s="29"/>
      <c r="DK584" s="29"/>
      <c r="DL584" s="29"/>
      <c r="DM584" s="29"/>
      <c r="DN584" s="29"/>
      <c r="DO584" s="29"/>
      <c r="DP584" s="29"/>
      <c r="DQ584" s="29"/>
      <c r="DR584" s="29"/>
      <c r="DS584" s="29"/>
      <c r="DT584" s="29"/>
      <c r="DU584" s="29"/>
      <c r="DV584" s="29"/>
      <c r="DW584" s="29"/>
      <c r="DX584" s="29"/>
      <c r="DY584" s="29"/>
      <c r="DZ584" s="29"/>
      <c r="EA584" s="29"/>
      <c r="EB584" s="29"/>
      <c r="EC584" s="29"/>
      <c r="ED584" s="29"/>
      <c r="EE584" s="29"/>
      <c r="EF584" s="29"/>
      <c r="EG584" s="29"/>
      <c r="EH584" s="29"/>
      <c r="EI584" s="29"/>
      <c r="EJ584" s="29"/>
      <c r="EK584" s="29"/>
      <c r="EL584" s="29"/>
      <c r="EM584" s="29"/>
      <c r="EN584" s="29"/>
      <c r="EO584" s="29"/>
      <c r="EP584" s="29"/>
      <c r="EQ584" s="29"/>
      <c r="ER584" s="29"/>
      <c r="ES584" s="29"/>
      <c r="ET584" s="29"/>
      <c r="EU584" s="29"/>
      <c r="EV584" s="29"/>
      <c r="EW584" s="29"/>
      <c r="EX584" s="29"/>
      <c r="EY584" s="29"/>
      <c r="EZ584" s="29"/>
      <c r="FA584" s="29"/>
      <c r="FB584" s="29"/>
      <c r="FC584" s="29"/>
      <c r="FD584" s="29"/>
      <c r="FE584" s="29"/>
      <c r="FF584" s="29"/>
      <c r="FG584" s="29"/>
      <c r="FH584" s="29"/>
      <c r="FI584" s="29"/>
      <c r="FJ584" s="29"/>
      <c r="FK584" s="29"/>
      <c r="FL584" s="29"/>
      <c r="FM584" s="29"/>
      <c r="FN584" s="29"/>
      <c r="FO584" s="29"/>
      <c r="FP584" s="29"/>
      <c r="FQ584" s="29"/>
      <c r="FR584" s="29"/>
      <c r="FS584" s="29"/>
      <c r="FT584" s="29"/>
      <c r="FU584" s="29"/>
      <c r="FV584" s="29"/>
      <c r="FW584" s="29"/>
      <c r="FX584" s="29"/>
    </row>
    <row r="585" spans="1:180">
      <c r="A585" s="5" t="s">
        <v>267</v>
      </c>
      <c r="B585" s="5" t="s">
        <v>164</v>
      </c>
      <c r="C585" s="35">
        <v>43592</v>
      </c>
      <c r="D585" s="63">
        <v>43616</v>
      </c>
      <c r="E585" s="64">
        <v>-0.15738838709677419</v>
      </c>
      <c r="F585" s="64">
        <v>0.26748696442688097</v>
      </c>
      <c r="G585" s="64">
        <v>0.17986523981756292</v>
      </c>
      <c r="H585" s="64">
        <v>0.43835283870967745</v>
      </c>
      <c r="I585" s="64">
        <v>0.29618719631861623</v>
      </c>
      <c r="J585" s="64">
        <v>7.7528258064516131E-2</v>
      </c>
      <c r="K585" s="64">
        <v>0</v>
      </c>
      <c r="L585" s="64">
        <v>2.8886661594210255E-2</v>
      </c>
      <c r="M585" s="64">
        <v>0.28945767625617153</v>
      </c>
      <c r="N585" s="64">
        <v>0.37319945366796536</v>
      </c>
      <c r="O585" s="64">
        <v>2.7324036000000003E-2</v>
      </c>
      <c r="P585" s="64">
        <v>0.21980696013314924</v>
      </c>
      <c r="Q585" s="64">
        <v>6.6502098768741941E-2</v>
      </c>
      <c r="R585" s="64">
        <v>0.12328767123287675</v>
      </c>
      <c r="S585" s="64">
        <v>2.2304966678935942</v>
      </c>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c r="BJ585" s="29"/>
      <c r="BK585" s="29"/>
      <c r="BL585" s="29"/>
      <c r="BM585" s="29"/>
      <c r="BN585" s="29"/>
      <c r="BO585" s="29"/>
      <c r="BP585" s="29"/>
      <c r="BQ585" s="29"/>
      <c r="BR585" s="29"/>
      <c r="BS585" s="29"/>
      <c r="BT585" s="29"/>
      <c r="BU585" s="29"/>
      <c r="BV585" s="29"/>
      <c r="BW585" s="29"/>
      <c r="BX585" s="29"/>
      <c r="BY585" s="29"/>
      <c r="BZ585" s="29"/>
      <c r="CA585" s="29"/>
      <c r="CB585" s="29"/>
      <c r="CC585" s="29"/>
      <c r="CD585" s="29"/>
      <c r="CE585" s="29"/>
      <c r="CF585" s="29"/>
      <c r="CG585" s="29"/>
      <c r="CH585" s="29"/>
      <c r="CI585" s="29"/>
      <c r="CJ585" s="29"/>
      <c r="CK585" s="29"/>
      <c r="CL585" s="29"/>
      <c r="CM585" s="29"/>
      <c r="CN585" s="29"/>
      <c r="CO585" s="29"/>
      <c r="CP585" s="29"/>
      <c r="CQ585" s="29"/>
      <c r="CR585" s="29"/>
      <c r="CS585" s="29"/>
      <c r="CT585" s="29"/>
      <c r="CU585" s="29"/>
      <c r="CV585" s="29"/>
      <c r="CW585" s="29"/>
      <c r="CX585" s="29"/>
      <c r="CY585" s="29"/>
      <c r="CZ585" s="29"/>
      <c r="DA585" s="29"/>
      <c r="DB585" s="29"/>
      <c r="DC585" s="29"/>
      <c r="DD585" s="29"/>
      <c r="DE585" s="29"/>
      <c r="DF585" s="29"/>
      <c r="DG585" s="29"/>
      <c r="DH585" s="29"/>
      <c r="DI585" s="29"/>
      <c r="DJ585" s="29"/>
      <c r="DK585" s="29"/>
      <c r="DL585" s="29"/>
      <c r="DM585" s="29"/>
      <c r="DN585" s="29"/>
      <c r="DO585" s="29"/>
      <c r="DP585" s="29"/>
      <c r="DQ585" s="29"/>
      <c r="DR585" s="29"/>
      <c r="DS585" s="29"/>
      <c r="DT585" s="29"/>
      <c r="DU585" s="29"/>
      <c r="DV585" s="29"/>
      <c r="DW585" s="29"/>
      <c r="DX585" s="29"/>
      <c r="DY585" s="29"/>
      <c r="DZ585" s="29"/>
      <c r="EA585" s="29"/>
      <c r="EB585" s="29"/>
      <c r="EC585" s="29"/>
      <c r="ED585" s="29"/>
      <c r="EE585" s="29"/>
      <c r="EF585" s="29"/>
      <c r="EG585" s="29"/>
      <c r="EH585" s="29"/>
      <c r="EI585" s="29"/>
      <c r="EJ585" s="29"/>
      <c r="EK585" s="29"/>
      <c r="EL585" s="29"/>
      <c r="EM585" s="29"/>
      <c r="EN585" s="29"/>
      <c r="EO585" s="29"/>
      <c r="EP585" s="29"/>
      <c r="EQ585" s="29"/>
      <c r="ER585" s="29"/>
      <c r="ES585" s="29"/>
      <c r="ET585" s="29"/>
      <c r="EU585" s="29"/>
      <c r="EV585" s="29"/>
      <c r="EW585" s="29"/>
      <c r="EX585" s="29"/>
      <c r="EY585" s="29"/>
      <c r="EZ585" s="29"/>
      <c r="FA585" s="29"/>
      <c r="FB585" s="29"/>
      <c r="FC585" s="29"/>
      <c r="FD585" s="29"/>
      <c r="FE585" s="29"/>
      <c r="FF585" s="29"/>
      <c r="FG585" s="29"/>
      <c r="FH585" s="29"/>
      <c r="FI585" s="29"/>
      <c r="FJ585" s="29"/>
      <c r="FK585" s="29"/>
      <c r="FL585" s="29"/>
      <c r="FM585" s="29"/>
      <c r="FN585" s="29"/>
      <c r="FO585" s="29"/>
      <c r="FP585" s="29"/>
      <c r="FQ585" s="29"/>
      <c r="FR585" s="29"/>
      <c r="FS585" s="29"/>
      <c r="FT585" s="29"/>
      <c r="FU585" s="29"/>
      <c r="FV585" s="29"/>
      <c r="FW585" s="29"/>
      <c r="FX585" s="29"/>
    </row>
    <row r="586" spans="1:180">
      <c r="A586" s="5" t="s">
        <v>267</v>
      </c>
      <c r="B586" s="5" t="s">
        <v>164</v>
      </c>
      <c r="C586" s="35">
        <v>43593</v>
      </c>
      <c r="D586" s="63">
        <v>43616</v>
      </c>
      <c r="E586" s="64">
        <v>-0.15738838709677419</v>
      </c>
      <c r="F586" s="64">
        <v>0.27119235953093096</v>
      </c>
      <c r="G586" s="64">
        <v>0.17986523981756292</v>
      </c>
      <c r="H586" s="64">
        <v>0.43835283870967745</v>
      </c>
      <c r="I586" s="64">
        <v>0.29618719631861623</v>
      </c>
      <c r="J586" s="64">
        <v>7.7528258064516131E-2</v>
      </c>
      <c r="K586" s="64">
        <v>0</v>
      </c>
      <c r="L586" s="64">
        <v>2.8886661594210255E-2</v>
      </c>
      <c r="M586" s="64">
        <v>0.28945767625617153</v>
      </c>
      <c r="N586" s="64">
        <v>0.37319945366796536</v>
      </c>
      <c r="O586" s="64">
        <v>3.0843908999999999E-2</v>
      </c>
      <c r="P586" s="64">
        <v>0.21980696013314924</v>
      </c>
      <c r="Q586" s="64">
        <v>6.2982225768741962E-2</v>
      </c>
      <c r="R586" s="64">
        <v>0.12328767123287675</v>
      </c>
      <c r="S586" s="64">
        <v>2.2342020629976442</v>
      </c>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29"/>
      <c r="CA586" s="29"/>
      <c r="CB586" s="29"/>
      <c r="CC586" s="29"/>
      <c r="CD586" s="29"/>
      <c r="CE586" s="29"/>
      <c r="CF586" s="29"/>
      <c r="CG586" s="29"/>
      <c r="CH586" s="29"/>
      <c r="CI586" s="29"/>
      <c r="CJ586" s="29"/>
      <c r="CK586" s="29"/>
      <c r="CL586" s="29"/>
      <c r="CM586" s="29"/>
      <c r="CN586" s="29"/>
      <c r="CO586" s="29"/>
      <c r="CP586" s="29"/>
      <c r="CQ586" s="29"/>
      <c r="CR586" s="29"/>
      <c r="CS586" s="29"/>
      <c r="CT586" s="29"/>
      <c r="CU586" s="29"/>
      <c r="CV586" s="29"/>
      <c r="CW586" s="29"/>
      <c r="CX586" s="29"/>
      <c r="CY586" s="29"/>
      <c r="CZ586" s="29"/>
      <c r="DA586" s="29"/>
      <c r="DB586" s="29"/>
      <c r="DC586" s="29"/>
      <c r="DD586" s="29"/>
      <c r="DE586" s="29"/>
      <c r="DF586" s="29"/>
      <c r="DG586" s="29"/>
      <c r="DH586" s="29"/>
      <c r="DI586" s="29"/>
      <c r="DJ586" s="29"/>
      <c r="DK586" s="29"/>
      <c r="DL586" s="29"/>
      <c r="DM586" s="29"/>
      <c r="DN586" s="29"/>
      <c r="DO586" s="29"/>
      <c r="DP586" s="29"/>
      <c r="DQ586" s="29"/>
      <c r="DR586" s="29"/>
      <c r="DS586" s="29"/>
      <c r="DT586" s="29"/>
      <c r="DU586" s="29"/>
      <c r="DV586" s="29"/>
      <c r="DW586" s="29"/>
      <c r="DX586" s="29"/>
      <c r="DY586" s="29"/>
      <c r="DZ586" s="29"/>
      <c r="EA586" s="29"/>
      <c r="EB586" s="29"/>
      <c r="EC586" s="29"/>
      <c r="ED586" s="29"/>
      <c r="EE586" s="29"/>
      <c r="EF586" s="29"/>
      <c r="EG586" s="29"/>
      <c r="EH586" s="29"/>
      <c r="EI586" s="29"/>
      <c r="EJ586" s="29"/>
      <c r="EK586" s="29"/>
      <c r="EL586" s="29"/>
      <c r="EM586" s="29"/>
      <c r="EN586" s="29"/>
      <c r="EO586" s="29"/>
      <c r="EP586" s="29"/>
      <c r="EQ586" s="29"/>
      <c r="ER586" s="29"/>
      <c r="ES586" s="29"/>
      <c r="ET586" s="29"/>
      <c r="EU586" s="29"/>
      <c r="EV586" s="29"/>
      <c r="EW586" s="29"/>
      <c r="EX586" s="29"/>
      <c r="EY586" s="29"/>
      <c r="EZ586" s="29"/>
      <c r="FA586" s="29"/>
      <c r="FB586" s="29"/>
      <c r="FC586" s="29"/>
      <c r="FD586" s="29"/>
      <c r="FE586" s="29"/>
      <c r="FF586" s="29"/>
      <c r="FG586" s="29"/>
      <c r="FH586" s="29"/>
      <c r="FI586" s="29"/>
      <c r="FJ586" s="29"/>
      <c r="FK586" s="29"/>
      <c r="FL586" s="29"/>
      <c r="FM586" s="29"/>
      <c r="FN586" s="29"/>
      <c r="FO586" s="29"/>
      <c r="FP586" s="29"/>
      <c r="FQ586" s="29"/>
      <c r="FR586" s="29"/>
      <c r="FS586" s="29"/>
      <c r="FT586" s="29"/>
      <c r="FU586" s="29"/>
      <c r="FV586" s="29"/>
      <c r="FW586" s="29"/>
      <c r="FX586" s="29"/>
    </row>
    <row r="587" spans="1:180">
      <c r="A587" s="5" t="s">
        <v>267</v>
      </c>
      <c r="B587" s="5" t="s">
        <v>164</v>
      </c>
      <c r="C587" s="35">
        <v>43594</v>
      </c>
      <c r="D587" s="63">
        <v>43616</v>
      </c>
      <c r="E587" s="64">
        <v>-0.15738838709677419</v>
      </c>
      <c r="F587" s="64">
        <v>0.37324233545609098</v>
      </c>
      <c r="G587" s="64">
        <v>0.17986523981756292</v>
      </c>
      <c r="H587" s="64">
        <v>0.43835283870967745</v>
      </c>
      <c r="I587" s="64">
        <v>0.29618719631861623</v>
      </c>
      <c r="J587" s="64">
        <v>7.7528258064516131E-2</v>
      </c>
      <c r="K587" s="64">
        <v>0</v>
      </c>
      <c r="L587" s="64">
        <v>2.8886661594210255E-2</v>
      </c>
      <c r="M587" s="64">
        <v>0.28945767625617153</v>
      </c>
      <c r="N587" s="64">
        <v>0.37319945366796536</v>
      </c>
      <c r="O587" s="64">
        <v>5.9671026000000002E-2</v>
      </c>
      <c r="P587" s="64">
        <v>0.21980696013314924</v>
      </c>
      <c r="Q587" s="64">
        <v>3.4155108768741949E-2</v>
      </c>
      <c r="R587" s="64">
        <v>0.12328767123287675</v>
      </c>
      <c r="S587" s="64">
        <v>2.3362520389228045</v>
      </c>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c r="BJ587" s="29"/>
      <c r="BK587" s="29"/>
      <c r="BL587" s="29"/>
      <c r="BM587" s="29"/>
      <c r="BN587" s="29"/>
      <c r="BO587" s="29"/>
      <c r="BP587" s="29"/>
      <c r="BQ587" s="29"/>
      <c r="BR587" s="29"/>
      <c r="BS587" s="29"/>
      <c r="BT587" s="29"/>
      <c r="BU587" s="29"/>
      <c r="BV587" s="29"/>
      <c r="BW587" s="29"/>
      <c r="BX587" s="29"/>
      <c r="BY587" s="29"/>
      <c r="BZ587" s="29"/>
      <c r="CA587" s="29"/>
      <c r="CB587" s="29"/>
      <c r="CC587" s="29"/>
      <c r="CD587" s="29"/>
      <c r="CE587" s="29"/>
      <c r="CF587" s="29"/>
      <c r="CG587" s="29"/>
      <c r="CH587" s="29"/>
      <c r="CI587" s="29"/>
      <c r="CJ587" s="29"/>
      <c r="CK587" s="29"/>
      <c r="CL587" s="29"/>
      <c r="CM587" s="29"/>
      <c r="CN587" s="29"/>
      <c r="CO587" s="29"/>
      <c r="CP587" s="29"/>
      <c r="CQ587" s="29"/>
      <c r="CR587" s="29"/>
      <c r="CS587" s="29"/>
      <c r="CT587" s="29"/>
      <c r="CU587" s="29"/>
      <c r="CV587" s="29"/>
      <c r="CW587" s="29"/>
      <c r="CX587" s="29"/>
      <c r="CY587" s="29"/>
      <c r="CZ587" s="29"/>
      <c r="DA587" s="29"/>
      <c r="DB587" s="29"/>
      <c r="DC587" s="29"/>
      <c r="DD587" s="29"/>
      <c r="DE587" s="29"/>
      <c r="DF587" s="29"/>
      <c r="DG587" s="29"/>
      <c r="DH587" s="29"/>
      <c r="DI587" s="29"/>
      <c r="DJ587" s="29"/>
      <c r="DK587" s="29"/>
      <c r="DL587" s="29"/>
      <c r="DM587" s="29"/>
      <c r="DN587" s="29"/>
      <c r="DO587" s="29"/>
      <c r="DP587" s="29"/>
      <c r="DQ587" s="29"/>
      <c r="DR587" s="29"/>
      <c r="DS587" s="29"/>
      <c r="DT587" s="29"/>
      <c r="DU587" s="29"/>
      <c r="DV587" s="29"/>
      <c r="DW587" s="29"/>
      <c r="DX587" s="29"/>
      <c r="DY587" s="29"/>
      <c r="DZ587" s="29"/>
      <c r="EA587" s="29"/>
      <c r="EB587" s="29"/>
      <c r="EC587" s="29"/>
      <c r="ED587" s="29"/>
      <c r="EE587" s="29"/>
      <c r="EF587" s="29"/>
      <c r="EG587" s="29"/>
      <c r="EH587" s="29"/>
      <c r="EI587" s="29"/>
      <c r="EJ587" s="29"/>
      <c r="EK587" s="29"/>
      <c r="EL587" s="29"/>
      <c r="EM587" s="29"/>
      <c r="EN587" s="29"/>
      <c r="EO587" s="29"/>
      <c r="EP587" s="29"/>
      <c r="EQ587" s="29"/>
      <c r="ER587" s="29"/>
      <c r="ES587" s="29"/>
      <c r="ET587" s="29"/>
      <c r="EU587" s="29"/>
      <c r="EV587" s="29"/>
      <c r="EW587" s="29"/>
      <c r="EX587" s="29"/>
      <c r="EY587" s="29"/>
      <c r="EZ587" s="29"/>
      <c r="FA587" s="29"/>
      <c r="FB587" s="29"/>
      <c r="FC587" s="29"/>
      <c r="FD587" s="29"/>
      <c r="FE587" s="29"/>
      <c r="FF587" s="29"/>
      <c r="FG587" s="29"/>
      <c r="FH587" s="29"/>
      <c r="FI587" s="29"/>
      <c r="FJ587" s="29"/>
      <c r="FK587" s="29"/>
      <c r="FL587" s="29"/>
      <c r="FM587" s="29"/>
      <c r="FN587" s="29"/>
      <c r="FO587" s="29"/>
      <c r="FP587" s="29"/>
      <c r="FQ587" s="29"/>
      <c r="FR587" s="29"/>
      <c r="FS587" s="29"/>
      <c r="FT587" s="29"/>
      <c r="FU587" s="29"/>
      <c r="FV587" s="29"/>
      <c r="FW587" s="29"/>
      <c r="FX587" s="29"/>
    </row>
    <row r="588" spans="1:180">
      <c r="A588" s="5" t="s">
        <v>267</v>
      </c>
      <c r="B588" s="5" t="s">
        <v>164</v>
      </c>
      <c r="C588" s="35">
        <v>43595</v>
      </c>
      <c r="D588" s="63">
        <v>43616</v>
      </c>
      <c r="E588" s="64">
        <v>-0.15738838709677419</v>
      </c>
      <c r="F588" s="64">
        <v>0.27077661245640094</v>
      </c>
      <c r="G588" s="64">
        <v>0.17986523981756292</v>
      </c>
      <c r="H588" s="64">
        <v>0.43835283870967745</v>
      </c>
      <c r="I588" s="64">
        <v>0.29618719631861623</v>
      </c>
      <c r="J588" s="64">
        <v>7.7528258064516131E-2</v>
      </c>
      <c r="K588" s="64">
        <v>0</v>
      </c>
      <c r="L588" s="64">
        <v>2.8886661594210255E-2</v>
      </c>
      <c r="M588" s="64">
        <v>0.28945767625617153</v>
      </c>
      <c r="N588" s="64">
        <v>0.37319945366796536</v>
      </c>
      <c r="O588" s="64">
        <v>1.450764E-2</v>
      </c>
      <c r="P588" s="64">
        <v>0.21980696013314924</v>
      </c>
      <c r="Q588" s="64">
        <v>7.9318494768741962E-2</v>
      </c>
      <c r="R588" s="64">
        <v>0.12328767123287675</v>
      </c>
      <c r="S588" s="64">
        <v>2.2337863159231142</v>
      </c>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c r="BJ588" s="29"/>
      <c r="BK588" s="29"/>
      <c r="BL588" s="29"/>
      <c r="BM588" s="29"/>
      <c r="BN588" s="29"/>
      <c r="BO588" s="29"/>
      <c r="BP588" s="29"/>
      <c r="BQ588" s="29"/>
      <c r="BR588" s="29"/>
      <c r="BS588" s="29"/>
      <c r="BT588" s="29"/>
      <c r="BU588" s="29"/>
      <c r="BV588" s="29"/>
      <c r="BW588" s="29"/>
      <c r="BX588" s="29"/>
      <c r="BY588" s="29"/>
      <c r="BZ588" s="29"/>
      <c r="CA588" s="29"/>
      <c r="CB588" s="29"/>
      <c r="CC588" s="29"/>
      <c r="CD588" s="29"/>
      <c r="CE588" s="29"/>
      <c r="CF588" s="29"/>
      <c r="CG588" s="29"/>
      <c r="CH588" s="29"/>
      <c r="CI588" s="29"/>
      <c r="CJ588" s="29"/>
      <c r="CK588" s="29"/>
      <c r="CL588" s="29"/>
      <c r="CM588" s="29"/>
      <c r="CN588" s="29"/>
      <c r="CO588" s="29"/>
      <c r="CP588" s="29"/>
      <c r="CQ588" s="29"/>
      <c r="CR588" s="29"/>
      <c r="CS588" s="29"/>
      <c r="CT588" s="29"/>
      <c r="CU588" s="29"/>
      <c r="CV588" s="29"/>
      <c r="CW588" s="29"/>
      <c r="CX588" s="29"/>
      <c r="CY588" s="29"/>
      <c r="CZ588" s="29"/>
      <c r="DA588" s="29"/>
      <c r="DB588" s="29"/>
      <c r="DC588" s="29"/>
      <c r="DD588" s="29"/>
      <c r="DE588" s="29"/>
      <c r="DF588" s="29"/>
      <c r="DG588" s="29"/>
      <c r="DH588" s="29"/>
      <c r="DI588" s="29"/>
      <c r="DJ588" s="29"/>
      <c r="DK588" s="29"/>
      <c r="DL588" s="29"/>
      <c r="DM588" s="29"/>
      <c r="DN588" s="29"/>
      <c r="DO588" s="29"/>
      <c r="DP588" s="29"/>
      <c r="DQ588" s="29"/>
      <c r="DR588" s="29"/>
      <c r="DS588" s="29"/>
      <c r="DT588" s="29"/>
      <c r="DU588" s="29"/>
      <c r="DV588" s="29"/>
      <c r="DW588" s="29"/>
      <c r="DX588" s="29"/>
      <c r="DY588" s="29"/>
      <c r="DZ588" s="29"/>
      <c r="EA588" s="29"/>
      <c r="EB588" s="29"/>
      <c r="EC588" s="29"/>
      <c r="ED588" s="29"/>
      <c r="EE588" s="29"/>
      <c r="EF588" s="29"/>
      <c r="EG588" s="29"/>
      <c r="EH588" s="29"/>
      <c r="EI588" s="29"/>
      <c r="EJ588" s="29"/>
      <c r="EK588" s="29"/>
      <c r="EL588" s="29"/>
      <c r="EM588" s="29"/>
      <c r="EN588" s="29"/>
      <c r="EO588" s="29"/>
      <c r="EP588" s="29"/>
      <c r="EQ588" s="29"/>
      <c r="ER588" s="29"/>
      <c r="ES588" s="29"/>
      <c r="ET588" s="29"/>
      <c r="EU588" s="29"/>
      <c r="EV588" s="29"/>
      <c r="EW588" s="29"/>
      <c r="EX588" s="29"/>
      <c r="EY588" s="29"/>
      <c r="EZ588" s="29"/>
      <c r="FA588" s="29"/>
      <c r="FB588" s="29"/>
      <c r="FC588" s="29"/>
      <c r="FD588" s="29"/>
      <c r="FE588" s="29"/>
      <c r="FF588" s="29"/>
      <c r="FG588" s="29"/>
      <c r="FH588" s="29"/>
      <c r="FI588" s="29"/>
      <c r="FJ588" s="29"/>
      <c r="FK588" s="29"/>
      <c r="FL588" s="29"/>
      <c r="FM588" s="29"/>
      <c r="FN588" s="29"/>
      <c r="FO588" s="29"/>
      <c r="FP588" s="29"/>
      <c r="FQ588" s="29"/>
      <c r="FR588" s="29"/>
      <c r="FS588" s="29"/>
      <c r="FT588" s="29"/>
      <c r="FU588" s="29"/>
      <c r="FV588" s="29"/>
      <c r="FW588" s="29"/>
      <c r="FX588" s="29"/>
    </row>
    <row r="589" spans="1:180">
      <c r="A589" s="5" t="s">
        <v>267</v>
      </c>
      <c r="B589" s="5" t="s">
        <v>164</v>
      </c>
      <c r="C589" s="35">
        <v>43596</v>
      </c>
      <c r="D589" s="63">
        <v>43616</v>
      </c>
      <c r="E589" s="64">
        <v>-0.15738838709677419</v>
      </c>
      <c r="F589" s="64">
        <v>0.35900054778777096</v>
      </c>
      <c r="G589" s="64">
        <v>0.17986523981756292</v>
      </c>
      <c r="H589" s="64">
        <v>0.43835283870967745</v>
      </c>
      <c r="I589" s="64">
        <v>0.29618719631861623</v>
      </c>
      <c r="J589" s="64">
        <v>7.7528258064516131E-2</v>
      </c>
      <c r="K589" s="64">
        <v>0</v>
      </c>
      <c r="L589" s="64">
        <v>2.8886661594210255E-2</v>
      </c>
      <c r="M589" s="64">
        <v>0.28945767625617153</v>
      </c>
      <c r="N589" s="64">
        <v>0.37319945366796536</v>
      </c>
      <c r="O589" s="64">
        <v>1.3458672000000001E-2</v>
      </c>
      <c r="P589" s="64">
        <v>0.21980696013314924</v>
      </c>
      <c r="Q589" s="64">
        <v>8.036746276874196E-2</v>
      </c>
      <c r="R589" s="64">
        <v>0.12328767123287675</v>
      </c>
      <c r="S589" s="64">
        <v>2.3220102512544845</v>
      </c>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c r="BJ589" s="29"/>
      <c r="BK589" s="29"/>
      <c r="BL589" s="29"/>
      <c r="BM589" s="29"/>
      <c r="BN589" s="29"/>
      <c r="BO589" s="29"/>
      <c r="BP589" s="29"/>
      <c r="BQ589" s="29"/>
      <c r="BR589" s="29"/>
      <c r="BS589" s="29"/>
      <c r="BT589" s="29"/>
      <c r="BU589" s="29"/>
      <c r="BV589" s="29"/>
      <c r="BW589" s="29"/>
      <c r="BX589" s="29"/>
      <c r="BY589" s="29"/>
      <c r="BZ589" s="29"/>
      <c r="CA589" s="29"/>
      <c r="CB589" s="29"/>
      <c r="CC589" s="29"/>
      <c r="CD589" s="29"/>
      <c r="CE589" s="29"/>
      <c r="CF589" s="29"/>
      <c r="CG589" s="29"/>
      <c r="CH589" s="29"/>
      <c r="CI589" s="29"/>
      <c r="CJ589" s="29"/>
      <c r="CK589" s="29"/>
      <c r="CL589" s="29"/>
      <c r="CM589" s="29"/>
      <c r="CN589" s="29"/>
      <c r="CO589" s="29"/>
      <c r="CP589" s="29"/>
      <c r="CQ589" s="29"/>
      <c r="CR589" s="29"/>
      <c r="CS589" s="29"/>
      <c r="CT589" s="29"/>
      <c r="CU589" s="29"/>
      <c r="CV589" s="29"/>
      <c r="CW589" s="29"/>
      <c r="CX589" s="29"/>
      <c r="CY589" s="29"/>
      <c r="CZ589" s="29"/>
      <c r="DA589" s="29"/>
      <c r="DB589" s="29"/>
      <c r="DC589" s="29"/>
      <c r="DD589" s="29"/>
      <c r="DE589" s="29"/>
      <c r="DF589" s="29"/>
      <c r="DG589" s="29"/>
      <c r="DH589" s="29"/>
      <c r="DI589" s="29"/>
      <c r="DJ589" s="29"/>
      <c r="DK589" s="29"/>
      <c r="DL589" s="29"/>
      <c r="DM589" s="29"/>
      <c r="DN589" s="29"/>
      <c r="DO589" s="29"/>
      <c r="DP589" s="29"/>
      <c r="DQ589" s="29"/>
      <c r="DR589" s="29"/>
      <c r="DS589" s="29"/>
      <c r="DT589" s="29"/>
      <c r="DU589" s="29"/>
      <c r="DV589" s="29"/>
      <c r="DW589" s="29"/>
      <c r="DX589" s="29"/>
      <c r="DY589" s="29"/>
      <c r="DZ589" s="29"/>
      <c r="EA589" s="29"/>
      <c r="EB589" s="29"/>
      <c r="EC589" s="29"/>
      <c r="ED589" s="29"/>
      <c r="EE589" s="29"/>
      <c r="EF589" s="29"/>
      <c r="EG589" s="29"/>
      <c r="EH589" s="29"/>
      <c r="EI589" s="29"/>
      <c r="EJ589" s="29"/>
      <c r="EK589" s="29"/>
      <c r="EL589" s="29"/>
      <c r="EM589" s="29"/>
      <c r="EN589" s="29"/>
      <c r="EO589" s="29"/>
      <c r="EP589" s="29"/>
      <c r="EQ589" s="29"/>
      <c r="ER589" s="29"/>
      <c r="ES589" s="29"/>
      <c r="ET589" s="29"/>
      <c r="EU589" s="29"/>
      <c r="EV589" s="29"/>
      <c r="EW589" s="29"/>
      <c r="EX589" s="29"/>
      <c r="EY589" s="29"/>
      <c r="EZ589" s="29"/>
      <c r="FA589" s="29"/>
      <c r="FB589" s="29"/>
      <c r="FC589" s="29"/>
      <c r="FD589" s="29"/>
      <c r="FE589" s="29"/>
      <c r="FF589" s="29"/>
      <c r="FG589" s="29"/>
      <c r="FH589" s="29"/>
      <c r="FI589" s="29"/>
      <c r="FJ589" s="29"/>
      <c r="FK589" s="29"/>
      <c r="FL589" s="29"/>
      <c r="FM589" s="29"/>
      <c r="FN589" s="29"/>
      <c r="FO589" s="29"/>
      <c r="FP589" s="29"/>
      <c r="FQ589" s="29"/>
      <c r="FR589" s="29"/>
      <c r="FS589" s="29"/>
      <c r="FT589" s="29"/>
      <c r="FU589" s="29"/>
      <c r="FV589" s="29"/>
      <c r="FW589" s="29"/>
      <c r="FX589" s="29"/>
    </row>
    <row r="590" spans="1:180">
      <c r="A590" s="5" t="s">
        <v>267</v>
      </c>
      <c r="B590" s="5" t="s">
        <v>164</v>
      </c>
      <c r="C590" s="35">
        <v>43597</v>
      </c>
      <c r="D590" s="63">
        <v>43616</v>
      </c>
      <c r="E590" s="64">
        <v>-0.15738838709677419</v>
      </c>
      <c r="F590" s="64">
        <v>0.26265405514772094</v>
      </c>
      <c r="G590" s="64">
        <v>0.17986523981756292</v>
      </c>
      <c r="H590" s="64">
        <v>0.43835283870967745</v>
      </c>
      <c r="I590" s="64">
        <v>0.29618719631861623</v>
      </c>
      <c r="J590" s="64">
        <v>7.7528258064516131E-2</v>
      </c>
      <c r="K590" s="64">
        <v>0</v>
      </c>
      <c r="L590" s="64">
        <v>2.8886661594210255E-2</v>
      </c>
      <c r="M590" s="64">
        <v>0.28945767625617153</v>
      </c>
      <c r="N590" s="64">
        <v>0.37319945366796536</v>
      </c>
      <c r="O590" s="64">
        <v>1.5503276000000002E-2</v>
      </c>
      <c r="P590" s="64">
        <v>0.21980696013314924</v>
      </c>
      <c r="Q590" s="64">
        <v>8.0952858768741962E-2</v>
      </c>
      <c r="R590" s="64">
        <v>0.12328767123287675</v>
      </c>
      <c r="S590" s="64">
        <v>2.2282937586144342</v>
      </c>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c r="BJ590" s="29"/>
      <c r="BK590" s="29"/>
      <c r="BL590" s="29"/>
      <c r="BM590" s="29"/>
      <c r="BN590" s="29"/>
      <c r="BO590" s="29"/>
      <c r="BP590" s="29"/>
      <c r="BQ590" s="29"/>
      <c r="BR590" s="29"/>
      <c r="BS590" s="29"/>
      <c r="BT590" s="29"/>
      <c r="BU590" s="29"/>
      <c r="BV590" s="29"/>
      <c r="BW590" s="29"/>
      <c r="BX590" s="29"/>
      <c r="BY590" s="29"/>
      <c r="BZ590" s="29"/>
      <c r="CA590" s="29"/>
      <c r="CB590" s="29"/>
      <c r="CC590" s="29"/>
      <c r="CD590" s="29"/>
      <c r="CE590" s="29"/>
      <c r="CF590" s="29"/>
      <c r="CG590" s="29"/>
      <c r="CH590" s="29"/>
      <c r="CI590" s="29"/>
      <c r="CJ590" s="29"/>
      <c r="CK590" s="29"/>
      <c r="CL590" s="29"/>
      <c r="CM590" s="29"/>
      <c r="CN590" s="29"/>
      <c r="CO590" s="29"/>
      <c r="CP590" s="29"/>
      <c r="CQ590" s="29"/>
      <c r="CR590" s="29"/>
      <c r="CS590" s="29"/>
      <c r="CT590" s="29"/>
      <c r="CU590" s="29"/>
      <c r="CV590" s="29"/>
      <c r="CW590" s="29"/>
      <c r="CX590" s="29"/>
      <c r="CY590" s="29"/>
      <c r="CZ590" s="29"/>
      <c r="DA590" s="29"/>
      <c r="DB590" s="29"/>
      <c r="DC590" s="29"/>
      <c r="DD590" s="29"/>
      <c r="DE590" s="29"/>
      <c r="DF590" s="29"/>
      <c r="DG590" s="29"/>
      <c r="DH590" s="29"/>
      <c r="DI590" s="29"/>
      <c r="DJ590" s="29"/>
      <c r="DK590" s="29"/>
      <c r="DL590" s="29"/>
      <c r="DM590" s="29"/>
      <c r="DN590" s="29"/>
      <c r="DO590" s="29"/>
      <c r="DP590" s="29"/>
      <c r="DQ590" s="29"/>
      <c r="DR590" s="29"/>
      <c r="DS590" s="29"/>
      <c r="DT590" s="29"/>
      <c r="DU590" s="29"/>
      <c r="DV590" s="29"/>
      <c r="DW590" s="29"/>
      <c r="DX590" s="29"/>
      <c r="DY590" s="29"/>
      <c r="DZ590" s="29"/>
      <c r="EA590" s="29"/>
      <c r="EB590" s="29"/>
      <c r="EC590" s="29"/>
      <c r="ED590" s="29"/>
      <c r="EE590" s="29"/>
      <c r="EF590" s="29"/>
      <c r="EG590" s="29"/>
      <c r="EH590" s="29"/>
      <c r="EI590" s="29"/>
      <c r="EJ590" s="29"/>
      <c r="EK590" s="29"/>
      <c r="EL590" s="29"/>
      <c r="EM590" s="29"/>
      <c r="EN590" s="29"/>
      <c r="EO590" s="29"/>
      <c r="EP590" s="29"/>
      <c r="EQ590" s="29"/>
      <c r="ER590" s="29"/>
      <c r="ES590" s="29"/>
      <c r="ET590" s="29"/>
      <c r="EU590" s="29"/>
      <c r="EV590" s="29"/>
      <c r="EW590" s="29"/>
      <c r="EX590" s="29"/>
      <c r="EY590" s="29"/>
      <c r="EZ590" s="29"/>
      <c r="FA590" s="29"/>
      <c r="FB590" s="29"/>
      <c r="FC590" s="29"/>
      <c r="FD590" s="29"/>
      <c r="FE590" s="29"/>
      <c r="FF590" s="29"/>
      <c r="FG590" s="29"/>
      <c r="FH590" s="29"/>
      <c r="FI590" s="29"/>
      <c r="FJ590" s="29"/>
      <c r="FK590" s="29"/>
      <c r="FL590" s="29"/>
      <c r="FM590" s="29"/>
      <c r="FN590" s="29"/>
      <c r="FO590" s="29"/>
      <c r="FP590" s="29"/>
      <c r="FQ590" s="29"/>
      <c r="FR590" s="29"/>
      <c r="FS590" s="29"/>
      <c r="FT590" s="29"/>
      <c r="FU590" s="29"/>
      <c r="FV590" s="29"/>
      <c r="FW590" s="29"/>
      <c r="FX590" s="29"/>
    </row>
    <row r="591" spans="1:180">
      <c r="A591" s="5" t="s">
        <v>268</v>
      </c>
      <c r="B591" s="5" t="s">
        <v>164</v>
      </c>
      <c r="C591" s="35">
        <v>43598</v>
      </c>
      <c r="D591" s="63">
        <v>43616</v>
      </c>
      <c r="E591" s="64">
        <v>-0.15738838709677419</v>
      </c>
      <c r="F591" s="64">
        <v>0.28900896160701095</v>
      </c>
      <c r="G591" s="64">
        <v>0.17986523981756292</v>
      </c>
      <c r="H591" s="64">
        <v>0.43835283870967745</v>
      </c>
      <c r="I591" s="64">
        <v>0.29618719631861623</v>
      </c>
      <c r="J591" s="64">
        <v>7.7528258064516131E-2</v>
      </c>
      <c r="K591" s="64">
        <v>0</v>
      </c>
      <c r="L591" s="64">
        <v>2.8886661594210255E-2</v>
      </c>
      <c r="M591" s="64">
        <v>0.28945767625617153</v>
      </c>
      <c r="N591" s="64">
        <v>0.37319945366796536</v>
      </c>
      <c r="O591" s="64">
        <v>1.3206411000000001E-2</v>
      </c>
      <c r="P591" s="64">
        <v>0.21980696013314924</v>
      </c>
      <c r="Q591" s="64">
        <v>8.0619723768741949E-2</v>
      </c>
      <c r="R591" s="64">
        <v>0.12328767123287675</v>
      </c>
      <c r="S591" s="64">
        <v>2.2520186650737242</v>
      </c>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c r="BJ591" s="29"/>
      <c r="BK591" s="29"/>
      <c r="BL591" s="29"/>
      <c r="BM591" s="29"/>
      <c r="BN591" s="29"/>
      <c r="BO591" s="29"/>
      <c r="BP591" s="29"/>
      <c r="BQ591" s="29"/>
      <c r="BR591" s="29"/>
      <c r="BS591" s="29"/>
      <c r="BT591" s="29"/>
      <c r="BU591" s="29"/>
      <c r="BV591" s="29"/>
      <c r="BW591" s="29"/>
      <c r="BX591" s="29"/>
      <c r="BY591" s="29"/>
      <c r="BZ591" s="29"/>
      <c r="CA591" s="29"/>
      <c r="CB591" s="29"/>
      <c r="CC591" s="29"/>
      <c r="CD591" s="29"/>
      <c r="CE591" s="29"/>
      <c r="CF591" s="29"/>
      <c r="CG591" s="29"/>
      <c r="CH591" s="29"/>
      <c r="CI591" s="29"/>
      <c r="CJ591" s="29"/>
      <c r="CK591" s="29"/>
      <c r="CL591" s="29"/>
      <c r="CM591" s="29"/>
      <c r="CN591" s="29"/>
      <c r="CO591" s="29"/>
      <c r="CP591" s="29"/>
      <c r="CQ591" s="29"/>
      <c r="CR591" s="29"/>
      <c r="CS591" s="29"/>
      <c r="CT591" s="29"/>
      <c r="CU591" s="29"/>
      <c r="CV591" s="29"/>
      <c r="CW591" s="29"/>
      <c r="CX591" s="29"/>
      <c r="CY591" s="29"/>
      <c r="CZ591" s="29"/>
      <c r="DA591" s="29"/>
      <c r="DB591" s="29"/>
      <c r="DC591" s="29"/>
      <c r="DD591" s="29"/>
      <c r="DE591" s="29"/>
      <c r="DF591" s="29"/>
      <c r="DG591" s="29"/>
      <c r="DH591" s="29"/>
      <c r="DI591" s="29"/>
      <c r="DJ591" s="29"/>
      <c r="DK591" s="29"/>
      <c r="DL591" s="29"/>
      <c r="DM591" s="29"/>
      <c r="DN591" s="29"/>
      <c r="DO591" s="29"/>
      <c r="DP591" s="29"/>
      <c r="DQ591" s="29"/>
      <c r="DR591" s="29"/>
      <c r="DS591" s="29"/>
      <c r="DT591" s="29"/>
      <c r="DU591" s="29"/>
      <c r="DV591" s="29"/>
      <c r="DW591" s="29"/>
      <c r="DX591" s="29"/>
      <c r="DY591" s="29"/>
      <c r="DZ591" s="29"/>
      <c r="EA591" s="29"/>
      <c r="EB591" s="29"/>
      <c r="EC591" s="29"/>
      <c r="ED591" s="29"/>
      <c r="EE591" s="29"/>
      <c r="EF591" s="29"/>
      <c r="EG591" s="29"/>
      <c r="EH591" s="29"/>
      <c r="EI591" s="29"/>
      <c r="EJ591" s="29"/>
      <c r="EK591" s="29"/>
      <c r="EL591" s="29"/>
      <c r="EM591" s="29"/>
      <c r="EN591" s="29"/>
      <c r="EO591" s="29"/>
      <c r="EP591" s="29"/>
      <c r="EQ591" s="29"/>
      <c r="ER591" s="29"/>
      <c r="ES591" s="29"/>
      <c r="ET591" s="29"/>
      <c r="EU591" s="29"/>
      <c r="EV591" s="29"/>
      <c r="EW591" s="29"/>
      <c r="EX591" s="29"/>
      <c r="EY591" s="29"/>
      <c r="EZ591" s="29"/>
      <c r="FA591" s="29"/>
      <c r="FB591" s="29"/>
      <c r="FC591" s="29"/>
      <c r="FD591" s="29"/>
      <c r="FE591" s="29"/>
      <c r="FF591" s="29"/>
      <c r="FG591" s="29"/>
      <c r="FH591" s="29"/>
      <c r="FI591" s="29"/>
      <c r="FJ591" s="29"/>
      <c r="FK591" s="29"/>
      <c r="FL591" s="29"/>
      <c r="FM591" s="29"/>
      <c r="FN591" s="29"/>
      <c r="FO591" s="29"/>
      <c r="FP591" s="29"/>
      <c r="FQ591" s="29"/>
      <c r="FR591" s="29"/>
      <c r="FS591" s="29"/>
      <c r="FT591" s="29"/>
      <c r="FU591" s="29"/>
      <c r="FV591" s="29"/>
      <c r="FW591" s="29"/>
      <c r="FX591" s="29"/>
    </row>
    <row r="592" spans="1:180">
      <c r="A592" s="5" t="s">
        <v>268</v>
      </c>
      <c r="B592" s="5" t="s">
        <v>164</v>
      </c>
      <c r="C592" s="35">
        <v>43599</v>
      </c>
      <c r="D592" s="63">
        <v>43616</v>
      </c>
      <c r="E592" s="64">
        <v>-0.15738838709677419</v>
      </c>
      <c r="F592" s="64">
        <v>0.26349580335909095</v>
      </c>
      <c r="G592" s="64">
        <v>0.17986523981756292</v>
      </c>
      <c r="H592" s="64">
        <v>0.43835283870967745</v>
      </c>
      <c r="I592" s="64">
        <v>0.29618719631861623</v>
      </c>
      <c r="J592" s="64">
        <v>7.7528258064516131E-2</v>
      </c>
      <c r="K592" s="64">
        <v>0</v>
      </c>
      <c r="L592" s="64">
        <v>2.8886661594210255E-2</v>
      </c>
      <c r="M592" s="64">
        <v>0.28945767625617153</v>
      </c>
      <c r="N592" s="64">
        <v>0.37319945366796536</v>
      </c>
      <c r="O592" s="64">
        <v>1.9198188000000001E-2</v>
      </c>
      <c r="P592" s="64">
        <v>0.21980696013314924</v>
      </c>
      <c r="Q592" s="64">
        <v>7.4627946768741946E-2</v>
      </c>
      <c r="R592" s="64">
        <v>0.12328767123287675</v>
      </c>
      <c r="S592" s="64">
        <v>2.2265055068258048</v>
      </c>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29"/>
      <c r="CA592" s="29"/>
      <c r="CB592" s="29"/>
      <c r="CC592" s="29"/>
      <c r="CD592" s="29"/>
      <c r="CE592" s="29"/>
      <c r="CF592" s="29"/>
      <c r="CG592" s="29"/>
      <c r="CH592" s="29"/>
      <c r="CI592" s="29"/>
      <c r="CJ592" s="29"/>
      <c r="CK592" s="29"/>
      <c r="CL592" s="29"/>
      <c r="CM592" s="29"/>
      <c r="CN592" s="29"/>
      <c r="CO592" s="29"/>
      <c r="CP592" s="29"/>
      <c r="CQ592" s="29"/>
      <c r="CR592" s="29"/>
      <c r="CS592" s="29"/>
      <c r="CT592" s="29"/>
      <c r="CU592" s="29"/>
      <c r="CV592" s="29"/>
      <c r="CW592" s="29"/>
      <c r="CX592" s="29"/>
      <c r="CY592" s="29"/>
      <c r="CZ592" s="29"/>
      <c r="DA592" s="29"/>
      <c r="DB592" s="29"/>
      <c r="DC592" s="29"/>
      <c r="DD592" s="29"/>
      <c r="DE592" s="29"/>
      <c r="DF592" s="29"/>
      <c r="DG592" s="29"/>
      <c r="DH592" s="29"/>
      <c r="DI592" s="29"/>
      <c r="DJ592" s="29"/>
      <c r="DK592" s="29"/>
      <c r="DL592" s="29"/>
      <c r="DM592" s="29"/>
      <c r="DN592" s="29"/>
      <c r="DO592" s="29"/>
      <c r="DP592" s="29"/>
      <c r="DQ592" s="29"/>
      <c r="DR592" s="29"/>
      <c r="DS592" s="29"/>
      <c r="DT592" s="29"/>
      <c r="DU592" s="29"/>
      <c r="DV592" s="29"/>
      <c r="DW592" s="29"/>
      <c r="DX592" s="29"/>
      <c r="DY592" s="29"/>
      <c r="DZ592" s="29"/>
      <c r="EA592" s="29"/>
      <c r="EB592" s="29"/>
      <c r="EC592" s="29"/>
      <c r="ED592" s="29"/>
      <c r="EE592" s="29"/>
      <c r="EF592" s="29"/>
      <c r="EG592" s="29"/>
      <c r="EH592" s="29"/>
      <c r="EI592" s="29"/>
      <c r="EJ592" s="29"/>
      <c r="EK592" s="29"/>
      <c r="EL592" s="29"/>
      <c r="EM592" s="29"/>
      <c r="EN592" s="29"/>
      <c r="EO592" s="29"/>
      <c r="EP592" s="29"/>
      <c r="EQ592" s="29"/>
      <c r="ER592" s="29"/>
      <c r="ES592" s="29"/>
      <c r="ET592" s="29"/>
      <c r="EU592" s="29"/>
      <c r="EV592" s="29"/>
      <c r="EW592" s="29"/>
      <c r="EX592" s="29"/>
      <c r="EY592" s="29"/>
      <c r="EZ592" s="29"/>
      <c r="FA592" s="29"/>
      <c r="FB592" s="29"/>
      <c r="FC592" s="29"/>
      <c r="FD592" s="29"/>
      <c r="FE592" s="29"/>
      <c r="FF592" s="29"/>
      <c r="FG592" s="29"/>
      <c r="FH592" s="29"/>
      <c r="FI592" s="29"/>
      <c r="FJ592" s="29"/>
      <c r="FK592" s="29"/>
      <c r="FL592" s="29"/>
      <c r="FM592" s="29"/>
      <c r="FN592" s="29"/>
      <c r="FO592" s="29"/>
      <c r="FP592" s="29"/>
      <c r="FQ592" s="29"/>
      <c r="FR592" s="29"/>
      <c r="FS592" s="29"/>
      <c r="FT592" s="29"/>
      <c r="FU592" s="29"/>
      <c r="FV592" s="29"/>
      <c r="FW592" s="29"/>
      <c r="FX592" s="29"/>
    </row>
    <row r="593" spans="1:180">
      <c r="A593" s="5" t="s">
        <v>268</v>
      </c>
      <c r="B593" s="5" t="s">
        <v>164</v>
      </c>
      <c r="C593" s="35">
        <v>43600</v>
      </c>
      <c r="D593" s="63">
        <v>43616</v>
      </c>
      <c r="E593" s="64">
        <v>-0.15738838709677419</v>
      </c>
      <c r="F593" s="64">
        <v>0.25882258760701093</v>
      </c>
      <c r="G593" s="64">
        <v>0.17986523981756292</v>
      </c>
      <c r="H593" s="64">
        <v>0.43835283870967745</v>
      </c>
      <c r="I593" s="64">
        <v>0.29618719631861623</v>
      </c>
      <c r="J593" s="64">
        <v>7.7528258064516131E-2</v>
      </c>
      <c r="K593" s="64">
        <v>0</v>
      </c>
      <c r="L593" s="64">
        <v>2.8886661594210255E-2</v>
      </c>
      <c r="M593" s="64">
        <v>0.28945767625617153</v>
      </c>
      <c r="N593" s="64">
        <v>0.37319945366796536</v>
      </c>
      <c r="O593" s="64">
        <v>4.0143446999999999E-2</v>
      </c>
      <c r="P593" s="64">
        <v>0.21980696013314924</v>
      </c>
      <c r="Q593" s="64">
        <v>5.3682687768741959E-2</v>
      </c>
      <c r="R593" s="64">
        <v>0.12328767123287675</v>
      </c>
      <c r="S593" s="64">
        <v>2.2218322910737243</v>
      </c>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29"/>
      <c r="CA593" s="29"/>
      <c r="CB593" s="29"/>
      <c r="CC593" s="29"/>
      <c r="CD593" s="29"/>
      <c r="CE593" s="29"/>
      <c r="CF593" s="29"/>
      <c r="CG593" s="29"/>
      <c r="CH593" s="29"/>
      <c r="CI593" s="29"/>
      <c r="CJ593" s="29"/>
      <c r="CK593" s="29"/>
      <c r="CL593" s="29"/>
      <c r="CM593" s="29"/>
      <c r="CN593" s="29"/>
      <c r="CO593" s="29"/>
      <c r="CP593" s="29"/>
      <c r="CQ593" s="29"/>
      <c r="CR593" s="29"/>
      <c r="CS593" s="29"/>
      <c r="CT593" s="29"/>
      <c r="CU593" s="29"/>
      <c r="CV593" s="29"/>
      <c r="CW593" s="29"/>
      <c r="CX593" s="29"/>
      <c r="CY593" s="29"/>
      <c r="CZ593" s="29"/>
      <c r="DA593" s="29"/>
      <c r="DB593" s="29"/>
      <c r="DC593" s="29"/>
      <c r="DD593" s="29"/>
      <c r="DE593" s="29"/>
      <c r="DF593" s="29"/>
      <c r="DG593" s="29"/>
      <c r="DH593" s="29"/>
      <c r="DI593" s="29"/>
      <c r="DJ593" s="29"/>
      <c r="DK593" s="29"/>
      <c r="DL593" s="29"/>
      <c r="DM593" s="29"/>
      <c r="DN593" s="29"/>
      <c r="DO593" s="29"/>
      <c r="DP593" s="29"/>
      <c r="DQ593" s="29"/>
      <c r="DR593" s="29"/>
      <c r="DS593" s="29"/>
      <c r="DT593" s="29"/>
      <c r="DU593" s="29"/>
      <c r="DV593" s="29"/>
      <c r="DW593" s="29"/>
      <c r="DX593" s="29"/>
      <c r="DY593" s="29"/>
      <c r="DZ593" s="29"/>
      <c r="EA593" s="29"/>
      <c r="EB593" s="29"/>
      <c r="EC593" s="29"/>
      <c r="ED593" s="29"/>
      <c r="EE593" s="29"/>
      <c r="EF593" s="29"/>
      <c r="EG593" s="29"/>
      <c r="EH593" s="29"/>
      <c r="EI593" s="29"/>
      <c r="EJ593" s="29"/>
      <c r="EK593" s="29"/>
      <c r="EL593" s="29"/>
      <c r="EM593" s="29"/>
      <c r="EN593" s="29"/>
      <c r="EO593" s="29"/>
      <c r="EP593" s="29"/>
      <c r="EQ593" s="29"/>
      <c r="ER593" s="29"/>
      <c r="ES593" s="29"/>
      <c r="ET593" s="29"/>
      <c r="EU593" s="29"/>
      <c r="EV593" s="29"/>
      <c r="EW593" s="29"/>
      <c r="EX593" s="29"/>
      <c r="EY593" s="29"/>
      <c r="EZ593" s="29"/>
      <c r="FA593" s="29"/>
      <c r="FB593" s="29"/>
      <c r="FC593" s="29"/>
      <c r="FD593" s="29"/>
      <c r="FE593" s="29"/>
      <c r="FF593" s="29"/>
      <c r="FG593" s="29"/>
      <c r="FH593" s="29"/>
      <c r="FI593" s="29"/>
      <c r="FJ593" s="29"/>
      <c r="FK593" s="29"/>
      <c r="FL593" s="29"/>
      <c r="FM593" s="29"/>
      <c r="FN593" s="29"/>
      <c r="FO593" s="29"/>
      <c r="FP593" s="29"/>
      <c r="FQ593" s="29"/>
      <c r="FR593" s="29"/>
      <c r="FS593" s="29"/>
      <c r="FT593" s="29"/>
      <c r="FU593" s="29"/>
      <c r="FV593" s="29"/>
      <c r="FW593" s="29"/>
      <c r="FX593" s="29"/>
    </row>
    <row r="594" spans="1:180">
      <c r="A594" s="5" t="s">
        <v>268</v>
      </c>
      <c r="B594" s="5" t="s">
        <v>164</v>
      </c>
      <c r="C594" s="35">
        <v>43601</v>
      </c>
      <c r="D594" s="63">
        <v>43616</v>
      </c>
      <c r="E594" s="64">
        <v>-0.15738838709677419</v>
      </c>
      <c r="F594" s="64">
        <v>0.25791932310015098</v>
      </c>
      <c r="G594" s="64">
        <v>0.17986523981756292</v>
      </c>
      <c r="H594" s="64">
        <v>0.43835283870967745</v>
      </c>
      <c r="I594" s="64">
        <v>0.29618719631861623</v>
      </c>
      <c r="J594" s="64">
        <v>7.7528258064516131E-2</v>
      </c>
      <c r="K594" s="64">
        <v>0</v>
      </c>
      <c r="L594" s="64">
        <v>2.8886661594210255E-2</v>
      </c>
      <c r="M594" s="64">
        <v>0.28945767625617153</v>
      </c>
      <c r="N594" s="64">
        <v>0.37319945366796536</v>
      </c>
      <c r="O594" s="64">
        <v>2.5626559000000004E-2</v>
      </c>
      <c r="P594" s="64">
        <v>0.21980696013314924</v>
      </c>
      <c r="Q594" s="64">
        <v>7.1116245768741954E-2</v>
      </c>
      <c r="R594" s="64">
        <v>0.12328767123287675</v>
      </c>
      <c r="S594" s="64">
        <v>2.223845696566864</v>
      </c>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c r="CA594" s="29"/>
      <c r="CB594" s="29"/>
      <c r="CC594" s="29"/>
      <c r="CD594" s="29"/>
      <c r="CE594" s="29"/>
      <c r="CF594" s="29"/>
      <c r="CG594" s="29"/>
      <c r="CH594" s="29"/>
      <c r="CI594" s="29"/>
      <c r="CJ594" s="29"/>
      <c r="CK594" s="29"/>
      <c r="CL594" s="29"/>
      <c r="CM594" s="29"/>
      <c r="CN594" s="29"/>
      <c r="CO594" s="29"/>
      <c r="CP594" s="29"/>
      <c r="CQ594" s="29"/>
      <c r="CR594" s="29"/>
      <c r="CS594" s="29"/>
      <c r="CT594" s="29"/>
      <c r="CU594" s="29"/>
      <c r="CV594" s="29"/>
      <c r="CW594" s="29"/>
      <c r="CX594" s="29"/>
      <c r="CY594" s="29"/>
      <c r="CZ594" s="29"/>
      <c r="DA594" s="29"/>
      <c r="DB594" s="29"/>
      <c r="DC594" s="29"/>
      <c r="DD594" s="29"/>
      <c r="DE594" s="29"/>
      <c r="DF594" s="29"/>
      <c r="DG594" s="29"/>
      <c r="DH594" s="29"/>
      <c r="DI594" s="29"/>
      <c r="DJ594" s="29"/>
      <c r="DK594" s="29"/>
      <c r="DL594" s="29"/>
      <c r="DM594" s="29"/>
      <c r="DN594" s="29"/>
      <c r="DO594" s="29"/>
      <c r="DP594" s="29"/>
      <c r="DQ594" s="29"/>
      <c r="DR594" s="29"/>
      <c r="DS594" s="29"/>
      <c r="DT594" s="29"/>
      <c r="DU594" s="29"/>
      <c r="DV594" s="29"/>
      <c r="DW594" s="29"/>
      <c r="DX594" s="29"/>
      <c r="DY594" s="29"/>
      <c r="DZ594" s="29"/>
      <c r="EA594" s="29"/>
      <c r="EB594" s="29"/>
      <c r="EC594" s="29"/>
      <c r="ED594" s="29"/>
      <c r="EE594" s="29"/>
      <c r="EF594" s="29"/>
      <c r="EG594" s="29"/>
      <c r="EH594" s="29"/>
      <c r="EI594" s="29"/>
      <c r="EJ594" s="29"/>
      <c r="EK594" s="29"/>
      <c r="EL594" s="29"/>
      <c r="EM594" s="29"/>
      <c r="EN594" s="29"/>
      <c r="EO594" s="29"/>
      <c r="EP594" s="29"/>
      <c r="EQ594" s="29"/>
      <c r="ER594" s="29"/>
      <c r="ES594" s="29"/>
      <c r="ET594" s="29"/>
      <c r="EU594" s="29"/>
      <c r="EV594" s="29"/>
      <c r="EW594" s="29"/>
      <c r="EX594" s="29"/>
      <c r="EY594" s="29"/>
      <c r="EZ594" s="29"/>
      <c r="FA594" s="29"/>
      <c r="FB594" s="29"/>
      <c r="FC594" s="29"/>
      <c r="FD594" s="29"/>
      <c r="FE594" s="29"/>
      <c r="FF594" s="29"/>
      <c r="FG594" s="29"/>
      <c r="FH594" s="29"/>
      <c r="FI594" s="29"/>
      <c r="FJ594" s="29"/>
      <c r="FK594" s="29"/>
      <c r="FL594" s="29"/>
      <c r="FM594" s="29"/>
      <c r="FN594" s="29"/>
      <c r="FO594" s="29"/>
      <c r="FP594" s="29"/>
      <c r="FQ594" s="29"/>
      <c r="FR594" s="29"/>
      <c r="FS594" s="29"/>
      <c r="FT594" s="29"/>
      <c r="FU594" s="29"/>
      <c r="FV594" s="29"/>
      <c r="FW594" s="29"/>
      <c r="FX594" s="29"/>
    </row>
    <row r="595" spans="1:180">
      <c r="A595" s="5" t="s">
        <v>268</v>
      </c>
      <c r="B595" s="5" t="s">
        <v>164</v>
      </c>
      <c r="C595" s="35">
        <v>43602</v>
      </c>
      <c r="D595" s="63">
        <v>43616</v>
      </c>
      <c r="E595" s="64">
        <v>-0.15738838709677419</v>
      </c>
      <c r="F595" s="64">
        <v>0.25946091660701093</v>
      </c>
      <c r="G595" s="64">
        <v>0.17986523981756292</v>
      </c>
      <c r="H595" s="64">
        <v>0.43835283870967745</v>
      </c>
      <c r="I595" s="64">
        <v>0.29618719631861623</v>
      </c>
      <c r="J595" s="64">
        <v>7.7528258064516131E-2</v>
      </c>
      <c r="K595" s="64">
        <v>0</v>
      </c>
      <c r="L595" s="64">
        <v>2.8886661594210255E-2</v>
      </c>
      <c r="M595" s="64">
        <v>0.28945767625617153</v>
      </c>
      <c r="N595" s="64">
        <v>0.37319945366796536</v>
      </c>
      <c r="O595" s="64">
        <v>2.0685091000000003E-2</v>
      </c>
      <c r="P595" s="64">
        <v>0.21980696013314924</v>
      </c>
      <c r="Q595" s="64">
        <v>7.6057713768741958E-2</v>
      </c>
      <c r="R595" s="64">
        <v>0.12328767123287675</v>
      </c>
      <c r="S595" s="64">
        <v>2.2253872900737246</v>
      </c>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29"/>
      <c r="CA595" s="29"/>
      <c r="CB595" s="29"/>
      <c r="CC595" s="29"/>
      <c r="CD595" s="29"/>
      <c r="CE595" s="29"/>
      <c r="CF595" s="29"/>
      <c r="CG595" s="29"/>
      <c r="CH595" s="29"/>
      <c r="CI595" s="29"/>
      <c r="CJ595" s="29"/>
      <c r="CK595" s="29"/>
      <c r="CL595" s="29"/>
      <c r="CM595" s="29"/>
      <c r="CN595" s="29"/>
      <c r="CO595" s="29"/>
      <c r="CP595" s="29"/>
      <c r="CQ595" s="29"/>
      <c r="CR595" s="29"/>
      <c r="CS595" s="29"/>
      <c r="CT595" s="29"/>
      <c r="CU595" s="29"/>
      <c r="CV595" s="29"/>
      <c r="CW595" s="29"/>
      <c r="CX595" s="29"/>
      <c r="CY595" s="29"/>
      <c r="CZ595" s="29"/>
      <c r="DA595" s="29"/>
      <c r="DB595" s="29"/>
      <c r="DC595" s="29"/>
      <c r="DD595" s="29"/>
      <c r="DE595" s="29"/>
      <c r="DF595" s="29"/>
      <c r="DG595" s="29"/>
      <c r="DH595" s="29"/>
      <c r="DI595" s="29"/>
      <c r="DJ595" s="29"/>
      <c r="DK595" s="29"/>
      <c r="DL595" s="29"/>
      <c r="DM595" s="29"/>
      <c r="DN595" s="29"/>
      <c r="DO595" s="29"/>
      <c r="DP595" s="29"/>
      <c r="DQ595" s="29"/>
      <c r="DR595" s="29"/>
      <c r="DS595" s="29"/>
      <c r="DT595" s="29"/>
      <c r="DU595" s="29"/>
      <c r="DV595" s="29"/>
      <c r="DW595" s="29"/>
      <c r="DX595" s="29"/>
      <c r="DY595" s="29"/>
      <c r="DZ595" s="29"/>
      <c r="EA595" s="29"/>
      <c r="EB595" s="29"/>
      <c r="EC595" s="29"/>
      <c r="ED595" s="29"/>
      <c r="EE595" s="29"/>
      <c r="EF595" s="29"/>
      <c r="EG595" s="29"/>
      <c r="EH595" s="29"/>
      <c r="EI595" s="29"/>
      <c r="EJ595" s="29"/>
      <c r="EK595" s="29"/>
      <c r="EL595" s="29"/>
      <c r="EM595" s="29"/>
      <c r="EN595" s="29"/>
      <c r="EO595" s="29"/>
      <c r="EP595" s="29"/>
      <c r="EQ595" s="29"/>
      <c r="ER595" s="29"/>
      <c r="ES595" s="29"/>
      <c r="ET595" s="29"/>
      <c r="EU595" s="29"/>
      <c r="EV595" s="29"/>
      <c r="EW595" s="29"/>
      <c r="EX595" s="29"/>
      <c r="EY595" s="29"/>
      <c r="EZ595" s="29"/>
      <c r="FA595" s="29"/>
      <c r="FB595" s="29"/>
      <c r="FC595" s="29"/>
      <c r="FD595" s="29"/>
      <c r="FE595" s="29"/>
      <c r="FF595" s="29"/>
      <c r="FG595" s="29"/>
      <c r="FH595" s="29"/>
      <c r="FI595" s="29"/>
      <c r="FJ595" s="29"/>
      <c r="FK595" s="29"/>
      <c r="FL595" s="29"/>
      <c r="FM595" s="29"/>
      <c r="FN595" s="29"/>
      <c r="FO595" s="29"/>
      <c r="FP595" s="29"/>
      <c r="FQ595" s="29"/>
      <c r="FR595" s="29"/>
      <c r="FS595" s="29"/>
      <c r="FT595" s="29"/>
      <c r="FU595" s="29"/>
      <c r="FV595" s="29"/>
      <c r="FW595" s="29"/>
      <c r="FX595" s="29"/>
    </row>
    <row r="596" spans="1:180">
      <c r="A596" s="5" t="s">
        <v>268</v>
      </c>
      <c r="B596" s="5" t="s">
        <v>164</v>
      </c>
      <c r="C596" s="35">
        <v>43603</v>
      </c>
      <c r="D596" s="63">
        <v>43616</v>
      </c>
      <c r="E596" s="64">
        <v>-0.15738838709677419</v>
      </c>
      <c r="F596" s="64">
        <v>0.25701109907431097</v>
      </c>
      <c r="G596" s="64">
        <v>0.17986523981756292</v>
      </c>
      <c r="H596" s="64">
        <v>0.43835283870967745</v>
      </c>
      <c r="I596" s="64">
        <v>0.29618719631861623</v>
      </c>
      <c r="J596" s="64">
        <v>7.7528258064516131E-2</v>
      </c>
      <c r="K596" s="64">
        <v>0</v>
      </c>
      <c r="L596" s="64">
        <v>2.8886661594210255E-2</v>
      </c>
      <c r="M596" s="64">
        <v>0.28945767625617153</v>
      </c>
      <c r="N596" s="64">
        <v>0.37319945366796536</v>
      </c>
      <c r="O596" s="64">
        <v>1.8391437000000004E-2</v>
      </c>
      <c r="P596" s="64">
        <v>0.21980696013314924</v>
      </c>
      <c r="Q596" s="64">
        <v>7.5434697768741954E-2</v>
      </c>
      <c r="R596" s="64">
        <v>0.12328767123287675</v>
      </c>
      <c r="S596" s="64">
        <v>2.2200208025410242</v>
      </c>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c r="CA596" s="29"/>
      <c r="CB596" s="29"/>
      <c r="CC596" s="29"/>
      <c r="CD596" s="29"/>
      <c r="CE596" s="29"/>
      <c r="CF596" s="29"/>
      <c r="CG596" s="29"/>
      <c r="CH596" s="29"/>
      <c r="CI596" s="29"/>
      <c r="CJ596" s="29"/>
      <c r="CK596" s="29"/>
      <c r="CL596" s="29"/>
      <c r="CM596" s="29"/>
      <c r="CN596" s="29"/>
      <c r="CO596" s="29"/>
      <c r="CP596" s="29"/>
      <c r="CQ596" s="29"/>
      <c r="CR596" s="29"/>
      <c r="CS596" s="29"/>
      <c r="CT596" s="29"/>
      <c r="CU596" s="29"/>
      <c r="CV596" s="29"/>
      <c r="CW596" s="29"/>
      <c r="CX596" s="29"/>
      <c r="CY596" s="29"/>
      <c r="CZ596" s="29"/>
      <c r="DA596" s="29"/>
      <c r="DB596" s="29"/>
      <c r="DC596" s="29"/>
      <c r="DD596" s="29"/>
      <c r="DE596" s="29"/>
      <c r="DF596" s="29"/>
      <c r="DG596" s="29"/>
      <c r="DH596" s="29"/>
      <c r="DI596" s="29"/>
      <c r="DJ596" s="29"/>
      <c r="DK596" s="29"/>
      <c r="DL596" s="29"/>
      <c r="DM596" s="29"/>
      <c r="DN596" s="29"/>
      <c r="DO596" s="29"/>
      <c r="DP596" s="29"/>
      <c r="DQ596" s="29"/>
      <c r="DR596" s="29"/>
      <c r="DS596" s="29"/>
      <c r="DT596" s="29"/>
      <c r="DU596" s="29"/>
      <c r="DV596" s="29"/>
      <c r="DW596" s="29"/>
      <c r="DX596" s="29"/>
      <c r="DY596" s="29"/>
      <c r="DZ596" s="29"/>
      <c r="EA596" s="29"/>
      <c r="EB596" s="29"/>
      <c r="EC596" s="29"/>
      <c r="ED596" s="29"/>
      <c r="EE596" s="29"/>
      <c r="EF596" s="29"/>
      <c r="EG596" s="29"/>
      <c r="EH596" s="29"/>
      <c r="EI596" s="29"/>
      <c r="EJ596" s="29"/>
      <c r="EK596" s="29"/>
      <c r="EL596" s="29"/>
      <c r="EM596" s="29"/>
      <c r="EN596" s="29"/>
      <c r="EO596" s="29"/>
      <c r="EP596" s="29"/>
      <c r="EQ596" s="29"/>
      <c r="ER596" s="29"/>
      <c r="ES596" s="29"/>
      <c r="ET596" s="29"/>
      <c r="EU596" s="29"/>
      <c r="EV596" s="29"/>
      <c r="EW596" s="29"/>
      <c r="EX596" s="29"/>
      <c r="EY596" s="29"/>
      <c r="EZ596" s="29"/>
      <c r="FA596" s="29"/>
      <c r="FB596" s="29"/>
      <c r="FC596" s="29"/>
      <c r="FD596" s="29"/>
      <c r="FE596" s="29"/>
      <c r="FF596" s="29"/>
      <c r="FG596" s="29"/>
      <c r="FH596" s="29"/>
      <c r="FI596" s="29"/>
      <c r="FJ596" s="29"/>
      <c r="FK596" s="29"/>
      <c r="FL596" s="29"/>
      <c r="FM596" s="29"/>
      <c r="FN596" s="29"/>
      <c r="FO596" s="29"/>
      <c r="FP596" s="29"/>
      <c r="FQ596" s="29"/>
      <c r="FR596" s="29"/>
      <c r="FS596" s="29"/>
      <c r="FT596" s="29"/>
      <c r="FU596" s="29"/>
      <c r="FV596" s="29"/>
      <c r="FW596" s="29"/>
      <c r="FX596" s="29"/>
    </row>
    <row r="597" spans="1:180">
      <c r="A597" s="5" t="s">
        <v>268</v>
      </c>
      <c r="B597" s="5" t="s">
        <v>164</v>
      </c>
      <c r="C597" s="35">
        <v>43604</v>
      </c>
      <c r="D597" s="63">
        <v>43616</v>
      </c>
      <c r="E597" s="64">
        <v>-0.15738838709677419</v>
      </c>
      <c r="F597" s="64">
        <v>0.30343781811322096</v>
      </c>
      <c r="G597" s="64">
        <v>0.17986523981756292</v>
      </c>
      <c r="H597" s="64">
        <v>0.43835283870967745</v>
      </c>
      <c r="I597" s="64">
        <v>0.29618719631861623</v>
      </c>
      <c r="J597" s="64">
        <v>7.7528258064516131E-2</v>
      </c>
      <c r="K597" s="64">
        <v>0</v>
      </c>
      <c r="L597" s="64">
        <v>2.8886661594210255E-2</v>
      </c>
      <c r="M597" s="64">
        <v>0.28945767625617153</v>
      </c>
      <c r="N597" s="64">
        <v>0.37319945366796536</v>
      </c>
      <c r="O597" s="64">
        <v>1.8330713999999998E-2</v>
      </c>
      <c r="P597" s="64">
        <v>0.21980696013314924</v>
      </c>
      <c r="Q597" s="64">
        <v>7.5495420768741953E-2</v>
      </c>
      <c r="R597" s="64">
        <v>0.12328767123287675</v>
      </c>
      <c r="S597" s="64">
        <v>2.2664475215799347</v>
      </c>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29"/>
      <c r="CA597" s="29"/>
      <c r="CB597" s="29"/>
      <c r="CC597" s="29"/>
      <c r="CD597" s="29"/>
      <c r="CE597" s="29"/>
      <c r="CF597" s="29"/>
      <c r="CG597" s="29"/>
      <c r="CH597" s="29"/>
      <c r="CI597" s="29"/>
      <c r="CJ597" s="29"/>
      <c r="CK597" s="29"/>
      <c r="CL597" s="29"/>
      <c r="CM597" s="29"/>
      <c r="CN597" s="29"/>
      <c r="CO597" s="29"/>
      <c r="CP597" s="29"/>
      <c r="CQ597" s="29"/>
      <c r="CR597" s="29"/>
      <c r="CS597" s="29"/>
      <c r="CT597" s="29"/>
      <c r="CU597" s="29"/>
      <c r="CV597" s="29"/>
      <c r="CW597" s="29"/>
      <c r="CX597" s="29"/>
      <c r="CY597" s="29"/>
      <c r="CZ597" s="29"/>
      <c r="DA597" s="29"/>
      <c r="DB597" s="29"/>
      <c r="DC597" s="29"/>
      <c r="DD597" s="29"/>
      <c r="DE597" s="29"/>
      <c r="DF597" s="29"/>
      <c r="DG597" s="29"/>
      <c r="DH597" s="29"/>
      <c r="DI597" s="29"/>
      <c r="DJ597" s="29"/>
      <c r="DK597" s="29"/>
      <c r="DL597" s="29"/>
      <c r="DM597" s="29"/>
      <c r="DN597" s="29"/>
      <c r="DO597" s="29"/>
      <c r="DP597" s="29"/>
      <c r="DQ597" s="29"/>
      <c r="DR597" s="29"/>
      <c r="DS597" s="29"/>
      <c r="DT597" s="29"/>
      <c r="DU597" s="29"/>
      <c r="DV597" s="29"/>
      <c r="DW597" s="29"/>
      <c r="DX597" s="29"/>
      <c r="DY597" s="29"/>
      <c r="DZ597" s="29"/>
      <c r="EA597" s="29"/>
      <c r="EB597" s="29"/>
      <c r="EC597" s="29"/>
      <c r="ED597" s="29"/>
      <c r="EE597" s="29"/>
      <c r="EF597" s="29"/>
      <c r="EG597" s="29"/>
      <c r="EH597" s="29"/>
      <c r="EI597" s="29"/>
      <c r="EJ597" s="29"/>
      <c r="EK597" s="29"/>
      <c r="EL597" s="29"/>
      <c r="EM597" s="29"/>
      <c r="EN597" s="29"/>
      <c r="EO597" s="29"/>
      <c r="EP597" s="29"/>
      <c r="EQ597" s="29"/>
      <c r="ER597" s="29"/>
      <c r="ES597" s="29"/>
      <c r="ET597" s="29"/>
      <c r="EU597" s="29"/>
      <c r="EV597" s="29"/>
      <c r="EW597" s="29"/>
      <c r="EX597" s="29"/>
      <c r="EY597" s="29"/>
      <c r="EZ597" s="29"/>
      <c r="FA597" s="29"/>
      <c r="FB597" s="29"/>
      <c r="FC597" s="29"/>
      <c r="FD597" s="29"/>
      <c r="FE597" s="29"/>
      <c r="FF597" s="29"/>
      <c r="FG597" s="29"/>
      <c r="FH597" s="29"/>
      <c r="FI597" s="29"/>
      <c r="FJ597" s="29"/>
      <c r="FK597" s="29"/>
      <c r="FL597" s="29"/>
      <c r="FM597" s="29"/>
      <c r="FN597" s="29"/>
      <c r="FO597" s="29"/>
      <c r="FP597" s="29"/>
      <c r="FQ597" s="29"/>
      <c r="FR597" s="29"/>
      <c r="FS597" s="29"/>
      <c r="FT597" s="29"/>
      <c r="FU597" s="29"/>
      <c r="FV597" s="29"/>
      <c r="FW597" s="29"/>
      <c r="FX597" s="29"/>
    </row>
    <row r="598" spans="1:180">
      <c r="A598" s="5" t="s">
        <v>269</v>
      </c>
      <c r="B598" s="5" t="s">
        <v>164</v>
      </c>
      <c r="C598" s="35">
        <v>43605</v>
      </c>
      <c r="D598" s="63">
        <v>43616</v>
      </c>
      <c r="E598" s="64">
        <v>-0.15738838709677419</v>
      </c>
      <c r="F598" s="64">
        <v>0.26227846112685094</v>
      </c>
      <c r="G598" s="64">
        <v>0.17986523981756292</v>
      </c>
      <c r="H598" s="64">
        <v>0.43835283870967745</v>
      </c>
      <c r="I598" s="64">
        <v>0.29618719631861623</v>
      </c>
      <c r="J598" s="64">
        <v>7.7528258064516131E-2</v>
      </c>
      <c r="K598" s="64">
        <v>0</v>
      </c>
      <c r="L598" s="64">
        <v>2.8886661594210255E-2</v>
      </c>
      <c r="M598" s="64">
        <v>0.28945767625617153</v>
      </c>
      <c r="N598" s="64">
        <v>0.37319945366796536</v>
      </c>
      <c r="O598" s="64">
        <v>2.0574675000000001E-2</v>
      </c>
      <c r="P598" s="64">
        <v>0.21980696013314924</v>
      </c>
      <c r="Q598" s="64">
        <v>7.325145976874195E-2</v>
      </c>
      <c r="R598" s="64">
        <v>0.12328767123287675</v>
      </c>
      <c r="S598" s="64">
        <v>2.2252881645935649</v>
      </c>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c r="CA598" s="29"/>
      <c r="CB598" s="29"/>
      <c r="CC598" s="29"/>
      <c r="CD598" s="29"/>
      <c r="CE598" s="29"/>
      <c r="CF598" s="29"/>
      <c r="CG598" s="29"/>
      <c r="CH598" s="29"/>
      <c r="CI598" s="29"/>
      <c r="CJ598" s="29"/>
      <c r="CK598" s="29"/>
      <c r="CL598" s="29"/>
      <c r="CM598" s="29"/>
      <c r="CN598" s="29"/>
      <c r="CO598" s="29"/>
      <c r="CP598" s="29"/>
      <c r="CQ598" s="29"/>
      <c r="CR598" s="29"/>
      <c r="CS598" s="29"/>
      <c r="CT598" s="29"/>
      <c r="CU598" s="29"/>
      <c r="CV598" s="29"/>
      <c r="CW598" s="29"/>
      <c r="CX598" s="29"/>
      <c r="CY598" s="29"/>
      <c r="CZ598" s="29"/>
      <c r="DA598" s="29"/>
      <c r="DB598" s="29"/>
      <c r="DC598" s="29"/>
      <c r="DD598" s="29"/>
      <c r="DE598" s="29"/>
      <c r="DF598" s="29"/>
      <c r="DG598" s="29"/>
      <c r="DH598" s="29"/>
      <c r="DI598" s="29"/>
      <c r="DJ598" s="29"/>
      <c r="DK598" s="29"/>
      <c r="DL598" s="29"/>
      <c r="DM598" s="29"/>
      <c r="DN598" s="29"/>
      <c r="DO598" s="29"/>
      <c r="DP598" s="29"/>
      <c r="DQ598" s="29"/>
      <c r="DR598" s="29"/>
      <c r="DS598" s="29"/>
      <c r="DT598" s="29"/>
      <c r="DU598" s="29"/>
      <c r="DV598" s="29"/>
      <c r="DW598" s="29"/>
      <c r="DX598" s="29"/>
      <c r="DY598" s="29"/>
      <c r="DZ598" s="29"/>
      <c r="EA598" s="29"/>
      <c r="EB598" s="29"/>
      <c r="EC598" s="29"/>
      <c r="ED598" s="29"/>
      <c r="EE598" s="29"/>
      <c r="EF598" s="29"/>
      <c r="EG598" s="29"/>
      <c r="EH598" s="29"/>
      <c r="EI598" s="29"/>
      <c r="EJ598" s="29"/>
      <c r="EK598" s="29"/>
      <c r="EL598" s="29"/>
      <c r="EM598" s="29"/>
      <c r="EN598" s="29"/>
      <c r="EO598" s="29"/>
      <c r="EP598" s="29"/>
      <c r="EQ598" s="29"/>
      <c r="ER598" s="29"/>
      <c r="ES598" s="29"/>
      <c r="ET598" s="29"/>
      <c r="EU598" s="29"/>
      <c r="EV598" s="29"/>
      <c r="EW598" s="29"/>
      <c r="EX598" s="29"/>
      <c r="EY598" s="29"/>
      <c r="EZ598" s="29"/>
      <c r="FA598" s="29"/>
      <c r="FB598" s="29"/>
      <c r="FC598" s="29"/>
      <c r="FD598" s="29"/>
      <c r="FE598" s="29"/>
      <c r="FF598" s="29"/>
      <c r="FG598" s="29"/>
      <c r="FH598" s="29"/>
      <c r="FI598" s="29"/>
      <c r="FJ598" s="29"/>
      <c r="FK598" s="29"/>
      <c r="FL598" s="29"/>
      <c r="FM598" s="29"/>
      <c r="FN598" s="29"/>
      <c r="FO598" s="29"/>
      <c r="FP598" s="29"/>
      <c r="FQ598" s="29"/>
      <c r="FR598" s="29"/>
      <c r="FS598" s="29"/>
      <c r="FT598" s="29"/>
      <c r="FU598" s="29"/>
      <c r="FV598" s="29"/>
      <c r="FW598" s="29"/>
      <c r="FX598" s="29"/>
    </row>
    <row r="599" spans="1:180">
      <c r="A599" s="5" t="s">
        <v>269</v>
      </c>
      <c r="B599" s="5" t="s">
        <v>164</v>
      </c>
      <c r="C599" s="35">
        <v>43606</v>
      </c>
      <c r="D599" s="63">
        <v>43616</v>
      </c>
      <c r="E599" s="64">
        <v>-0.15738838709677419</v>
      </c>
      <c r="F599" s="64">
        <v>0.29486914800158093</v>
      </c>
      <c r="G599" s="64">
        <v>0.17986523981756292</v>
      </c>
      <c r="H599" s="64">
        <v>0.43835283870967745</v>
      </c>
      <c r="I599" s="64">
        <v>0.29618719631861623</v>
      </c>
      <c r="J599" s="64">
        <v>7.7528258064516131E-2</v>
      </c>
      <c r="K599" s="64">
        <v>0</v>
      </c>
      <c r="L599" s="64">
        <v>2.8886661594210255E-2</v>
      </c>
      <c r="M599" s="64">
        <v>0.28945767625617153</v>
      </c>
      <c r="N599" s="64">
        <v>0.37319945366796536</v>
      </c>
      <c r="O599" s="64">
        <v>1.4239458E-2</v>
      </c>
      <c r="P599" s="64">
        <v>0.21980696013314924</v>
      </c>
      <c r="Q599" s="64">
        <v>7.9586676768741954E-2</v>
      </c>
      <c r="R599" s="64">
        <v>0.12328767123287675</v>
      </c>
      <c r="S599" s="64">
        <v>2.2578788514682944</v>
      </c>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29"/>
      <c r="CA599" s="29"/>
      <c r="CB599" s="29"/>
      <c r="CC599" s="29"/>
      <c r="CD599" s="29"/>
      <c r="CE599" s="29"/>
      <c r="CF599" s="29"/>
      <c r="CG599" s="29"/>
      <c r="CH599" s="29"/>
      <c r="CI599" s="29"/>
      <c r="CJ599" s="29"/>
      <c r="CK599" s="29"/>
      <c r="CL599" s="29"/>
      <c r="CM599" s="29"/>
      <c r="CN599" s="29"/>
      <c r="CO599" s="29"/>
      <c r="CP599" s="29"/>
      <c r="CQ599" s="29"/>
      <c r="CR599" s="29"/>
      <c r="CS599" s="29"/>
      <c r="CT599" s="29"/>
      <c r="CU599" s="29"/>
      <c r="CV599" s="29"/>
      <c r="CW599" s="29"/>
      <c r="CX599" s="29"/>
      <c r="CY599" s="29"/>
      <c r="CZ599" s="29"/>
      <c r="DA599" s="29"/>
      <c r="DB599" s="29"/>
      <c r="DC599" s="29"/>
      <c r="DD599" s="29"/>
      <c r="DE599" s="29"/>
      <c r="DF599" s="29"/>
      <c r="DG599" s="29"/>
      <c r="DH599" s="29"/>
      <c r="DI599" s="29"/>
      <c r="DJ599" s="29"/>
      <c r="DK599" s="29"/>
      <c r="DL599" s="29"/>
      <c r="DM599" s="29"/>
      <c r="DN599" s="29"/>
      <c r="DO599" s="29"/>
      <c r="DP599" s="29"/>
      <c r="DQ599" s="29"/>
      <c r="DR599" s="29"/>
      <c r="DS599" s="29"/>
      <c r="DT599" s="29"/>
      <c r="DU599" s="29"/>
      <c r="DV599" s="29"/>
      <c r="DW599" s="29"/>
      <c r="DX599" s="29"/>
      <c r="DY599" s="29"/>
      <c r="DZ599" s="29"/>
      <c r="EA599" s="29"/>
      <c r="EB599" s="29"/>
      <c r="EC599" s="29"/>
      <c r="ED599" s="29"/>
      <c r="EE599" s="29"/>
      <c r="EF599" s="29"/>
      <c r="EG599" s="29"/>
      <c r="EH599" s="29"/>
      <c r="EI599" s="29"/>
      <c r="EJ599" s="29"/>
      <c r="EK599" s="29"/>
      <c r="EL599" s="29"/>
      <c r="EM599" s="29"/>
      <c r="EN599" s="29"/>
      <c r="EO599" s="29"/>
      <c r="EP599" s="29"/>
      <c r="EQ599" s="29"/>
      <c r="ER599" s="29"/>
      <c r="ES599" s="29"/>
      <c r="ET599" s="29"/>
      <c r="EU599" s="29"/>
      <c r="EV599" s="29"/>
      <c r="EW599" s="29"/>
      <c r="EX599" s="29"/>
      <c r="EY599" s="29"/>
      <c r="EZ599" s="29"/>
      <c r="FA599" s="29"/>
      <c r="FB599" s="29"/>
      <c r="FC599" s="29"/>
      <c r="FD599" s="29"/>
      <c r="FE599" s="29"/>
      <c r="FF599" s="29"/>
      <c r="FG599" s="29"/>
      <c r="FH599" s="29"/>
      <c r="FI599" s="29"/>
      <c r="FJ599" s="29"/>
      <c r="FK599" s="29"/>
      <c r="FL599" s="29"/>
      <c r="FM599" s="29"/>
      <c r="FN599" s="29"/>
      <c r="FO599" s="29"/>
      <c r="FP599" s="29"/>
      <c r="FQ599" s="29"/>
      <c r="FR599" s="29"/>
      <c r="FS599" s="29"/>
      <c r="FT599" s="29"/>
      <c r="FU599" s="29"/>
      <c r="FV599" s="29"/>
      <c r="FW599" s="29"/>
      <c r="FX599" s="29"/>
    </row>
    <row r="600" spans="1:180">
      <c r="A600" s="5" t="s">
        <v>269</v>
      </c>
      <c r="B600" s="5" t="s">
        <v>164</v>
      </c>
      <c r="C600" s="35">
        <v>43607</v>
      </c>
      <c r="D600" s="63">
        <v>43616</v>
      </c>
      <c r="E600" s="64">
        <v>-0.15738838709677419</v>
      </c>
      <c r="F600" s="64">
        <v>0.25674086160701093</v>
      </c>
      <c r="G600" s="64">
        <v>0.17986523981756292</v>
      </c>
      <c r="H600" s="64">
        <v>0.43835283870967745</v>
      </c>
      <c r="I600" s="64">
        <v>0.29618719631861623</v>
      </c>
      <c r="J600" s="64">
        <v>7.7528258064516131E-2</v>
      </c>
      <c r="K600" s="64">
        <v>0</v>
      </c>
      <c r="L600" s="64">
        <v>2.8886661594210255E-2</v>
      </c>
      <c r="M600" s="64">
        <v>0.28945767625617153</v>
      </c>
      <c r="N600" s="64">
        <v>0.37319945366796536</v>
      </c>
      <c r="O600" s="64">
        <v>4.7146680000000003E-2</v>
      </c>
      <c r="P600" s="64">
        <v>0.21980696013314924</v>
      </c>
      <c r="Q600" s="64">
        <v>5.4596124768741962E-2</v>
      </c>
      <c r="R600" s="64">
        <v>0.12328767123287675</v>
      </c>
      <c r="S600" s="64">
        <v>2.2276672350737243</v>
      </c>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c r="BJ600" s="29"/>
      <c r="BK600" s="29"/>
      <c r="BL600" s="29"/>
      <c r="BM600" s="29"/>
      <c r="BN600" s="29"/>
      <c r="BO600" s="29"/>
      <c r="BP600" s="29"/>
      <c r="BQ600" s="29"/>
      <c r="BR600" s="29"/>
      <c r="BS600" s="29"/>
      <c r="BT600" s="29"/>
      <c r="BU600" s="29"/>
      <c r="BV600" s="29"/>
      <c r="BW600" s="29"/>
      <c r="BX600" s="29"/>
      <c r="BY600" s="29"/>
      <c r="BZ600" s="29"/>
      <c r="CA600" s="29"/>
      <c r="CB600" s="29"/>
      <c r="CC600" s="29"/>
      <c r="CD600" s="29"/>
      <c r="CE600" s="29"/>
      <c r="CF600" s="29"/>
      <c r="CG600" s="29"/>
      <c r="CH600" s="29"/>
      <c r="CI600" s="29"/>
      <c r="CJ600" s="29"/>
      <c r="CK600" s="29"/>
      <c r="CL600" s="29"/>
      <c r="CM600" s="29"/>
      <c r="CN600" s="29"/>
      <c r="CO600" s="29"/>
      <c r="CP600" s="29"/>
      <c r="CQ600" s="29"/>
      <c r="CR600" s="29"/>
      <c r="CS600" s="29"/>
      <c r="CT600" s="29"/>
      <c r="CU600" s="29"/>
      <c r="CV600" s="29"/>
      <c r="CW600" s="29"/>
      <c r="CX600" s="29"/>
      <c r="CY600" s="29"/>
      <c r="CZ600" s="29"/>
      <c r="DA600" s="29"/>
      <c r="DB600" s="29"/>
      <c r="DC600" s="29"/>
      <c r="DD600" s="29"/>
      <c r="DE600" s="29"/>
      <c r="DF600" s="29"/>
      <c r="DG600" s="29"/>
      <c r="DH600" s="29"/>
      <c r="DI600" s="29"/>
      <c r="DJ600" s="29"/>
      <c r="DK600" s="29"/>
      <c r="DL600" s="29"/>
      <c r="DM600" s="29"/>
      <c r="DN600" s="29"/>
      <c r="DO600" s="29"/>
      <c r="DP600" s="29"/>
      <c r="DQ600" s="29"/>
      <c r="DR600" s="29"/>
      <c r="DS600" s="29"/>
      <c r="DT600" s="29"/>
      <c r="DU600" s="29"/>
      <c r="DV600" s="29"/>
      <c r="DW600" s="29"/>
      <c r="DX600" s="29"/>
      <c r="DY600" s="29"/>
      <c r="DZ600" s="29"/>
      <c r="EA600" s="29"/>
      <c r="EB600" s="29"/>
      <c r="EC600" s="29"/>
      <c r="ED600" s="29"/>
      <c r="EE600" s="29"/>
      <c r="EF600" s="29"/>
      <c r="EG600" s="29"/>
      <c r="EH600" s="29"/>
      <c r="EI600" s="29"/>
      <c r="EJ600" s="29"/>
      <c r="EK600" s="29"/>
      <c r="EL600" s="29"/>
      <c r="EM600" s="29"/>
      <c r="EN600" s="29"/>
      <c r="EO600" s="29"/>
      <c r="EP600" s="29"/>
      <c r="EQ600" s="29"/>
      <c r="ER600" s="29"/>
      <c r="ES600" s="29"/>
      <c r="ET600" s="29"/>
      <c r="EU600" s="29"/>
      <c r="EV600" s="29"/>
      <c r="EW600" s="29"/>
      <c r="EX600" s="29"/>
      <c r="EY600" s="29"/>
      <c r="EZ600" s="29"/>
      <c r="FA600" s="29"/>
      <c r="FB600" s="29"/>
      <c r="FC600" s="29"/>
      <c r="FD600" s="29"/>
      <c r="FE600" s="29"/>
      <c r="FF600" s="29"/>
      <c r="FG600" s="29"/>
      <c r="FH600" s="29"/>
      <c r="FI600" s="29"/>
      <c r="FJ600" s="29"/>
      <c r="FK600" s="29"/>
      <c r="FL600" s="29"/>
      <c r="FM600" s="29"/>
      <c r="FN600" s="29"/>
      <c r="FO600" s="29"/>
      <c r="FP600" s="29"/>
      <c r="FQ600" s="29"/>
      <c r="FR600" s="29"/>
      <c r="FS600" s="29"/>
      <c r="FT600" s="29"/>
      <c r="FU600" s="29"/>
      <c r="FV600" s="29"/>
      <c r="FW600" s="29"/>
      <c r="FX600" s="29"/>
    </row>
    <row r="601" spans="1:180">
      <c r="A601" s="5" t="s">
        <v>269</v>
      </c>
      <c r="B601" s="5" t="s">
        <v>164</v>
      </c>
      <c r="C601" s="35">
        <v>43608</v>
      </c>
      <c r="D601" s="63">
        <v>43616</v>
      </c>
      <c r="E601" s="64">
        <v>-0.15738838709677419</v>
      </c>
      <c r="F601" s="64">
        <v>0.25577389860701094</v>
      </c>
      <c r="G601" s="64">
        <v>0.17986523981756292</v>
      </c>
      <c r="H601" s="64">
        <v>0.43835283870967745</v>
      </c>
      <c r="I601" s="64">
        <v>0.29618719631861623</v>
      </c>
      <c r="J601" s="64">
        <v>7.7528258064516131E-2</v>
      </c>
      <c r="K601" s="64">
        <v>0</v>
      </c>
      <c r="L601" s="64">
        <v>2.8886661594210255E-2</v>
      </c>
      <c r="M601" s="64">
        <v>0.28945767625617153</v>
      </c>
      <c r="N601" s="64">
        <v>0.37319945366796536</v>
      </c>
      <c r="O601" s="64">
        <v>1.8315837000000001E-2</v>
      </c>
      <c r="P601" s="64">
        <v>0.21980696013314924</v>
      </c>
      <c r="Q601" s="64">
        <v>7.5510297768741949E-2</v>
      </c>
      <c r="R601" s="64">
        <v>0.12328767123287675</v>
      </c>
      <c r="S601" s="64">
        <v>2.2187836020737248</v>
      </c>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c r="BJ601" s="29"/>
      <c r="BK601" s="29"/>
      <c r="BL601" s="29"/>
      <c r="BM601" s="29"/>
      <c r="BN601" s="29"/>
      <c r="BO601" s="29"/>
      <c r="BP601" s="29"/>
      <c r="BQ601" s="29"/>
      <c r="BR601" s="29"/>
      <c r="BS601" s="29"/>
      <c r="BT601" s="29"/>
      <c r="BU601" s="29"/>
      <c r="BV601" s="29"/>
      <c r="BW601" s="29"/>
      <c r="BX601" s="29"/>
      <c r="BY601" s="29"/>
      <c r="BZ601" s="29"/>
      <c r="CA601" s="29"/>
      <c r="CB601" s="29"/>
      <c r="CC601" s="29"/>
      <c r="CD601" s="29"/>
      <c r="CE601" s="29"/>
      <c r="CF601" s="29"/>
      <c r="CG601" s="29"/>
      <c r="CH601" s="29"/>
      <c r="CI601" s="29"/>
      <c r="CJ601" s="29"/>
      <c r="CK601" s="29"/>
      <c r="CL601" s="29"/>
      <c r="CM601" s="29"/>
      <c r="CN601" s="29"/>
      <c r="CO601" s="29"/>
      <c r="CP601" s="29"/>
      <c r="CQ601" s="29"/>
      <c r="CR601" s="29"/>
      <c r="CS601" s="29"/>
      <c r="CT601" s="29"/>
      <c r="CU601" s="29"/>
      <c r="CV601" s="29"/>
      <c r="CW601" s="29"/>
      <c r="CX601" s="29"/>
      <c r="CY601" s="29"/>
      <c r="CZ601" s="29"/>
      <c r="DA601" s="29"/>
      <c r="DB601" s="29"/>
      <c r="DC601" s="29"/>
      <c r="DD601" s="29"/>
      <c r="DE601" s="29"/>
      <c r="DF601" s="29"/>
      <c r="DG601" s="29"/>
      <c r="DH601" s="29"/>
      <c r="DI601" s="29"/>
      <c r="DJ601" s="29"/>
      <c r="DK601" s="29"/>
      <c r="DL601" s="29"/>
      <c r="DM601" s="29"/>
      <c r="DN601" s="29"/>
      <c r="DO601" s="29"/>
      <c r="DP601" s="29"/>
      <c r="DQ601" s="29"/>
      <c r="DR601" s="29"/>
      <c r="DS601" s="29"/>
      <c r="DT601" s="29"/>
      <c r="DU601" s="29"/>
      <c r="DV601" s="29"/>
      <c r="DW601" s="29"/>
      <c r="DX601" s="29"/>
      <c r="DY601" s="29"/>
      <c r="DZ601" s="29"/>
      <c r="EA601" s="29"/>
      <c r="EB601" s="29"/>
      <c r="EC601" s="29"/>
      <c r="ED601" s="29"/>
      <c r="EE601" s="29"/>
      <c r="EF601" s="29"/>
      <c r="EG601" s="29"/>
      <c r="EH601" s="29"/>
      <c r="EI601" s="29"/>
      <c r="EJ601" s="29"/>
      <c r="EK601" s="29"/>
      <c r="EL601" s="29"/>
      <c r="EM601" s="29"/>
      <c r="EN601" s="29"/>
      <c r="EO601" s="29"/>
      <c r="EP601" s="29"/>
      <c r="EQ601" s="29"/>
      <c r="ER601" s="29"/>
      <c r="ES601" s="29"/>
      <c r="ET601" s="29"/>
      <c r="EU601" s="29"/>
      <c r="EV601" s="29"/>
      <c r="EW601" s="29"/>
      <c r="EX601" s="29"/>
      <c r="EY601" s="29"/>
      <c r="EZ601" s="29"/>
      <c r="FA601" s="29"/>
      <c r="FB601" s="29"/>
      <c r="FC601" s="29"/>
      <c r="FD601" s="29"/>
      <c r="FE601" s="29"/>
      <c r="FF601" s="29"/>
      <c r="FG601" s="29"/>
      <c r="FH601" s="29"/>
      <c r="FI601" s="29"/>
      <c r="FJ601" s="29"/>
      <c r="FK601" s="29"/>
      <c r="FL601" s="29"/>
      <c r="FM601" s="29"/>
      <c r="FN601" s="29"/>
      <c r="FO601" s="29"/>
      <c r="FP601" s="29"/>
      <c r="FQ601" s="29"/>
      <c r="FR601" s="29"/>
      <c r="FS601" s="29"/>
      <c r="FT601" s="29"/>
      <c r="FU601" s="29"/>
      <c r="FV601" s="29"/>
      <c r="FW601" s="29"/>
      <c r="FX601" s="29"/>
    </row>
    <row r="602" spans="1:180">
      <c r="A602" s="5" t="s">
        <v>269</v>
      </c>
      <c r="B602" s="5" t="s">
        <v>164</v>
      </c>
      <c r="C602" s="35">
        <v>43609</v>
      </c>
      <c r="D602" s="63">
        <v>43616</v>
      </c>
      <c r="E602" s="64">
        <v>-0.15738838709677419</v>
      </c>
      <c r="F602" s="64">
        <v>0.25577389860701094</v>
      </c>
      <c r="G602" s="64">
        <v>0.17986523981756292</v>
      </c>
      <c r="H602" s="64">
        <v>0.43835283870967745</v>
      </c>
      <c r="I602" s="64">
        <v>0.29618719631861623</v>
      </c>
      <c r="J602" s="64">
        <v>7.7528258064516131E-2</v>
      </c>
      <c r="K602" s="64">
        <v>0</v>
      </c>
      <c r="L602" s="64">
        <v>2.8886661594210255E-2</v>
      </c>
      <c r="M602" s="64">
        <v>0.28945767625617153</v>
      </c>
      <c r="N602" s="64">
        <v>0.37319945366796536</v>
      </c>
      <c r="O602" s="64">
        <v>1.6246296E-2</v>
      </c>
      <c r="P602" s="64">
        <v>0.21980696013314924</v>
      </c>
      <c r="Q602" s="64">
        <v>7.7579838768741957E-2</v>
      </c>
      <c r="R602" s="64">
        <v>0.12328767123287675</v>
      </c>
      <c r="S602" s="64">
        <v>2.2187836020737248</v>
      </c>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c r="BJ602" s="29"/>
      <c r="BK602" s="29"/>
      <c r="BL602" s="29"/>
      <c r="BM602" s="29"/>
      <c r="BN602" s="29"/>
      <c r="BO602" s="29"/>
      <c r="BP602" s="29"/>
      <c r="BQ602" s="29"/>
      <c r="BR602" s="29"/>
      <c r="BS602" s="29"/>
      <c r="BT602" s="29"/>
      <c r="BU602" s="29"/>
      <c r="BV602" s="29"/>
      <c r="BW602" s="29"/>
      <c r="BX602" s="29"/>
      <c r="BY602" s="29"/>
      <c r="BZ602" s="29"/>
      <c r="CA602" s="29"/>
      <c r="CB602" s="29"/>
      <c r="CC602" s="29"/>
      <c r="CD602" s="29"/>
      <c r="CE602" s="29"/>
      <c r="CF602" s="29"/>
      <c r="CG602" s="29"/>
      <c r="CH602" s="29"/>
      <c r="CI602" s="29"/>
      <c r="CJ602" s="29"/>
      <c r="CK602" s="29"/>
      <c r="CL602" s="29"/>
      <c r="CM602" s="29"/>
      <c r="CN602" s="29"/>
      <c r="CO602" s="29"/>
      <c r="CP602" s="29"/>
      <c r="CQ602" s="29"/>
      <c r="CR602" s="29"/>
      <c r="CS602" s="29"/>
      <c r="CT602" s="29"/>
      <c r="CU602" s="29"/>
      <c r="CV602" s="29"/>
      <c r="CW602" s="29"/>
      <c r="CX602" s="29"/>
      <c r="CY602" s="29"/>
      <c r="CZ602" s="29"/>
      <c r="DA602" s="29"/>
      <c r="DB602" s="29"/>
      <c r="DC602" s="29"/>
      <c r="DD602" s="29"/>
      <c r="DE602" s="29"/>
      <c r="DF602" s="29"/>
      <c r="DG602" s="29"/>
      <c r="DH602" s="29"/>
      <c r="DI602" s="29"/>
      <c r="DJ602" s="29"/>
      <c r="DK602" s="29"/>
      <c r="DL602" s="29"/>
      <c r="DM602" s="29"/>
      <c r="DN602" s="29"/>
      <c r="DO602" s="29"/>
      <c r="DP602" s="29"/>
      <c r="DQ602" s="29"/>
      <c r="DR602" s="29"/>
      <c r="DS602" s="29"/>
      <c r="DT602" s="29"/>
      <c r="DU602" s="29"/>
      <c r="DV602" s="29"/>
      <c r="DW602" s="29"/>
      <c r="DX602" s="29"/>
      <c r="DY602" s="29"/>
      <c r="DZ602" s="29"/>
      <c r="EA602" s="29"/>
      <c r="EB602" s="29"/>
      <c r="EC602" s="29"/>
      <c r="ED602" s="29"/>
      <c r="EE602" s="29"/>
      <c r="EF602" s="29"/>
      <c r="EG602" s="29"/>
      <c r="EH602" s="29"/>
      <c r="EI602" s="29"/>
      <c r="EJ602" s="29"/>
      <c r="EK602" s="29"/>
      <c r="EL602" s="29"/>
      <c r="EM602" s="29"/>
      <c r="EN602" s="29"/>
      <c r="EO602" s="29"/>
      <c r="EP602" s="29"/>
      <c r="EQ602" s="29"/>
      <c r="ER602" s="29"/>
      <c r="ES602" s="29"/>
      <c r="ET602" s="29"/>
      <c r="EU602" s="29"/>
      <c r="EV602" s="29"/>
      <c r="EW602" s="29"/>
      <c r="EX602" s="29"/>
      <c r="EY602" s="29"/>
      <c r="EZ602" s="29"/>
      <c r="FA602" s="29"/>
      <c r="FB602" s="29"/>
      <c r="FC602" s="29"/>
      <c r="FD602" s="29"/>
      <c r="FE602" s="29"/>
      <c r="FF602" s="29"/>
      <c r="FG602" s="29"/>
      <c r="FH602" s="29"/>
      <c r="FI602" s="29"/>
      <c r="FJ602" s="29"/>
      <c r="FK602" s="29"/>
      <c r="FL602" s="29"/>
      <c r="FM602" s="29"/>
      <c r="FN602" s="29"/>
      <c r="FO602" s="29"/>
      <c r="FP602" s="29"/>
      <c r="FQ602" s="29"/>
      <c r="FR602" s="29"/>
      <c r="FS602" s="29"/>
      <c r="FT602" s="29"/>
      <c r="FU602" s="29"/>
      <c r="FV602" s="29"/>
      <c r="FW602" s="29"/>
      <c r="FX602" s="29"/>
    </row>
    <row r="603" spans="1:180">
      <c r="A603" s="5" t="s">
        <v>269</v>
      </c>
      <c r="B603" s="5" t="s">
        <v>164</v>
      </c>
      <c r="C603" s="35">
        <v>43610</v>
      </c>
      <c r="D603" s="63">
        <v>43616</v>
      </c>
      <c r="E603" s="64">
        <v>-0.15738838709677419</v>
      </c>
      <c r="F603" s="64">
        <v>0.26162662660701097</v>
      </c>
      <c r="G603" s="64">
        <v>0.17986523981756292</v>
      </c>
      <c r="H603" s="64">
        <v>0.43835283870967745</v>
      </c>
      <c r="I603" s="64">
        <v>0.29618719631861623</v>
      </c>
      <c r="J603" s="64">
        <v>7.7528258064516131E-2</v>
      </c>
      <c r="K603" s="64">
        <v>0</v>
      </c>
      <c r="L603" s="64">
        <v>2.8886661594210255E-2</v>
      </c>
      <c r="M603" s="64">
        <v>0.28945767625617153</v>
      </c>
      <c r="N603" s="64">
        <v>0.37319945366796536</v>
      </c>
      <c r="O603" s="64">
        <v>2.2405122E-2</v>
      </c>
      <c r="P603" s="64">
        <v>0.21980696013314924</v>
      </c>
      <c r="Q603" s="64">
        <v>7.1421012768741951E-2</v>
      </c>
      <c r="R603" s="64">
        <v>0.12328767123287675</v>
      </c>
      <c r="S603" s="64">
        <v>2.2246363300737242</v>
      </c>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c r="BJ603" s="29"/>
      <c r="BK603" s="29"/>
      <c r="BL603" s="29"/>
      <c r="BM603" s="29"/>
      <c r="BN603" s="29"/>
      <c r="BO603" s="29"/>
      <c r="BP603" s="29"/>
      <c r="BQ603" s="29"/>
      <c r="BR603" s="29"/>
      <c r="BS603" s="29"/>
      <c r="BT603" s="29"/>
      <c r="BU603" s="29"/>
      <c r="BV603" s="29"/>
      <c r="BW603" s="29"/>
      <c r="BX603" s="29"/>
      <c r="BY603" s="29"/>
      <c r="BZ603" s="29"/>
      <c r="CA603" s="29"/>
      <c r="CB603" s="29"/>
      <c r="CC603" s="29"/>
      <c r="CD603" s="29"/>
      <c r="CE603" s="29"/>
      <c r="CF603" s="29"/>
      <c r="CG603" s="29"/>
      <c r="CH603" s="29"/>
      <c r="CI603" s="29"/>
      <c r="CJ603" s="29"/>
      <c r="CK603" s="29"/>
      <c r="CL603" s="29"/>
      <c r="CM603" s="29"/>
      <c r="CN603" s="29"/>
      <c r="CO603" s="29"/>
      <c r="CP603" s="29"/>
      <c r="CQ603" s="29"/>
      <c r="CR603" s="29"/>
      <c r="CS603" s="29"/>
      <c r="CT603" s="29"/>
      <c r="CU603" s="29"/>
      <c r="CV603" s="29"/>
      <c r="CW603" s="29"/>
      <c r="CX603" s="29"/>
      <c r="CY603" s="29"/>
      <c r="CZ603" s="29"/>
      <c r="DA603" s="29"/>
      <c r="DB603" s="29"/>
      <c r="DC603" s="29"/>
      <c r="DD603" s="29"/>
      <c r="DE603" s="29"/>
      <c r="DF603" s="29"/>
      <c r="DG603" s="29"/>
      <c r="DH603" s="29"/>
      <c r="DI603" s="29"/>
      <c r="DJ603" s="29"/>
      <c r="DK603" s="29"/>
      <c r="DL603" s="29"/>
      <c r="DM603" s="29"/>
      <c r="DN603" s="29"/>
      <c r="DO603" s="29"/>
      <c r="DP603" s="29"/>
      <c r="DQ603" s="29"/>
      <c r="DR603" s="29"/>
      <c r="DS603" s="29"/>
      <c r="DT603" s="29"/>
      <c r="DU603" s="29"/>
      <c r="DV603" s="29"/>
      <c r="DW603" s="29"/>
      <c r="DX603" s="29"/>
      <c r="DY603" s="29"/>
      <c r="DZ603" s="29"/>
      <c r="EA603" s="29"/>
      <c r="EB603" s="29"/>
      <c r="EC603" s="29"/>
      <c r="ED603" s="29"/>
      <c r="EE603" s="29"/>
      <c r="EF603" s="29"/>
      <c r="EG603" s="29"/>
      <c r="EH603" s="29"/>
      <c r="EI603" s="29"/>
      <c r="EJ603" s="29"/>
      <c r="EK603" s="29"/>
      <c r="EL603" s="29"/>
      <c r="EM603" s="29"/>
      <c r="EN603" s="29"/>
      <c r="EO603" s="29"/>
      <c r="EP603" s="29"/>
      <c r="EQ603" s="29"/>
      <c r="ER603" s="29"/>
      <c r="ES603" s="29"/>
      <c r="ET603" s="29"/>
      <c r="EU603" s="29"/>
      <c r="EV603" s="29"/>
      <c r="EW603" s="29"/>
      <c r="EX603" s="29"/>
      <c r="EY603" s="29"/>
      <c r="EZ603" s="29"/>
      <c r="FA603" s="29"/>
      <c r="FB603" s="29"/>
      <c r="FC603" s="29"/>
      <c r="FD603" s="29"/>
      <c r="FE603" s="29"/>
      <c r="FF603" s="29"/>
      <c r="FG603" s="29"/>
      <c r="FH603" s="29"/>
      <c r="FI603" s="29"/>
      <c r="FJ603" s="29"/>
      <c r="FK603" s="29"/>
      <c r="FL603" s="29"/>
      <c r="FM603" s="29"/>
      <c r="FN603" s="29"/>
      <c r="FO603" s="29"/>
      <c r="FP603" s="29"/>
      <c r="FQ603" s="29"/>
      <c r="FR603" s="29"/>
      <c r="FS603" s="29"/>
      <c r="FT603" s="29"/>
      <c r="FU603" s="29"/>
      <c r="FV603" s="29"/>
      <c r="FW603" s="29"/>
      <c r="FX603" s="29"/>
    </row>
    <row r="604" spans="1:180">
      <c r="A604" s="5" t="s">
        <v>269</v>
      </c>
      <c r="B604" s="5" t="s">
        <v>164</v>
      </c>
      <c r="C604" s="35">
        <v>43611</v>
      </c>
      <c r="D604" s="63">
        <v>43616</v>
      </c>
      <c r="E604" s="64">
        <v>-0.15738838709677419</v>
      </c>
      <c r="F604" s="64">
        <v>0.26508118952029097</v>
      </c>
      <c r="G604" s="64">
        <v>0.17986523981756292</v>
      </c>
      <c r="H604" s="64">
        <v>0.43835283870967745</v>
      </c>
      <c r="I604" s="64">
        <v>0.29618719631861623</v>
      </c>
      <c r="J604" s="64">
        <v>7.7528258064516131E-2</v>
      </c>
      <c r="K604" s="64">
        <v>0</v>
      </c>
      <c r="L604" s="64">
        <v>2.8886661594210255E-2</v>
      </c>
      <c r="M604" s="64">
        <v>0.28945767625617153</v>
      </c>
      <c r="N604" s="64">
        <v>0.37319945366796536</v>
      </c>
      <c r="O604" s="64">
        <v>1.5739533000000003E-2</v>
      </c>
      <c r="P604" s="64">
        <v>0.21980696013314924</v>
      </c>
      <c r="Q604" s="64">
        <v>7.8086601768741951E-2</v>
      </c>
      <c r="R604" s="64">
        <v>0.12328767123287675</v>
      </c>
      <c r="S604" s="64">
        <v>2.2280908929870042</v>
      </c>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c r="CA604" s="29"/>
      <c r="CB604" s="29"/>
      <c r="CC604" s="29"/>
      <c r="CD604" s="29"/>
      <c r="CE604" s="29"/>
      <c r="CF604" s="29"/>
      <c r="CG604" s="29"/>
      <c r="CH604" s="29"/>
      <c r="CI604" s="29"/>
      <c r="CJ604" s="29"/>
      <c r="CK604" s="29"/>
      <c r="CL604" s="29"/>
      <c r="CM604" s="29"/>
      <c r="CN604" s="29"/>
      <c r="CO604" s="29"/>
      <c r="CP604" s="29"/>
      <c r="CQ604" s="29"/>
      <c r="CR604" s="29"/>
      <c r="CS604" s="29"/>
      <c r="CT604" s="29"/>
      <c r="CU604" s="29"/>
      <c r="CV604" s="29"/>
      <c r="CW604" s="29"/>
      <c r="CX604" s="29"/>
      <c r="CY604" s="29"/>
      <c r="CZ604" s="29"/>
      <c r="DA604" s="29"/>
      <c r="DB604" s="29"/>
      <c r="DC604" s="29"/>
      <c r="DD604" s="29"/>
      <c r="DE604" s="29"/>
      <c r="DF604" s="29"/>
      <c r="DG604" s="29"/>
      <c r="DH604" s="29"/>
      <c r="DI604" s="29"/>
      <c r="DJ604" s="29"/>
      <c r="DK604" s="29"/>
      <c r="DL604" s="29"/>
      <c r="DM604" s="29"/>
      <c r="DN604" s="29"/>
      <c r="DO604" s="29"/>
      <c r="DP604" s="29"/>
      <c r="DQ604" s="29"/>
      <c r="DR604" s="29"/>
      <c r="DS604" s="29"/>
      <c r="DT604" s="29"/>
      <c r="DU604" s="29"/>
      <c r="DV604" s="29"/>
      <c r="DW604" s="29"/>
      <c r="DX604" s="29"/>
      <c r="DY604" s="29"/>
      <c r="DZ604" s="29"/>
      <c r="EA604" s="29"/>
      <c r="EB604" s="29"/>
      <c r="EC604" s="29"/>
      <c r="ED604" s="29"/>
      <c r="EE604" s="29"/>
      <c r="EF604" s="29"/>
      <c r="EG604" s="29"/>
      <c r="EH604" s="29"/>
      <c r="EI604" s="29"/>
      <c r="EJ604" s="29"/>
      <c r="EK604" s="29"/>
      <c r="EL604" s="29"/>
      <c r="EM604" s="29"/>
      <c r="EN604" s="29"/>
      <c r="EO604" s="29"/>
      <c r="EP604" s="29"/>
      <c r="EQ604" s="29"/>
      <c r="ER604" s="29"/>
      <c r="ES604" s="29"/>
      <c r="ET604" s="29"/>
      <c r="EU604" s="29"/>
      <c r="EV604" s="29"/>
      <c r="EW604" s="29"/>
      <c r="EX604" s="29"/>
      <c r="EY604" s="29"/>
      <c r="EZ604" s="29"/>
      <c r="FA604" s="29"/>
      <c r="FB604" s="29"/>
      <c r="FC604" s="29"/>
      <c r="FD604" s="29"/>
      <c r="FE604" s="29"/>
      <c r="FF604" s="29"/>
      <c r="FG604" s="29"/>
      <c r="FH604" s="29"/>
      <c r="FI604" s="29"/>
      <c r="FJ604" s="29"/>
      <c r="FK604" s="29"/>
      <c r="FL604" s="29"/>
      <c r="FM604" s="29"/>
      <c r="FN604" s="29"/>
      <c r="FO604" s="29"/>
      <c r="FP604" s="29"/>
      <c r="FQ604" s="29"/>
      <c r="FR604" s="29"/>
      <c r="FS604" s="29"/>
      <c r="FT604" s="29"/>
      <c r="FU604" s="29"/>
      <c r="FV604" s="29"/>
      <c r="FW604" s="29"/>
      <c r="FX604" s="29"/>
    </row>
    <row r="605" spans="1:180">
      <c r="A605" s="5" t="s">
        <v>270</v>
      </c>
      <c r="B605" s="5" t="s">
        <v>164</v>
      </c>
      <c r="C605" s="35">
        <v>43612</v>
      </c>
      <c r="D605" s="63">
        <v>43616</v>
      </c>
      <c r="E605" s="64">
        <v>-0.15738838709677419</v>
      </c>
      <c r="F605" s="64">
        <v>0.27230335261941097</v>
      </c>
      <c r="G605" s="64">
        <v>0.17986523981756292</v>
      </c>
      <c r="H605" s="64">
        <v>0.43835283870967745</v>
      </c>
      <c r="I605" s="64">
        <v>0.29618719631861623</v>
      </c>
      <c r="J605" s="64">
        <v>7.7528258064516131E-2</v>
      </c>
      <c r="K605" s="64">
        <v>0</v>
      </c>
      <c r="L605" s="64">
        <v>2.8886661594210255E-2</v>
      </c>
      <c r="M605" s="64">
        <v>0.28945767625617153</v>
      </c>
      <c r="N605" s="64">
        <v>0.37319945366796536</v>
      </c>
      <c r="O605" s="64">
        <v>1.8441018000000003E-2</v>
      </c>
      <c r="P605" s="64">
        <v>0.21980696013314924</v>
      </c>
      <c r="Q605" s="64">
        <v>7.5385116768741947E-2</v>
      </c>
      <c r="R605" s="64">
        <v>0.12328767123287675</v>
      </c>
      <c r="S605" s="64">
        <v>2.2353130560861247</v>
      </c>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c r="CA605" s="29"/>
      <c r="CB605" s="29"/>
      <c r="CC605" s="29"/>
      <c r="CD605" s="29"/>
      <c r="CE605" s="29"/>
      <c r="CF605" s="29"/>
      <c r="CG605" s="29"/>
      <c r="CH605" s="29"/>
      <c r="CI605" s="29"/>
      <c r="CJ605" s="29"/>
      <c r="CK605" s="29"/>
      <c r="CL605" s="29"/>
      <c r="CM605" s="29"/>
      <c r="CN605" s="29"/>
      <c r="CO605" s="29"/>
      <c r="CP605" s="29"/>
      <c r="CQ605" s="29"/>
      <c r="CR605" s="29"/>
      <c r="CS605" s="29"/>
      <c r="CT605" s="29"/>
      <c r="CU605" s="29"/>
      <c r="CV605" s="29"/>
      <c r="CW605" s="29"/>
      <c r="CX605" s="29"/>
      <c r="CY605" s="29"/>
      <c r="CZ605" s="29"/>
      <c r="DA605" s="29"/>
      <c r="DB605" s="29"/>
      <c r="DC605" s="29"/>
      <c r="DD605" s="29"/>
      <c r="DE605" s="29"/>
      <c r="DF605" s="29"/>
      <c r="DG605" s="29"/>
      <c r="DH605" s="29"/>
      <c r="DI605" s="29"/>
      <c r="DJ605" s="29"/>
      <c r="DK605" s="29"/>
      <c r="DL605" s="29"/>
      <c r="DM605" s="29"/>
      <c r="DN605" s="29"/>
      <c r="DO605" s="29"/>
      <c r="DP605" s="29"/>
      <c r="DQ605" s="29"/>
      <c r="DR605" s="29"/>
      <c r="DS605" s="29"/>
      <c r="DT605" s="29"/>
      <c r="DU605" s="29"/>
      <c r="DV605" s="29"/>
      <c r="DW605" s="29"/>
      <c r="DX605" s="29"/>
      <c r="DY605" s="29"/>
      <c r="DZ605" s="29"/>
      <c r="EA605" s="29"/>
      <c r="EB605" s="29"/>
      <c r="EC605" s="29"/>
      <c r="ED605" s="29"/>
      <c r="EE605" s="29"/>
      <c r="EF605" s="29"/>
      <c r="EG605" s="29"/>
      <c r="EH605" s="29"/>
      <c r="EI605" s="29"/>
      <c r="EJ605" s="29"/>
      <c r="EK605" s="29"/>
      <c r="EL605" s="29"/>
      <c r="EM605" s="29"/>
      <c r="EN605" s="29"/>
      <c r="EO605" s="29"/>
      <c r="EP605" s="29"/>
      <c r="EQ605" s="29"/>
      <c r="ER605" s="29"/>
      <c r="ES605" s="29"/>
      <c r="ET605" s="29"/>
      <c r="EU605" s="29"/>
      <c r="EV605" s="29"/>
      <c r="EW605" s="29"/>
      <c r="EX605" s="29"/>
      <c r="EY605" s="29"/>
      <c r="EZ605" s="29"/>
      <c r="FA605" s="29"/>
      <c r="FB605" s="29"/>
      <c r="FC605" s="29"/>
      <c r="FD605" s="29"/>
      <c r="FE605" s="29"/>
      <c r="FF605" s="29"/>
      <c r="FG605" s="29"/>
      <c r="FH605" s="29"/>
      <c r="FI605" s="29"/>
      <c r="FJ605" s="29"/>
      <c r="FK605" s="29"/>
      <c r="FL605" s="29"/>
      <c r="FM605" s="29"/>
      <c r="FN605" s="29"/>
      <c r="FO605" s="29"/>
      <c r="FP605" s="29"/>
      <c r="FQ605" s="29"/>
      <c r="FR605" s="29"/>
      <c r="FS605" s="29"/>
      <c r="FT605" s="29"/>
      <c r="FU605" s="29"/>
      <c r="FV605" s="29"/>
      <c r="FW605" s="29"/>
      <c r="FX605" s="29"/>
    </row>
    <row r="606" spans="1:180">
      <c r="A606" s="5" t="s">
        <v>270</v>
      </c>
      <c r="B606" s="5" t="s">
        <v>164</v>
      </c>
      <c r="C606" s="35">
        <v>43613</v>
      </c>
      <c r="D606" s="63">
        <v>43616</v>
      </c>
      <c r="E606" s="64">
        <v>-0.15738838709677419</v>
      </c>
      <c r="F606" s="64">
        <v>0.29472805533309099</v>
      </c>
      <c r="G606" s="64">
        <v>0.17986523981756292</v>
      </c>
      <c r="H606" s="64">
        <v>0.43835283870967745</v>
      </c>
      <c r="I606" s="64">
        <v>0.29618719631861623</v>
      </c>
      <c r="J606" s="64">
        <v>7.7528258064516131E-2</v>
      </c>
      <c r="K606" s="64">
        <v>0</v>
      </c>
      <c r="L606" s="64">
        <v>2.8886661594210255E-2</v>
      </c>
      <c r="M606" s="64">
        <v>0.28945767625617153</v>
      </c>
      <c r="N606" s="64">
        <v>0.37319945366796536</v>
      </c>
      <c r="O606" s="64">
        <v>3.0936879000000004E-2</v>
      </c>
      <c r="P606" s="64">
        <v>0.21980696013314924</v>
      </c>
      <c r="Q606" s="64">
        <v>6.288925576874195E-2</v>
      </c>
      <c r="R606" s="64">
        <v>0.12328767123287675</v>
      </c>
      <c r="S606" s="64">
        <v>2.2577377587998044</v>
      </c>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c r="CA606" s="29"/>
      <c r="CB606" s="29"/>
      <c r="CC606" s="29"/>
      <c r="CD606" s="29"/>
      <c r="CE606" s="29"/>
      <c r="CF606" s="29"/>
      <c r="CG606" s="29"/>
      <c r="CH606" s="29"/>
      <c r="CI606" s="29"/>
      <c r="CJ606" s="29"/>
      <c r="CK606" s="29"/>
      <c r="CL606" s="29"/>
      <c r="CM606" s="29"/>
      <c r="CN606" s="29"/>
      <c r="CO606" s="29"/>
      <c r="CP606" s="29"/>
      <c r="CQ606" s="29"/>
      <c r="CR606" s="29"/>
      <c r="CS606" s="29"/>
      <c r="CT606" s="29"/>
      <c r="CU606" s="29"/>
      <c r="CV606" s="29"/>
      <c r="CW606" s="29"/>
      <c r="CX606" s="29"/>
      <c r="CY606" s="29"/>
      <c r="CZ606" s="29"/>
      <c r="DA606" s="29"/>
      <c r="DB606" s="29"/>
      <c r="DC606" s="29"/>
      <c r="DD606" s="29"/>
      <c r="DE606" s="29"/>
      <c r="DF606" s="29"/>
      <c r="DG606" s="29"/>
      <c r="DH606" s="29"/>
      <c r="DI606" s="29"/>
      <c r="DJ606" s="29"/>
      <c r="DK606" s="29"/>
      <c r="DL606" s="29"/>
      <c r="DM606" s="29"/>
      <c r="DN606" s="29"/>
      <c r="DO606" s="29"/>
      <c r="DP606" s="29"/>
      <c r="DQ606" s="29"/>
      <c r="DR606" s="29"/>
      <c r="DS606" s="29"/>
      <c r="DT606" s="29"/>
      <c r="DU606" s="29"/>
      <c r="DV606" s="29"/>
      <c r="DW606" s="29"/>
      <c r="DX606" s="29"/>
      <c r="DY606" s="29"/>
      <c r="DZ606" s="29"/>
      <c r="EA606" s="29"/>
      <c r="EB606" s="29"/>
      <c r="EC606" s="29"/>
      <c r="ED606" s="29"/>
      <c r="EE606" s="29"/>
      <c r="EF606" s="29"/>
      <c r="EG606" s="29"/>
      <c r="EH606" s="29"/>
      <c r="EI606" s="29"/>
      <c r="EJ606" s="29"/>
      <c r="EK606" s="29"/>
      <c r="EL606" s="29"/>
      <c r="EM606" s="29"/>
      <c r="EN606" s="29"/>
      <c r="EO606" s="29"/>
      <c r="EP606" s="29"/>
      <c r="EQ606" s="29"/>
      <c r="ER606" s="29"/>
      <c r="ES606" s="29"/>
      <c r="ET606" s="29"/>
      <c r="EU606" s="29"/>
      <c r="EV606" s="29"/>
      <c r="EW606" s="29"/>
      <c r="EX606" s="29"/>
      <c r="EY606" s="29"/>
      <c r="EZ606" s="29"/>
      <c r="FA606" s="29"/>
      <c r="FB606" s="29"/>
      <c r="FC606" s="29"/>
      <c r="FD606" s="29"/>
      <c r="FE606" s="29"/>
      <c r="FF606" s="29"/>
      <c r="FG606" s="29"/>
      <c r="FH606" s="29"/>
      <c r="FI606" s="29"/>
      <c r="FJ606" s="29"/>
      <c r="FK606" s="29"/>
      <c r="FL606" s="29"/>
      <c r="FM606" s="29"/>
      <c r="FN606" s="29"/>
      <c r="FO606" s="29"/>
      <c r="FP606" s="29"/>
      <c r="FQ606" s="29"/>
      <c r="FR606" s="29"/>
      <c r="FS606" s="29"/>
      <c r="FT606" s="29"/>
      <c r="FU606" s="29"/>
      <c r="FV606" s="29"/>
      <c r="FW606" s="29"/>
      <c r="FX606" s="29"/>
    </row>
    <row r="607" spans="1:180">
      <c r="A607" s="5" t="s">
        <v>270</v>
      </c>
      <c r="B607" s="5" t="s">
        <v>164</v>
      </c>
      <c r="C607" s="35">
        <v>43614</v>
      </c>
      <c r="D607" s="63">
        <v>43616</v>
      </c>
      <c r="E607" s="64">
        <v>-0.15738838709677419</v>
      </c>
      <c r="F607" s="64">
        <v>0.35028114760701096</v>
      </c>
      <c r="G607" s="64">
        <v>0.17986523981756292</v>
      </c>
      <c r="H607" s="64">
        <v>0.43835283870967745</v>
      </c>
      <c r="I607" s="64">
        <v>0.29618719631861623</v>
      </c>
      <c r="J607" s="64">
        <v>7.7528258064516131E-2</v>
      </c>
      <c r="K607" s="64">
        <v>0</v>
      </c>
      <c r="L607" s="64">
        <v>2.8886661594210255E-2</v>
      </c>
      <c r="M607" s="64">
        <v>0.28945767625617153</v>
      </c>
      <c r="N607" s="64">
        <v>0.37319945366796536</v>
      </c>
      <c r="O607" s="64">
        <v>3.0239073000000005E-2</v>
      </c>
      <c r="P607" s="64">
        <v>0.21980696013314924</v>
      </c>
      <c r="Q607" s="64">
        <v>6.3587061768741945E-2</v>
      </c>
      <c r="R607" s="64">
        <v>0.12328767123287675</v>
      </c>
      <c r="S607" s="64">
        <v>2.3132908510737242</v>
      </c>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29"/>
      <c r="CA607" s="29"/>
      <c r="CB607" s="29"/>
      <c r="CC607" s="29"/>
      <c r="CD607" s="29"/>
      <c r="CE607" s="29"/>
      <c r="CF607" s="29"/>
      <c r="CG607" s="29"/>
      <c r="CH607" s="29"/>
      <c r="CI607" s="29"/>
      <c r="CJ607" s="29"/>
      <c r="CK607" s="29"/>
      <c r="CL607" s="29"/>
      <c r="CM607" s="29"/>
      <c r="CN607" s="29"/>
      <c r="CO607" s="29"/>
      <c r="CP607" s="29"/>
      <c r="CQ607" s="29"/>
      <c r="CR607" s="29"/>
      <c r="CS607" s="29"/>
      <c r="CT607" s="29"/>
      <c r="CU607" s="29"/>
      <c r="CV607" s="29"/>
      <c r="CW607" s="29"/>
      <c r="CX607" s="29"/>
      <c r="CY607" s="29"/>
      <c r="CZ607" s="29"/>
      <c r="DA607" s="29"/>
      <c r="DB607" s="29"/>
      <c r="DC607" s="29"/>
      <c r="DD607" s="29"/>
      <c r="DE607" s="29"/>
      <c r="DF607" s="29"/>
      <c r="DG607" s="29"/>
      <c r="DH607" s="29"/>
      <c r="DI607" s="29"/>
      <c r="DJ607" s="29"/>
      <c r="DK607" s="29"/>
      <c r="DL607" s="29"/>
      <c r="DM607" s="29"/>
      <c r="DN607" s="29"/>
      <c r="DO607" s="29"/>
      <c r="DP607" s="29"/>
      <c r="DQ607" s="29"/>
      <c r="DR607" s="29"/>
      <c r="DS607" s="29"/>
      <c r="DT607" s="29"/>
      <c r="DU607" s="29"/>
      <c r="DV607" s="29"/>
      <c r="DW607" s="29"/>
      <c r="DX607" s="29"/>
      <c r="DY607" s="29"/>
      <c r="DZ607" s="29"/>
      <c r="EA607" s="29"/>
      <c r="EB607" s="29"/>
      <c r="EC607" s="29"/>
      <c r="ED607" s="29"/>
      <c r="EE607" s="29"/>
      <c r="EF607" s="29"/>
      <c r="EG607" s="29"/>
      <c r="EH607" s="29"/>
      <c r="EI607" s="29"/>
      <c r="EJ607" s="29"/>
      <c r="EK607" s="29"/>
      <c r="EL607" s="29"/>
      <c r="EM607" s="29"/>
      <c r="EN607" s="29"/>
      <c r="EO607" s="29"/>
      <c r="EP607" s="29"/>
      <c r="EQ607" s="29"/>
      <c r="ER607" s="29"/>
      <c r="ES607" s="29"/>
      <c r="ET607" s="29"/>
      <c r="EU607" s="29"/>
      <c r="EV607" s="29"/>
      <c r="EW607" s="29"/>
      <c r="EX607" s="29"/>
      <c r="EY607" s="29"/>
      <c r="EZ607" s="29"/>
      <c r="FA607" s="29"/>
      <c r="FB607" s="29"/>
      <c r="FC607" s="29"/>
      <c r="FD607" s="29"/>
      <c r="FE607" s="29"/>
      <c r="FF607" s="29"/>
      <c r="FG607" s="29"/>
      <c r="FH607" s="29"/>
      <c r="FI607" s="29"/>
      <c r="FJ607" s="29"/>
      <c r="FK607" s="29"/>
      <c r="FL607" s="29"/>
      <c r="FM607" s="29"/>
      <c r="FN607" s="29"/>
      <c r="FO607" s="29"/>
      <c r="FP607" s="29"/>
      <c r="FQ607" s="29"/>
      <c r="FR607" s="29"/>
      <c r="FS607" s="29"/>
      <c r="FT607" s="29"/>
      <c r="FU607" s="29"/>
      <c r="FV607" s="29"/>
      <c r="FW607" s="29"/>
      <c r="FX607" s="29"/>
    </row>
    <row r="608" spans="1:180">
      <c r="A608" s="5" t="s">
        <v>270</v>
      </c>
      <c r="B608" s="5" t="s">
        <v>164</v>
      </c>
      <c r="C608" s="35">
        <v>43615</v>
      </c>
      <c r="D608" s="63">
        <v>43616</v>
      </c>
      <c r="E608" s="64">
        <v>-0.15738838709677419</v>
      </c>
      <c r="F608" s="64">
        <v>0.45106639022866096</v>
      </c>
      <c r="G608" s="64">
        <v>0.17986523981756292</v>
      </c>
      <c r="H608" s="64">
        <v>0.43835283870967745</v>
      </c>
      <c r="I608" s="64">
        <v>0.29618719631861623</v>
      </c>
      <c r="J608" s="64">
        <v>7.7528258064516131E-2</v>
      </c>
      <c r="K608" s="64">
        <v>0</v>
      </c>
      <c r="L608" s="64">
        <v>2.8886661594210255E-2</v>
      </c>
      <c r="M608" s="64">
        <v>0.28945767625617153</v>
      </c>
      <c r="N608" s="64">
        <v>0.37319945366796536</v>
      </c>
      <c r="O608" s="64">
        <v>7.0175303999999994E-2</v>
      </c>
      <c r="P608" s="64">
        <v>0.21980696013314924</v>
      </c>
      <c r="Q608" s="64">
        <v>2.3650830768741957E-2</v>
      </c>
      <c r="R608" s="64">
        <v>0.12328767123287675</v>
      </c>
      <c r="S608" s="64">
        <v>2.4140760936953742</v>
      </c>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29"/>
      <c r="CA608" s="29"/>
      <c r="CB608" s="29"/>
      <c r="CC608" s="29"/>
      <c r="CD608" s="29"/>
      <c r="CE608" s="29"/>
      <c r="CF608" s="29"/>
      <c r="CG608" s="29"/>
      <c r="CH608" s="29"/>
      <c r="CI608" s="29"/>
      <c r="CJ608" s="29"/>
      <c r="CK608" s="29"/>
      <c r="CL608" s="29"/>
      <c r="CM608" s="29"/>
      <c r="CN608" s="29"/>
      <c r="CO608" s="29"/>
      <c r="CP608" s="29"/>
      <c r="CQ608" s="29"/>
      <c r="CR608" s="29"/>
      <c r="CS608" s="29"/>
      <c r="CT608" s="29"/>
      <c r="CU608" s="29"/>
      <c r="CV608" s="29"/>
      <c r="CW608" s="29"/>
      <c r="CX608" s="29"/>
      <c r="CY608" s="29"/>
      <c r="CZ608" s="29"/>
      <c r="DA608" s="29"/>
      <c r="DB608" s="29"/>
      <c r="DC608" s="29"/>
      <c r="DD608" s="29"/>
      <c r="DE608" s="29"/>
      <c r="DF608" s="29"/>
      <c r="DG608" s="29"/>
      <c r="DH608" s="29"/>
      <c r="DI608" s="29"/>
      <c r="DJ608" s="29"/>
      <c r="DK608" s="29"/>
      <c r="DL608" s="29"/>
      <c r="DM608" s="29"/>
      <c r="DN608" s="29"/>
      <c r="DO608" s="29"/>
      <c r="DP608" s="29"/>
      <c r="DQ608" s="29"/>
      <c r="DR608" s="29"/>
      <c r="DS608" s="29"/>
      <c r="DT608" s="29"/>
      <c r="DU608" s="29"/>
      <c r="DV608" s="29"/>
      <c r="DW608" s="29"/>
      <c r="DX608" s="29"/>
      <c r="DY608" s="29"/>
      <c r="DZ608" s="29"/>
      <c r="EA608" s="29"/>
      <c r="EB608" s="29"/>
      <c r="EC608" s="29"/>
      <c r="ED608" s="29"/>
      <c r="EE608" s="29"/>
      <c r="EF608" s="29"/>
      <c r="EG608" s="29"/>
      <c r="EH608" s="29"/>
      <c r="EI608" s="29"/>
      <c r="EJ608" s="29"/>
      <c r="EK608" s="29"/>
      <c r="EL608" s="29"/>
      <c r="EM608" s="29"/>
      <c r="EN608" s="29"/>
      <c r="EO608" s="29"/>
      <c r="EP608" s="29"/>
      <c r="EQ608" s="29"/>
      <c r="ER608" s="29"/>
      <c r="ES608" s="29"/>
      <c r="ET608" s="29"/>
      <c r="EU608" s="29"/>
      <c r="EV608" s="29"/>
      <c r="EW608" s="29"/>
      <c r="EX608" s="29"/>
      <c r="EY608" s="29"/>
      <c r="EZ608" s="29"/>
      <c r="FA608" s="29"/>
      <c r="FB608" s="29"/>
      <c r="FC608" s="29"/>
      <c r="FD608" s="29"/>
      <c r="FE608" s="29"/>
      <c r="FF608" s="29"/>
      <c r="FG608" s="29"/>
      <c r="FH608" s="29"/>
      <c r="FI608" s="29"/>
      <c r="FJ608" s="29"/>
      <c r="FK608" s="29"/>
      <c r="FL608" s="29"/>
      <c r="FM608" s="29"/>
      <c r="FN608" s="29"/>
      <c r="FO608" s="29"/>
      <c r="FP608" s="29"/>
      <c r="FQ608" s="29"/>
      <c r="FR608" s="29"/>
      <c r="FS608" s="29"/>
      <c r="FT608" s="29"/>
      <c r="FU608" s="29"/>
      <c r="FV608" s="29"/>
      <c r="FW608" s="29"/>
      <c r="FX608" s="29"/>
    </row>
    <row r="609" spans="1:180">
      <c r="A609" s="5" t="s">
        <v>270</v>
      </c>
      <c r="B609" s="5" t="s">
        <v>164</v>
      </c>
      <c r="C609" s="35">
        <v>43616</v>
      </c>
      <c r="D609" s="63">
        <v>43616</v>
      </c>
      <c r="E609" s="64">
        <v>-0.15738838709677419</v>
      </c>
      <c r="F609" s="64">
        <v>0.39542553092985094</v>
      </c>
      <c r="G609" s="64">
        <v>0.17986523981756292</v>
      </c>
      <c r="H609" s="64">
        <v>0.43835283870967745</v>
      </c>
      <c r="I609" s="64">
        <v>0.29618719631861623</v>
      </c>
      <c r="J609" s="64">
        <v>7.7528258064516131E-2</v>
      </c>
      <c r="K609" s="64">
        <v>0</v>
      </c>
      <c r="L609" s="64">
        <v>2.8886661594210255E-2</v>
      </c>
      <c r="M609" s="64">
        <v>0.28945767625617153</v>
      </c>
      <c r="N609" s="64">
        <v>0.37319945366796536</v>
      </c>
      <c r="O609" s="64">
        <v>4.5513963000000004E-2</v>
      </c>
      <c r="P609" s="64">
        <v>0.21980696013314924</v>
      </c>
      <c r="Q609" s="64">
        <v>4.8312171768741946E-2</v>
      </c>
      <c r="R609" s="64">
        <v>0.12328767123287675</v>
      </c>
      <c r="S609" s="64">
        <v>2.3584352343965649</v>
      </c>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29"/>
      <c r="CA609" s="29"/>
      <c r="CB609" s="29"/>
      <c r="CC609" s="29"/>
      <c r="CD609" s="29"/>
      <c r="CE609" s="29"/>
      <c r="CF609" s="29"/>
      <c r="CG609" s="29"/>
      <c r="CH609" s="29"/>
      <c r="CI609" s="29"/>
      <c r="CJ609" s="29"/>
      <c r="CK609" s="29"/>
      <c r="CL609" s="29"/>
      <c r="CM609" s="29"/>
      <c r="CN609" s="29"/>
      <c r="CO609" s="29"/>
      <c r="CP609" s="29"/>
      <c r="CQ609" s="29"/>
      <c r="CR609" s="29"/>
      <c r="CS609" s="29"/>
      <c r="CT609" s="29"/>
      <c r="CU609" s="29"/>
      <c r="CV609" s="29"/>
      <c r="CW609" s="29"/>
      <c r="CX609" s="29"/>
      <c r="CY609" s="29"/>
      <c r="CZ609" s="29"/>
      <c r="DA609" s="29"/>
      <c r="DB609" s="29"/>
      <c r="DC609" s="29"/>
      <c r="DD609" s="29"/>
      <c r="DE609" s="29"/>
      <c r="DF609" s="29"/>
      <c r="DG609" s="29"/>
      <c r="DH609" s="29"/>
      <c r="DI609" s="29"/>
      <c r="DJ609" s="29"/>
      <c r="DK609" s="29"/>
      <c r="DL609" s="29"/>
      <c r="DM609" s="29"/>
      <c r="DN609" s="29"/>
      <c r="DO609" s="29"/>
      <c r="DP609" s="29"/>
      <c r="DQ609" s="29"/>
      <c r="DR609" s="29"/>
      <c r="DS609" s="29"/>
      <c r="DT609" s="29"/>
      <c r="DU609" s="29"/>
      <c r="DV609" s="29"/>
      <c r="DW609" s="29"/>
      <c r="DX609" s="29"/>
      <c r="DY609" s="29"/>
      <c r="DZ609" s="29"/>
      <c r="EA609" s="29"/>
      <c r="EB609" s="29"/>
      <c r="EC609" s="29"/>
      <c r="ED609" s="29"/>
      <c r="EE609" s="29"/>
      <c r="EF609" s="29"/>
      <c r="EG609" s="29"/>
      <c r="EH609" s="29"/>
      <c r="EI609" s="29"/>
      <c r="EJ609" s="29"/>
      <c r="EK609" s="29"/>
      <c r="EL609" s="29"/>
      <c r="EM609" s="29"/>
      <c r="EN609" s="29"/>
      <c r="EO609" s="29"/>
      <c r="EP609" s="29"/>
      <c r="EQ609" s="29"/>
      <c r="ER609" s="29"/>
      <c r="ES609" s="29"/>
      <c r="ET609" s="29"/>
      <c r="EU609" s="29"/>
      <c r="EV609" s="29"/>
      <c r="EW609" s="29"/>
      <c r="EX609" s="29"/>
      <c r="EY609" s="29"/>
      <c r="EZ609" s="29"/>
      <c r="FA609" s="29"/>
      <c r="FB609" s="29"/>
      <c r="FC609" s="29"/>
      <c r="FD609" s="29"/>
      <c r="FE609" s="29"/>
      <c r="FF609" s="29"/>
      <c r="FG609" s="29"/>
      <c r="FH609" s="29"/>
      <c r="FI609" s="29"/>
      <c r="FJ609" s="29"/>
      <c r="FK609" s="29"/>
      <c r="FL609" s="29"/>
      <c r="FM609" s="29"/>
      <c r="FN609" s="29"/>
      <c r="FO609" s="29"/>
      <c r="FP609" s="29"/>
      <c r="FQ609" s="29"/>
      <c r="FR609" s="29"/>
      <c r="FS609" s="29"/>
      <c r="FT609" s="29"/>
      <c r="FU609" s="29"/>
      <c r="FV609" s="29"/>
      <c r="FW609" s="29"/>
      <c r="FX609" s="29"/>
    </row>
    <row r="610" spans="1:180">
      <c r="A610" s="5" t="s">
        <v>270</v>
      </c>
      <c r="B610" s="5" t="s">
        <v>165</v>
      </c>
      <c r="C610" s="35">
        <v>43617</v>
      </c>
      <c r="D610" s="63">
        <v>43646</v>
      </c>
      <c r="E610" s="64">
        <v>-0.13954533333333333</v>
      </c>
      <c r="F610" s="64">
        <v>0.19445709538320616</v>
      </c>
      <c r="G610" s="64">
        <v>0.18115892956664909</v>
      </c>
      <c r="H610" s="64">
        <v>0.33960566666666664</v>
      </c>
      <c r="I610" s="64">
        <v>0.35897069912280699</v>
      </c>
      <c r="J610" s="64">
        <v>9.2761866666666651E-2</v>
      </c>
      <c r="K610" s="64">
        <v>0</v>
      </c>
      <c r="L610" s="64">
        <v>5.4795439260481395E-2</v>
      </c>
      <c r="M610" s="64">
        <v>0.29378158899231105</v>
      </c>
      <c r="N610" s="64">
        <v>0.37410857461441194</v>
      </c>
      <c r="O610" s="64">
        <v>0.15421858199999999</v>
      </c>
      <c r="P610" s="64">
        <v>0.21278859690476187</v>
      </c>
      <c r="Q610" s="64">
        <v>-7.4343442236815091E-2</v>
      </c>
      <c r="R610" s="64">
        <v>0.12328767123287675</v>
      </c>
      <c r="S610" s="64">
        <v>2.1660459348406902</v>
      </c>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c r="CA610" s="29"/>
      <c r="CB610" s="29"/>
      <c r="CC610" s="29"/>
      <c r="CD610" s="29"/>
      <c r="CE610" s="29"/>
      <c r="CF610" s="29"/>
      <c r="CG610" s="29"/>
      <c r="CH610" s="29"/>
      <c r="CI610" s="29"/>
      <c r="CJ610" s="29"/>
      <c r="CK610" s="29"/>
      <c r="CL610" s="29"/>
      <c r="CM610" s="29"/>
      <c r="CN610" s="29"/>
      <c r="CO610" s="29"/>
      <c r="CP610" s="29"/>
      <c r="CQ610" s="29"/>
      <c r="CR610" s="29"/>
      <c r="CS610" s="29"/>
      <c r="CT610" s="29"/>
      <c r="CU610" s="29"/>
      <c r="CV610" s="29"/>
      <c r="CW610" s="29"/>
      <c r="CX610" s="29"/>
      <c r="CY610" s="29"/>
      <c r="CZ610" s="29"/>
      <c r="DA610" s="29"/>
      <c r="DB610" s="29"/>
      <c r="DC610" s="29"/>
      <c r="DD610" s="29"/>
      <c r="DE610" s="29"/>
      <c r="DF610" s="29"/>
      <c r="DG610" s="29"/>
      <c r="DH610" s="29"/>
      <c r="DI610" s="29"/>
      <c r="DJ610" s="29"/>
      <c r="DK610" s="29"/>
      <c r="DL610" s="29"/>
      <c r="DM610" s="29"/>
      <c r="DN610" s="29"/>
      <c r="DO610" s="29"/>
      <c r="DP610" s="29"/>
      <c r="DQ610" s="29"/>
      <c r="DR610" s="29"/>
      <c r="DS610" s="29"/>
      <c r="DT610" s="29"/>
      <c r="DU610" s="29"/>
      <c r="DV610" s="29"/>
      <c r="DW610" s="29"/>
      <c r="DX610" s="29"/>
      <c r="DY610" s="29"/>
      <c r="DZ610" s="29"/>
      <c r="EA610" s="29"/>
      <c r="EB610" s="29"/>
      <c r="EC610" s="29"/>
      <c r="ED610" s="29"/>
      <c r="EE610" s="29"/>
      <c r="EF610" s="29"/>
      <c r="EG610" s="29"/>
      <c r="EH610" s="29"/>
      <c r="EI610" s="29"/>
      <c r="EJ610" s="29"/>
      <c r="EK610" s="29"/>
      <c r="EL610" s="29"/>
      <c r="EM610" s="29"/>
      <c r="EN610" s="29"/>
      <c r="EO610" s="29"/>
      <c r="EP610" s="29"/>
      <c r="EQ610" s="29"/>
      <c r="ER610" s="29"/>
      <c r="ES610" s="29"/>
      <c r="ET610" s="29"/>
      <c r="EU610" s="29"/>
      <c r="EV610" s="29"/>
      <c r="EW610" s="29"/>
      <c r="EX610" s="29"/>
      <c r="EY610" s="29"/>
      <c r="EZ610" s="29"/>
      <c r="FA610" s="29"/>
      <c r="FB610" s="29"/>
      <c r="FC610" s="29"/>
      <c r="FD610" s="29"/>
      <c r="FE610" s="29"/>
      <c r="FF610" s="29"/>
      <c r="FG610" s="29"/>
      <c r="FH610" s="29"/>
      <c r="FI610" s="29"/>
      <c r="FJ610" s="29"/>
      <c r="FK610" s="29"/>
      <c r="FL610" s="29"/>
      <c r="FM610" s="29"/>
      <c r="FN610" s="29"/>
      <c r="FO610" s="29"/>
      <c r="FP610" s="29"/>
      <c r="FQ610" s="29"/>
      <c r="FR610" s="29"/>
      <c r="FS610" s="29"/>
      <c r="FT610" s="29"/>
      <c r="FU610" s="29"/>
      <c r="FV610" s="29"/>
      <c r="FW610" s="29"/>
      <c r="FX610" s="29"/>
    </row>
    <row r="611" spans="1:180">
      <c r="A611" s="5" t="s">
        <v>270</v>
      </c>
      <c r="B611" s="5" t="s">
        <v>165</v>
      </c>
      <c r="C611" s="35">
        <v>43618</v>
      </c>
      <c r="D611" s="63">
        <v>43646</v>
      </c>
      <c r="E611" s="64">
        <v>-0.13954533333333333</v>
      </c>
      <c r="F611" s="64">
        <v>0.19445709538320616</v>
      </c>
      <c r="G611" s="64">
        <v>0.18115892956664909</v>
      </c>
      <c r="H611" s="64">
        <v>0.33960566666666664</v>
      </c>
      <c r="I611" s="64">
        <v>0.35897069912280699</v>
      </c>
      <c r="J611" s="64">
        <v>9.2761866666666651E-2</v>
      </c>
      <c r="K611" s="64">
        <v>0</v>
      </c>
      <c r="L611" s="64">
        <v>5.4795439260481395E-2</v>
      </c>
      <c r="M611" s="64">
        <v>0.29378158899231105</v>
      </c>
      <c r="N611" s="64">
        <v>0.37410857461441188</v>
      </c>
      <c r="O611" s="64">
        <v>2.5517124000000002E-2</v>
      </c>
      <c r="P611" s="64">
        <v>0.21278859690476187</v>
      </c>
      <c r="Q611" s="64">
        <v>5.4358015763184914E-2</v>
      </c>
      <c r="R611" s="64">
        <v>0.12328767123287675</v>
      </c>
      <c r="S611" s="64">
        <v>2.1660459348406902</v>
      </c>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29"/>
      <c r="CA611" s="29"/>
      <c r="CB611" s="29"/>
      <c r="CC611" s="29"/>
      <c r="CD611" s="29"/>
      <c r="CE611" s="29"/>
      <c r="CF611" s="29"/>
      <c r="CG611" s="29"/>
      <c r="CH611" s="29"/>
      <c r="CI611" s="29"/>
      <c r="CJ611" s="29"/>
      <c r="CK611" s="29"/>
      <c r="CL611" s="29"/>
      <c r="CM611" s="29"/>
      <c r="CN611" s="29"/>
      <c r="CO611" s="29"/>
      <c r="CP611" s="29"/>
      <c r="CQ611" s="29"/>
      <c r="CR611" s="29"/>
      <c r="CS611" s="29"/>
      <c r="CT611" s="29"/>
      <c r="CU611" s="29"/>
      <c r="CV611" s="29"/>
      <c r="CW611" s="29"/>
      <c r="CX611" s="29"/>
      <c r="CY611" s="29"/>
      <c r="CZ611" s="29"/>
      <c r="DA611" s="29"/>
      <c r="DB611" s="29"/>
      <c r="DC611" s="29"/>
      <c r="DD611" s="29"/>
      <c r="DE611" s="29"/>
      <c r="DF611" s="29"/>
      <c r="DG611" s="29"/>
      <c r="DH611" s="29"/>
      <c r="DI611" s="29"/>
      <c r="DJ611" s="29"/>
      <c r="DK611" s="29"/>
      <c r="DL611" s="29"/>
      <c r="DM611" s="29"/>
      <c r="DN611" s="29"/>
      <c r="DO611" s="29"/>
      <c r="DP611" s="29"/>
      <c r="DQ611" s="29"/>
      <c r="DR611" s="29"/>
      <c r="DS611" s="29"/>
      <c r="DT611" s="29"/>
      <c r="DU611" s="29"/>
      <c r="DV611" s="29"/>
      <c r="DW611" s="29"/>
      <c r="DX611" s="29"/>
      <c r="DY611" s="29"/>
      <c r="DZ611" s="29"/>
      <c r="EA611" s="29"/>
      <c r="EB611" s="29"/>
      <c r="EC611" s="29"/>
      <c r="ED611" s="29"/>
      <c r="EE611" s="29"/>
      <c r="EF611" s="29"/>
      <c r="EG611" s="29"/>
      <c r="EH611" s="29"/>
      <c r="EI611" s="29"/>
      <c r="EJ611" s="29"/>
      <c r="EK611" s="29"/>
      <c r="EL611" s="29"/>
      <c r="EM611" s="29"/>
      <c r="EN611" s="29"/>
      <c r="EO611" s="29"/>
      <c r="EP611" s="29"/>
      <c r="EQ611" s="29"/>
      <c r="ER611" s="29"/>
      <c r="ES611" s="29"/>
      <c r="ET611" s="29"/>
      <c r="EU611" s="29"/>
      <c r="EV611" s="29"/>
      <c r="EW611" s="29"/>
      <c r="EX611" s="29"/>
      <c r="EY611" s="29"/>
      <c r="EZ611" s="29"/>
      <c r="FA611" s="29"/>
      <c r="FB611" s="29"/>
      <c r="FC611" s="29"/>
      <c r="FD611" s="29"/>
      <c r="FE611" s="29"/>
      <c r="FF611" s="29"/>
      <c r="FG611" s="29"/>
      <c r="FH611" s="29"/>
      <c r="FI611" s="29"/>
      <c r="FJ611" s="29"/>
      <c r="FK611" s="29"/>
      <c r="FL611" s="29"/>
      <c r="FM611" s="29"/>
      <c r="FN611" s="29"/>
      <c r="FO611" s="29"/>
      <c r="FP611" s="29"/>
      <c r="FQ611" s="29"/>
      <c r="FR611" s="29"/>
      <c r="FS611" s="29"/>
      <c r="FT611" s="29"/>
      <c r="FU611" s="29"/>
      <c r="FV611" s="29"/>
      <c r="FW611" s="29"/>
      <c r="FX611" s="29"/>
    </row>
    <row r="612" spans="1:180">
      <c r="A612" s="5" t="s">
        <v>271</v>
      </c>
      <c r="B612" s="5" t="s">
        <v>165</v>
      </c>
      <c r="C612" s="35">
        <v>43619</v>
      </c>
      <c r="D612" s="63">
        <v>43646</v>
      </c>
      <c r="E612" s="64">
        <v>-0.13954533333333333</v>
      </c>
      <c r="F612" s="64">
        <v>0.19445709538320616</v>
      </c>
      <c r="G612" s="64">
        <v>0.18115892956664909</v>
      </c>
      <c r="H612" s="64">
        <v>0.33960566666666664</v>
      </c>
      <c r="I612" s="64">
        <v>0.35897069912280699</v>
      </c>
      <c r="J612" s="64">
        <v>9.2761866666666651E-2</v>
      </c>
      <c r="K612" s="64">
        <v>0</v>
      </c>
      <c r="L612" s="64">
        <v>5.4795439260481395E-2</v>
      </c>
      <c r="M612" s="64">
        <v>0.29378158899231105</v>
      </c>
      <c r="N612" s="64">
        <v>0.37410857461441188</v>
      </c>
      <c r="O612" s="64">
        <v>1.421181E-2</v>
      </c>
      <c r="P612" s="64">
        <v>0.21278859690476187</v>
      </c>
      <c r="Q612" s="64">
        <v>6.5663329763184911E-2</v>
      </c>
      <c r="R612" s="64">
        <v>0.12328767123287675</v>
      </c>
      <c r="S612" s="64">
        <v>2.1660459348406902</v>
      </c>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c r="BJ612" s="29"/>
      <c r="BK612" s="29"/>
      <c r="BL612" s="29"/>
      <c r="BM612" s="29"/>
      <c r="BN612" s="29"/>
      <c r="BO612" s="29"/>
      <c r="BP612" s="29"/>
      <c r="BQ612" s="29"/>
      <c r="BR612" s="29"/>
      <c r="BS612" s="29"/>
      <c r="BT612" s="29"/>
      <c r="BU612" s="29"/>
      <c r="BV612" s="29"/>
      <c r="BW612" s="29"/>
      <c r="BX612" s="29"/>
      <c r="BY612" s="29"/>
      <c r="BZ612" s="29"/>
      <c r="CA612" s="29"/>
      <c r="CB612" s="29"/>
      <c r="CC612" s="29"/>
      <c r="CD612" s="29"/>
      <c r="CE612" s="29"/>
      <c r="CF612" s="29"/>
      <c r="CG612" s="29"/>
      <c r="CH612" s="29"/>
      <c r="CI612" s="29"/>
      <c r="CJ612" s="29"/>
      <c r="CK612" s="29"/>
      <c r="CL612" s="29"/>
      <c r="CM612" s="29"/>
      <c r="CN612" s="29"/>
      <c r="CO612" s="29"/>
      <c r="CP612" s="29"/>
      <c r="CQ612" s="29"/>
      <c r="CR612" s="29"/>
      <c r="CS612" s="29"/>
      <c r="CT612" s="29"/>
      <c r="CU612" s="29"/>
      <c r="CV612" s="29"/>
      <c r="CW612" s="29"/>
      <c r="CX612" s="29"/>
      <c r="CY612" s="29"/>
      <c r="CZ612" s="29"/>
      <c r="DA612" s="29"/>
      <c r="DB612" s="29"/>
      <c r="DC612" s="29"/>
      <c r="DD612" s="29"/>
      <c r="DE612" s="29"/>
      <c r="DF612" s="29"/>
      <c r="DG612" s="29"/>
      <c r="DH612" s="29"/>
      <c r="DI612" s="29"/>
      <c r="DJ612" s="29"/>
      <c r="DK612" s="29"/>
      <c r="DL612" s="29"/>
      <c r="DM612" s="29"/>
      <c r="DN612" s="29"/>
      <c r="DO612" s="29"/>
      <c r="DP612" s="29"/>
      <c r="DQ612" s="29"/>
      <c r="DR612" s="29"/>
      <c r="DS612" s="29"/>
      <c r="DT612" s="29"/>
      <c r="DU612" s="29"/>
      <c r="DV612" s="29"/>
      <c r="DW612" s="29"/>
      <c r="DX612" s="29"/>
      <c r="DY612" s="29"/>
      <c r="DZ612" s="29"/>
      <c r="EA612" s="29"/>
      <c r="EB612" s="29"/>
      <c r="EC612" s="29"/>
      <c r="ED612" s="29"/>
      <c r="EE612" s="29"/>
      <c r="EF612" s="29"/>
      <c r="EG612" s="29"/>
      <c r="EH612" s="29"/>
      <c r="EI612" s="29"/>
      <c r="EJ612" s="29"/>
      <c r="EK612" s="29"/>
      <c r="EL612" s="29"/>
      <c r="EM612" s="29"/>
      <c r="EN612" s="29"/>
      <c r="EO612" s="29"/>
      <c r="EP612" s="29"/>
      <c r="EQ612" s="29"/>
      <c r="ER612" s="29"/>
      <c r="ES612" s="29"/>
      <c r="ET612" s="29"/>
      <c r="EU612" s="29"/>
      <c r="EV612" s="29"/>
      <c r="EW612" s="29"/>
      <c r="EX612" s="29"/>
      <c r="EY612" s="29"/>
      <c r="EZ612" s="29"/>
      <c r="FA612" s="29"/>
      <c r="FB612" s="29"/>
      <c r="FC612" s="29"/>
      <c r="FD612" s="29"/>
      <c r="FE612" s="29"/>
      <c r="FF612" s="29"/>
      <c r="FG612" s="29"/>
      <c r="FH612" s="29"/>
      <c r="FI612" s="29"/>
      <c r="FJ612" s="29"/>
      <c r="FK612" s="29"/>
      <c r="FL612" s="29"/>
      <c r="FM612" s="29"/>
      <c r="FN612" s="29"/>
      <c r="FO612" s="29"/>
      <c r="FP612" s="29"/>
      <c r="FQ612" s="29"/>
      <c r="FR612" s="29"/>
      <c r="FS612" s="29"/>
      <c r="FT612" s="29"/>
      <c r="FU612" s="29"/>
      <c r="FV612" s="29"/>
      <c r="FW612" s="29"/>
      <c r="FX612" s="29"/>
    </row>
    <row r="613" spans="1:180">
      <c r="A613" s="5" t="s">
        <v>271</v>
      </c>
      <c r="B613" s="5" t="s">
        <v>165</v>
      </c>
      <c r="C613" s="35">
        <v>43620</v>
      </c>
      <c r="D613" s="63">
        <v>43646</v>
      </c>
      <c r="E613" s="64">
        <v>-0.13954533333333333</v>
      </c>
      <c r="F613" s="64">
        <v>0.19445709538320616</v>
      </c>
      <c r="G613" s="64">
        <v>0.18115892956664909</v>
      </c>
      <c r="H613" s="64">
        <v>0.33960566666666664</v>
      </c>
      <c r="I613" s="64">
        <v>0.35897069912280699</v>
      </c>
      <c r="J613" s="64">
        <v>9.2761866666666651E-2</v>
      </c>
      <c r="K613" s="64">
        <v>0</v>
      </c>
      <c r="L613" s="64">
        <v>5.4795439260481395E-2</v>
      </c>
      <c r="M613" s="64">
        <v>0.29378158899231105</v>
      </c>
      <c r="N613" s="64">
        <v>0.37410857461441188</v>
      </c>
      <c r="O613" s="64">
        <v>3.0989232000000005E-2</v>
      </c>
      <c r="P613" s="64">
        <v>0.21278859690476187</v>
      </c>
      <c r="Q613" s="64">
        <v>4.888590776318491E-2</v>
      </c>
      <c r="R613" s="64">
        <v>0.12328767123287675</v>
      </c>
      <c r="S613" s="64">
        <v>2.1660459348406902</v>
      </c>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29"/>
      <c r="CA613" s="29"/>
      <c r="CB613" s="29"/>
      <c r="CC613" s="29"/>
      <c r="CD613" s="29"/>
      <c r="CE613" s="29"/>
      <c r="CF613" s="29"/>
      <c r="CG613" s="29"/>
      <c r="CH613" s="29"/>
      <c r="CI613" s="29"/>
      <c r="CJ613" s="29"/>
      <c r="CK613" s="29"/>
      <c r="CL613" s="29"/>
      <c r="CM613" s="29"/>
      <c r="CN613" s="29"/>
      <c r="CO613" s="29"/>
      <c r="CP613" s="29"/>
      <c r="CQ613" s="29"/>
      <c r="CR613" s="29"/>
      <c r="CS613" s="29"/>
      <c r="CT613" s="29"/>
      <c r="CU613" s="29"/>
      <c r="CV613" s="29"/>
      <c r="CW613" s="29"/>
      <c r="CX613" s="29"/>
      <c r="CY613" s="29"/>
      <c r="CZ613" s="29"/>
      <c r="DA613" s="29"/>
      <c r="DB613" s="29"/>
      <c r="DC613" s="29"/>
      <c r="DD613" s="29"/>
      <c r="DE613" s="29"/>
      <c r="DF613" s="29"/>
      <c r="DG613" s="29"/>
      <c r="DH613" s="29"/>
      <c r="DI613" s="29"/>
      <c r="DJ613" s="29"/>
      <c r="DK613" s="29"/>
      <c r="DL613" s="29"/>
      <c r="DM613" s="29"/>
      <c r="DN613" s="29"/>
      <c r="DO613" s="29"/>
      <c r="DP613" s="29"/>
      <c r="DQ613" s="29"/>
      <c r="DR613" s="29"/>
      <c r="DS613" s="29"/>
      <c r="DT613" s="29"/>
      <c r="DU613" s="29"/>
      <c r="DV613" s="29"/>
      <c r="DW613" s="29"/>
      <c r="DX613" s="29"/>
      <c r="DY613" s="29"/>
      <c r="DZ613" s="29"/>
      <c r="EA613" s="29"/>
      <c r="EB613" s="29"/>
      <c r="EC613" s="29"/>
      <c r="ED613" s="29"/>
      <c r="EE613" s="29"/>
      <c r="EF613" s="29"/>
      <c r="EG613" s="29"/>
      <c r="EH613" s="29"/>
      <c r="EI613" s="29"/>
      <c r="EJ613" s="29"/>
      <c r="EK613" s="29"/>
      <c r="EL613" s="29"/>
      <c r="EM613" s="29"/>
      <c r="EN613" s="29"/>
      <c r="EO613" s="29"/>
      <c r="EP613" s="29"/>
      <c r="EQ613" s="29"/>
      <c r="ER613" s="29"/>
      <c r="ES613" s="29"/>
      <c r="ET613" s="29"/>
      <c r="EU613" s="29"/>
      <c r="EV613" s="29"/>
      <c r="EW613" s="29"/>
      <c r="EX613" s="29"/>
      <c r="EY613" s="29"/>
      <c r="EZ613" s="29"/>
      <c r="FA613" s="29"/>
      <c r="FB613" s="29"/>
      <c r="FC613" s="29"/>
      <c r="FD613" s="29"/>
      <c r="FE613" s="29"/>
      <c r="FF613" s="29"/>
      <c r="FG613" s="29"/>
      <c r="FH613" s="29"/>
      <c r="FI613" s="29"/>
      <c r="FJ613" s="29"/>
      <c r="FK613" s="29"/>
      <c r="FL613" s="29"/>
      <c r="FM613" s="29"/>
      <c r="FN613" s="29"/>
      <c r="FO613" s="29"/>
      <c r="FP613" s="29"/>
      <c r="FQ613" s="29"/>
      <c r="FR613" s="29"/>
      <c r="FS613" s="29"/>
      <c r="FT613" s="29"/>
      <c r="FU613" s="29"/>
      <c r="FV613" s="29"/>
      <c r="FW613" s="29"/>
      <c r="FX613" s="29"/>
    </row>
    <row r="614" spans="1:180">
      <c r="A614" s="5" t="s">
        <v>271</v>
      </c>
      <c r="B614" s="5" t="s">
        <v>165</v>
      </c>
      <c r="C614" s="35">
        <v>43621</v>
      </c>
      <c r="D614" s="63">
        <v>43646</v>
      </c>
      <c r="E614" s="64">
        <v>-0.13954533333333333</v>
      </c>
      <c r="F614" s="64">
        <v>0.19445709538320616</v>
      </c>
      <c r="G614" s="64">
        <v>0.18115892956664909</v>
      </c>
      <c r="H614" s="64">
        <v>0.33960566666666664</v>
      </c>
      <c r="I614" s="64">
        <v>0.35897069912280699</v>
      </c>
      <c r="J614" s="64">
        <v>9.2761866666666651E-2</v>
      </c>
      <c r="K614" s="64">
        <v>0</v>
      </c>
      <c r="L614" s="64">
        <v>5.4795439260481395E-2</v>
      </c>
      <c r="M614" s="64">
        <v>0.29378158899231105</v>
      </c>
      <c r="N614" s="64">
        <v>0.37410857461441188</v>
      </c>
      <c r="O614" s="64">
        <v>3.0171204E-2</v>
      </c>
      <c r="P614" s="64">
        <v>0.21278859690476187</v>
      </c>
      <c r="Q614" s="64">
        <v>4.9703935763184916E-2</v>
      </c>
      <c r="R614" s="64">
        <v>0.12328767123287675</v>
      </c>
      <c r="S614" s="64">
        <v>2.1660459348406902</v>
      </c>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c r="BJ614" s="29"/>
      <c r="BK614" s="29"/>
      <c r="BL614" s="29"/>
      <c r="BM614" s="29"/>
      <c r="BN614" s="29"/>
      <c r="BO614" s="29"/>
      <c r="BP614" s="29"/>
      <c r="BQ614" s="29"/>
      <c r="BR614" s="29"/>
      <c r="BS614" s="29"/>
      <c r="BT614" s="29"/>
      <c r="BU614" s="29"/>
      <c r="BV614" s="29"/>
      <c r="BW614" s="29"/>
      <c r="BX614" s="29"/>
      <c r="BY614" s="29"/>
      <c r="BZ614" s="29"/>
      <c r="CA614" s="29"/>
      <c r="CB614" s="29"/>
      <c r="CC614" s="29"/>
      <c r="CD614" s="29"/>
      <c r="CE614" s="29"/>
      <c r="CF614" s="29"/>
      <c r="CG614" s="29"/>
      <c r="CH614" s="29"/>
      <c r="CI614" s="29"/>
      <c r="CJ614" s="29"/>
      <c r="CK614" s="29"/>
      <c r="CL614" s="29"/>
      <c r="CM614" s="29"/>
      <c r="CN614" s="29"/>
      <c r="CO614" s="29"/>
      <c r="CP614" s="29"/>
      <c r="CQ614" s="29"/>
      <c r="CR614" s="29"/>
      <c r="CS614" s="29"/>
      <c r="CT614" s="29"/>
      <c r="CU614" s="29"/>
      <c r="CV614" s="29"/>
      <c r="CW614" s="29"/>
      <c r="CX614" s="29"/>
      <c r="CY614" s="29"/>
      <c r="CZ614" s="29"/>
      <c r="DA614" s="29"/>
      <c r="DB614" s="29"/>
      <c r="DC614" s="29"/>
      <c r="DD614" s="29"/>
      <c r="DE614" s="29"/>
      <c r="DF614" s="29"/>
      <c r="DG614" s="29"/>
      <c r="DH614" s="29"/>
      <c r="DI614" s="29"/>
      <c r="DJ614" s="29"/>
      <c r="DK614" s="29"/>
      <c r="DL614" s="29"/>
      <c r="DM614" s="29"/>
      <c r="DN614" s="29"/>
      <c r="DO614" s="29"/>
      <c r="DP614" s="29"/>
      <c r="DQ614" s="29"/>
      <c r="DR614" s="29"/>
      <c r="DS614" s="29"/>
      <c r="DT614" s="29"/>
      <c r="DU614" s="29"/>
      <c r="DV614" s="29"/>
      <c r="DW614" s="29"/>
      <c r="DX614" s="29"/>
      <c r="DY614" s="29"/>
      <c r="DZ614" s="29"/>
      <c r="EA614" s="29"/>
      <c r="EB614" s="29"/>
      <c r="EC614" s="29"/>
      <c r="ED614" s="29"/>
      <c r="EE614" s="29"/>
      <c r="EF614" s="29"/>
      <c r="EG614" s="29"/>
      <c r="EH614" s="29"/>
      <c r="EI614" s="29"/>
      <c r="EJ614" s="29"/>
      <c r="EK614" s="29"/>
      <c r="EL614" s="29"/>
      <c r="EM614" s="29"/>
      <c r="EN614" s="29"/>
      <c r="EO614" s="29"/>
      <c r="EP614" s="29"/>
      <c r="EQ614" s="29"/>
      <c r="ER614" s="29"/>
      <c r="ES614" s="29"/>
      <c r="ET614" s="29"/>
      <c r="EU614" s="29"/>
      <c r="EV614" s="29"/>
      <c r="EW614" s="29"/>
      <c r="EX614" s="29"/>
      <c r="EY614" s="29"/>
      <c r="EZ614" s="29"/>
      <c r="FA614" s="29"/>
      <c r="FB614" s="29"/>
      <c r="FC614" s="29"/>
      <c r="FD614" s="29"/>
      <c r="FE614" s="29"/>
      <c r="FF614" s="29"/>
      <c r="FG614" s="29"/>
      <c r="FH614" s="29"/>
      <c r="FI614" s="29"/>
      <c r="FJ614" s="29"/>
      <c r="FK614" s="29"/>
      <c r="FL614" s="29"/>
      <c r="FM614" s="29"/>
      <c r="FN614" s="29"/>
      <c r="FO614" s="29"/>
      <c r="FP614" s="29"/>
      <c r="FQ614" s="29"/>
      <c r="FR614" s="29"/>
      <c r="FS614" s="29"/>
      <c r="FT614" s="29"/>
      <c r="FU614" s="29"/>
      <c r="FV614" s="29"/>
      <c r="FW614" s="29"/>
      <c r="FX614" s="29"/>
    </row>
    <row r="615" spans="1:180">
      <c r="A615" s="5" t="s">
        <v>271</v>
      </c>
      <c r="B615" s="5" t="s">
        <v>165</v>
      </c>
      <c r="C615" s="35">
        <v>43622</v>
      </c>
      <c r="D615" s="63">
        <v>43646</v>
      </c>
      <c r="E615" s="64">
        <v>-0.13954533333333333</v>
      </c>
      <c r="F615" s="64">
        <v>0.18654042538320617</v>
      </c>
      <c r="G615" s="64">
        <v>0.18115892956664909</v>
      </c>
      <c r="H615" s="64">
        <v>0.33960566666666664</v>
      </c>
      <c r="I615" s="64">
        <v>0.35897069912280699</v>
      </c>
      <c r="J615" s="64">
        <v>9.2761866666666651E-2</v>
      </c>
      <c r="K615" s="64">
        <v>0</v>
      </c>
      <c r="L615" s="64">
        <v>5.4795439260481395E-2</v>
      </c>
      <c r="M615" s="64">
        <v>0.29378158899231105</v>
      </c>
      <c r="N615" s="64">
        <v>0.37410857461441188</v>
      </c>
      <c r="O615" s="64">
        <v>3.1840794000000006E-2</v>
      </c>
      <c r="P615" s="64">
        <v>0.21278859690476187</v>
      </c>
      <c r="Q615" s="64">
        <v>5.5951015763184911E-2</v>
      </c>
      <c r="R615" s="64">
        <v>0.12328767123287675</v>
      </c>
      <c r="S615" s="64">
        <v>2.1660459348406902</v>
      </c>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c r="BJ615" s="29"/>
      <c r="BK615" s="29"/>
      <c r="BL615" s="29"/>
      <c r="BM615" s="29"/>
      <c r="BN615" s="29"/>
      <c r="BO615" s="29"/>
      <c r="BP615" s="29"/>
      <c r="BQ615" s="29"/>
      <c r="BR615" s="29"/>
      <c r="BS615" s="29"/>
      <c r="BT615" s="29"/>
      <c r="BU615" s="29"/>
      <c r="BV615" s="29"/>
      <c r="BW615" s="29"/>
      <c r="BX615" s="29"/>
      <c r="BY615" s="29"/>
      <c r="BZ615" s="29"/>
      <c r="CA615" s="29"/>
      <c r="CB615" s="29"/>
      <c r="CC615" s="29"/>
      <c r="CD615" s="29"/>
      <c r="CE615" s="29"/>
      <c r="CF615" s="29"/>
      <c r="CG615" s="29"/>
      <c r="CH615" s="29"/>
      <c r="CI615" s="29"/>
      <c r="CJ615" s="29"/>
      <c r="CK615" s="29"/>
      <c r="CL615" s="29"/>
      <c r="CM615" s="29"/>
      <c r="CN615" s="29"/>
      <c r="CO615" s="29"/>
      <c r="CP615" s="29"/>
      <c r="CQ615" s="29"/>
      <c r="CR615" s="29"/>
      <c r="CS615" s="29"/>
      <c r="CT615" s="29"/>
      <c r="CU615" s="29"/>
      <c r="CV615" s="29"/>
      <c r="CW615" s="29"/>
      <c r="CX615" s="29"/>
      <c r="CY615" s="29"/>
      <c r="CZ615" s="29"/>
      <c r="DA615" s="29"/>
      <c r="DB615" s="29"/>
      <c r="DC615" s="29"/>
      <c r="DD615" s="29"/>
      <c r="DE615" s="29"/>
      <c r="DF615" s="29"/>
      <c r="DG615" s="29"/>
      <c r="DH615" s="29"/>
      <c r="DI615" s="29"/>
      <c r="DJ615" s="29"/>
      <c r="DK615" s="29"/>
      <c r="DL615" s="29"/>
      <c r="DM615" s="29"/>
      <c r="DN615" s="29"/>
      <c r="DO615" s="29"/>
      <c r="DP615" s="29"/>
      <c r="DQ615" s="29"/>
      <c r="DR615" s="29"/>
      <c r="DS615" s="29"/>
      <c r="DT615" s="29"/>
      <c r="DU615" s="29"/>
      <c r="DV615" s="29"/>
      <c r="DW615" s="29"/>
      <c r="DX615" s="29"/>
      <c r="DY615" s="29"/>
      <c r="DZ615" s="29"/>
      <c r="EA615" s="29"/>
      <c r="EB615" s="29"/>
      <c r="EC615" s="29"/>
      <c r="ED615" s="29"/>
      <c r="EE615" s="29"/>
      <c r="EF615" s="29"/>
      <c r="EG615" s="29"/>
      <c r="EH615" s="29"/>
      <c r="EI615" s="29"/>
      <c r="EJ615" s="29"/>
      <c r="EK615" s="29"/>
      <c r="EL615" s="29"/>
      <c r="EM615" s="29"/>
      <c r="EN615" s="29"/>
      <c r="EO615" s="29"/>
      <c r="EP615" s="29"/>
      <c r="EQ615" s="29"/>
      <c r="ER615" s="29"/>
      <c r="ES615" s="29"/>
      <c r="ET615" s="29"/>
      <c r="EU615" s="29"/>
      <c r="EV615" s="29"/>
      <c r="EW615" s="29"/>
      <c r="EX615" s="29"/>
      <c r="EY615" s="29"/>
      <c r="EZ615" s="29"/>
      <c r="FA615" s="29"/>
      <c r="FB615" s="29"/>
      <c r="FC615" s="29"/>
      <c r="FD615" s="29"/>
      <c r="FE615" s="29"/>
      <c r="FF615" s="29"/>
      <c r="FG615" s="29"/>
      <c r="FH615" s="29"/>
      <c r="FI615" s="29"/>
      <c r="FJ615" s="29"/>
      <c r="FK615" s="29"/>
      <c r="FL615" s="29"/>
      <c r="FM615" s="29"/>
      <c r="FN615" s="29"/>
      <c r="FO615" s="29"/>
      <c r="FP615" s="29"/>
      <c r="FQ615" s="29"/>
      <c r="FR615" s="29"/>
      <c r="FS615" s="29"/>
      <c r="FT615" s="29"/>
      <c r="FU615" s="29"/>
      <c r="FV615" s="29"/>
      <c r="FW615" s="29"/>
      <c r="FX615" s="29"/>
    </row>
    <row r="616" spans="1:180">
      <c r="A616" s="5" t="s">
        <v>271</v>
      </c>
      <c r="B616" s="5" t="s">
        <v>165</v>
      </c>
      <c r="C616" s="35">
        <v>43623</v>
      </c>
      <c r="D616" s="63">
        <v>43646</v>
      </c>
      <c r="E616" s="64">
        <v>-0.13954533333333333</v>
      </c>
      <c r="F616" s="64">
        <v>0.19445709538320616</v>
      </c>
      <c r="G616" s="64">
        <v>0.18115892956664909</v>
      </c>
      <c r="H616" s="64">
        <v>0.33960566666666664</v>
      </c>
      <c r="I616" s="64">
        <v>0.35897069912280699</v>
      </c>
      <c r="J616" s="64">
        <v>9.2761866666666651E-2</v>
      </c>
      <c r="K616" s="64">
        <v>0</v>
      </c>
      <c r="L616" s="64">
        <v>5.4795439260481395E-2</v>
      </c>
      <c r="M616" s="64">
        <v>0.29378158899231105</v>
      </c>
      <c r="N616" s="64">
        <v>0.37410857461441188</v>
      </c>
      <c r="O616" s="64">
        <v>2.7473940000000002E-2</v>
      </c>
      <c r="P616" s="64">
        <v>0.21278859690476187</v>
      </c>
      <c r="Q616" s="64">
        <v>5.2401199763184907E-2</v>
      </c>
      <c r="R616" s="64">
        <v>0.12328767123287675</v>
      </c>
      <c r="S616" s="64">
        <v>2.1660459348406902</v>
      </c>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c r="BJ616" s="29"/>
      <c r="BK616" s="29"/>
      <c r="BL616" s="29"/>
      <c r="BM616" s="29"/>
      <c r="BN616" s="29"/>
      <c r="BO616" s="29"/>
      <c r="BP616" s="29"/>
      <c r="BQ616" s="29"/>
      <c r="BR616" s="29"/>
      <c r="BS616" s="29"/>
      <c r="BT616" s="29"/>
      <c r="BU616" s="29"/>
      <c r="BV616" s="29"/>
      <c r="BW616" s="29"/>
      <c r="BX616" s="29"/>
      <c r="BY616" s="29"/>
      <c r="BZ616" s="29"/>
      <c r="CA616" s="29"/>
      <c r="CB616" s="29"/>
      <c r="CC616" s="29"/>
      <c r="CD616" s="29"/>
      <c r="CE616" s="29"/>
      <c r="CF616" s="29"/>
      <c r="CG616" s="29"/>
      <c r="CH616" s="29"/>
      <c r="CI616" s="29"/>
      <c r="CJ616" s="29"/>
      <c r="CK616" s="29"/>
      <c r="CL616" s="29"/>
      <c r="CM616" s="29"/>
      <c r="CN616" s="29"/>
      <c r="CO616" s="29"/>
      <c r="CP616" s="29"/>
      <c r="CQ616" s="29"/>
      <c r="CR616" s="29"/>
      <c r="CS616" s="29"/>
      <c r="CT616" s="29"/>
      <c r="CU616" s="29"/>
      <c r="CV616" s="29"/>
      <c r="CW616" s="29"/>
      <c r="CX616" s="29"/>
      <c r="CY616" s="29"/>
      <c r="CZ616" s="29"/>
      <c r="DA616" s="29"/>
      <c r="DB616" s="29"/>
      <c r="DC616" s="29"/>
      <c r="DD616" s="29"/>
      <c r="DE616" s="29"/>
      <c r="DF616" s="29"/>
      <c r="DG616" s="29"/>
      <c r="DH616" s="29"/>
      <c r="DI616" s="29"/>
      <c r="DJ616" s="29"/>
      <c r="DK616" s="29"/>
      <c r="DL616" s="29"/>
      <c r="DM616" s="29"/>
      <c r="DN616" s="29"/>
      <c r="DO616" s="29"/>
      <c r="DP616" s="29"/>
      <c r="DQ616" s="29"/>
      <c r="DR616" s="29"/>
      <c r="DS616" s="29"/>
      <c r="DT616" s="29"/>
      <c r="DU616" s="29"/>
      <c r="DV616" s="29"/>
      <c r="DW616" s="29"/>
      <c r="DX616" s="29"/>
      <c r="DY616" s="29"/>
      <c r="DZ616" s="29"/>
      <c r="EA616" s="29"/>
      <c r="EB616" s="29"/>
      <c r="EC616" s="29"/>
      <c r="ED616" s="29"/>
      <c r="EE616" s="29"/>
      <c r="EF616" s="29"/>
      <c r="EG616" s="29"/>
      <c r="EH616" s="29"/>
      <c r="EI616" s="29"/>
      <c r="EJ616" s="29"/>
      <c r="EK616" s="29"/>
      <c r="EL616" s="29"/>
      <c r="EM616" s="29"/>
      <c r="EN616" s="29"/>
      <c r="EO616" s="29"/>
      <c r="EP616" s="29"/>
      <c r="EQ616" s="29"/>
      <c r="ER616" s="29"/>
      <c r="ES616" s="29"/>
      <c r="ET616" s="29"/>
      <c r="EU616" s="29"/>
      <c r="EV616" s="29"/>
      <c r="EW616" s="29"/>
      <c r="EX616" s="29"/>
      <c r="EY616" s="29"/>
      <c r="EZ616" s="29"/>
      <c r="FA616" s="29"/>
      <c r="FB616" s="29"/>
      <c r="FC616" s="29"/>
      <c r="FD616" s="29"/>
      <c r="FE616" s="29"/>
      <c r="FF616" s="29"/>
      <c r="FG616" s="29"/>
      <c r="FH616" s="29"/>
      <c r="FI616" s="29"/>
      <c r="FJ616" s="29"/>
      <c r="FK616" s="29"/>
      <c r="FL616" s="29"/>
      <c r="FM616" s="29"/>
      <c r="FN616" s="29"/>
      <c r="FO616" s="29"/>
      <c r="FP616" s="29"/>
      <c r="FQ616" s="29"/>
      <c r="FR616" s="29"/>
      <c r="FS616" s="29"/>
      <c r="FT616" s="29"/>
      <c r="FU616" s="29"/>
      <c r="FV616" s="29"/>
      <c r="FW616" s="29"/>
      <c r="FX616" s="29"/>
    </row>
    <row r="617" spans="1:180">
      <c r="A617" s="5" t="s">
        <v>271</v>
      </c>
      <c r="B617" s="5" t="s">
        <v>165</v>
      </c>
      <c r="C617" s="35">
        <v>43624</v>
      </c>
      <c r="D617" s="63">
        <v>43646</v>
      </c>
      <c r="E617" s="64">
        <v>-0.13954533333333333</v>
      </c>
      <c r="F617" s="64">
        <v>0.19445709538320616</v>
      </c>
      <c r="G617" s="64">
        <v>0.18115892956664909</v>
      </c>
      <c r="H617" s="64">
        <v>0.33960566666666664</v>
      </c>
      <c r="I617" s="64">
        <v>0.35897069912280699</v>
      </c>
      <c r="J617" s="64">
        <v>9.2761866666666651E-2</v>
      </c>
      <c r="K617" s="64">
        <v>0</v>
      </c>
      <c r="L617" s="64">
        <v>5.4795439260481395E-2</v>
      </c>
      <c r="M617" s="64">
        <v>0.29378158899231105</v>
      </c>
      <c r="N617" s="64">
        <v>0.37410857461441188</v>
      </c>
      <c r="O617" s="64">
        <v>3.2800167000000005E-2</v>
      </c>
      <c r="P617" s="64">
        <v>0.21278859690476187</v>
      </c>
      <c r="Q617" s="64">
        <v>4.7074972763184904E-2</v>
      </c>
      <c r="R617" s="64">
        <v>0.12328767123287675</v>
      </c>
      <c r="S617" s="64">
        <v>2.1660459348406902</v>
      </c>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c r="BJ617" s="29"/>
      <c r="BK617" s="29"/>
      <c r="BL617" s="29"/>
      <c r="BM617" s="29"/>
      <c r="BN617" s="29"/>
      <c r="BO617" s="29"/>
      <c r="BP617" s="29"/>
      <c r="BQ617" s="29"/>
      <c r="BR617" s="29"/>
      <c r="BS617" s="29"/>
      <c r="BT617" s="29"/>
      <c r="BU617" s="29"/>
      <c r="BV617" s="29"/>
      <c r="BW617" s="29"/>
      <c r="BX617" s="29"/>
      <c r="BY617" s="29"/>
      <c r="BZ617" s="29"/>
      <c r="CA617" s="29"/>
      <c r="CB617" s="29"/>
      <c r="CC617" s="29"/>
      <c r="CD617" s="29"/>
      <c r="CE617" s="29"/>
      <c r="CF617" s="29"/>
      <c r="CG617" s="29"/>
      <c r="CH617" s="29"/>
      <c r="CI617" s="29"/>
      <c r="CJ617" s="29"/>
      <c r="CK617" s="29"/>
      <c r="CL617" s="29"/>
      <c r="CM617" s="29"/>
      <c r="CN617" s="29"/>
      <c r="CO617" s="29"/>
      <c r="CP617" s="29"/>
      <c r="CQ617" s="29"/>
      <c r="CR617" s="29"/>
      <c r="CS617" s="29"/>
      <c r="CT617" s="29"/>
      <c r="CU617" s="29"/>
      <c r="CV617" s="29"/>
      <c r="CW617" s="29"/>
      <c r="CX617" s="29"/>
      <c r="CY617" s="29"/>
      <c r="CZ617" s="29"/>
      <c r="DA617" s="29"/>
      <c r="DB617" s="29"/>
      <c r="DC617" s="29"/>
      <c r="DD617" s="29"/>
      <c r="DE617" s="29"/>
      <c r="DF617" s="29"/>
      <c r="DG617" s="29"/>
      <c r="DH617" s="29"/>
      <c r="DI617" s="29"/>
      <c r="DJ617" s="29"/>
      <c r="DK617" s="29"/>
      <c r="DL617" s="29"/>
      <c r="DM617" s="29"/>
      <c r="DN617" s="29"/>
      <c r="DO617" s="29"/>
      <c r="DP617" s="29"/>
      <c r="DQ617" s="29"/>
      <c r="DR617" s="29"/>
      <c r="DS617" s="29"/>
      <c r="DT617" s="29"/>
      <c r="DU617" s="29"/>
      <c r="DV617" s="29"/>
      <c r="DW617" s="29"/>
      <c r="DX617" s="29"/>
      <c r="DY617" s="29"/>
      <c r="DZ617" s="29"/>
      <c r="EA617" s="29"/>
      <c r="EB617" s="29"/>
      <c r="EC617" s="29"/>
      <c r="ED617" s="29"/>
      <c r="EE617" s="29"/>
      <c r="EF617" s="29"/>
      <c r="EG617" s="29"/>
      <c r="EH617" s="29"/>
      <c r="EI617" s="29"/>
      <c r="EJ617" s="29"/>
      <c r="EK617" s="29"/>
      <c r="EL617" s="29"/>
      <c r="EM617" s="29"/>
      <c r="EN617" s="29"/>
      <c r="EO617" s="29"/>
      <c r="EP617" s="29"/>
      <c r="EQ617" s="29"/>
      <c r="ER617" s="29"/>
      <c r="ES617" s="29"/>
      <c r="ET617" s="29"/>
      <c r="EU617" s="29"/>
      <c r="EV617" s="29"/>
      <c r="EW617" s="29"/>
      <c r="EX617" s="29"/>
      <c r="EY617" s="29"/>
      <c r="EZ617" s="29"/>
      <c r="FA617" s="29"/>
      <c r="FB617" s="29"/>
      <c r="FC617" s="29"/>
      <c r="FD617" s="29"/>
      <c r="FE617" s="29"/>
      <c r="FF617" s="29"/>
      <c r="FG617" s="29"/>
      <c r="FH617" s="29"/>
      <c r="FI617" s="29"/>
      <c r="FJ617" s="29"/>
      <c r="FK617" s="29"/>
      <c r="FL617" s="29"/>
      <c r="FM617" s="29"/>
      <c r="FN617" s="29"/>
      <c r="FO617" s="29"/>
      <c r="FP617" s="29"/>
      <c r="FQ617" s="29"/>
      <c r="FR617" s="29"/>
      <c r="FS617" s="29"/>
      <c r="FT617" s="29"/>
      <c r="FU617" s="29"/>
      <c r="FV617" s="29"/>
      <c r="FW617" s="29"/>
      <c r="FX617" s="29"/>
    </row>
    <row r="618" spans="1:180">
      <c r="A618" s="5" t="s">
        <v>271</v>
      </c>
      <c r="B618" s="5" t="s">
        <v>165</v>
      </c>
      <c r="C618" s="35">
        <v>43625</v>
      </c>
      <c r="D618" s="63">
        <v>43646</v>
      </c>
      <c r="E618" s="64">
        <v>-0.13954533333333333</v>
      </c>
      <c r="F618" s="64">
        <v>0.19445709538320616</v>
      </c>
      <c r="G618" s="64">
        <v>0.18115892956664909</v>
      </c>
      <c r="H618" s="64">
        <v>0.33960566666666664</v>
      </c>
      <c r="I618" s="64">
        <v>0.35897069912280699</v>
      </c>
      <c r="J618" s="64">
        <v>9.2761866666666651E-2</v>
      </c>
      <c r="K618" s="64">
        <v>0</v>
      </c>
      <c r="L618" s="64">
        <v>5.4795439260481395E-2</v>
      </c>
      <c r="M618" s="64">
        <v>0.29378158899231105</v>
      </c>
      <c r="N618" s="64">
        <v>0.37410857461441188</v>
      </c>
      <c r="O618" s="64">
        <v>2.4421617E-2</v>
      </c>
      <c r="P618" s="64">
        <v>0.21278859690476187</v>
      </c>
      <c r="Q618" s="64">
        <v>5.5453522763184923E-2</v>
      </c>
      <c r="R618" s="64">
        <v>0.12328767123287675</v>
      </c>
      <c r="S618" s="64">
        <v>2.1660459348406902</v>
      </c>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c r="BJ618" s="29"/>
      <c r="BK618" s="29"/>
      <c r="BL618" s="29"/>
      <c r="BM618" s="29"/>
      <c r="BN618" s="29"/>
      <c r="BO618" s="29"/>
      <c r="BP618" s="29"/>
      <c r="BQ618" s="29"/>
      <c r="BR618" s="29"/>
      <c r="BS618" s="29"/>
      <c r="BT618" s="29"/>
      <c r="BU618" s="29"/>
      <c r="BV618" s="29"/>
      <c r="BW618" s="29"/>
      <c r="BX618" s="29"/>
      <c r="BY618" s="29"/>
      <c r="BZ618" s="29"/>
      <c r="CA618" s="29"/>
      <c r="CB618" s="29"/>
      <c r="CC618" s="29"/>
      <c r="CD618" s="29"/>
      <c r="CE618" s="29"/>
      <c r="CF618" s="29"/>
      <c r="CG618" s="29"/>
      <c r="CH618" s="29"/>
      <c r="CI618" s="29"/>
      <c r="CJ618" s="29"/>
      <c r="CK618" s="29"/>
      <c r="CL618" s="29"/>
      <c r="CM618" s="29"/>
      <c r="CN618" s="29"/>
      <c r="CO618" s="29"/>
      <c r="CP618" s="29"/>
      <c r="CQ618" s="29"/>
      <c r="CR618" s="29"/>
      <c r="CS618" s="29"/>
      <c r="CT618" s="29"/>
      <c r="CU618" s="29"/>
      <c r="CV618" s="29"/>
      <c r="CW618" s="29"/>
      <c r="CX618" s="29"/>
      <c r="CY618" s="29"/>
      <c r="CZ618" s="29"/>
      <c r="DA618" s="29"/>
      <c r="DB618" s="29"/>
      <c r="DC618" s="29"/>
      <c r="DD618" s="29"/>
      <c r="DE618" s="29"/>
      <c r="DF618" s="29"/>
      <c r="DG618" s="29"/>
      <c r="DH618" s="29"/>
      <c r="DI618" s="29"/>
      <c r="DJ618" s="29"/>
      <c r="DK618" s="29"/>
      <c r="DL618" s="29"/>
      <c r="DM618" s="29"/>
      <c r="DN618" s="29"/>
      <c r="DO618" s="29"/>
      <c r="DP618" s="29"/>
      <c r="DQ618" s="29"/>
      <c r="DR618" s="29"/>
      <c r="DS618" s="29"/>
      <c r="DT618" s="29"/>
      <c r="DU618" s="29"/>
      <c r="DV618" s="29"/>
      <c r="DW618" s="29"/>
      <c r="DX618" s="29"/>
      <c r="DY618" s="29"/>
      <c r="DZ618" s="29"/>
      <c r="EA618" s="29"/>
      <c r="EB618" s="29"/>
      <c r="EC618" s="29"/>
      <c r="ED618" s="29"/>
      <c r="EE618" s="29"/>
      <c r="EF618" s="29"/>
      <c r="EG618" s="29"/>
      <c r="EH618" s="29"/>
      <c r="EI618" s="29"/>
      <c r="EJ618" s="29"/>
      <c r="EK618" s="29"/>
      <c r="EL618" s="29"/>
      <c r="EM618" s="29"/>
      <c r="EN618" s="29"/>
      <c r="EO618" s="29"/>
      <c r="EP618" s="29"/>
      <c r="EQ618" s="29"/>
      <c r="ER618" s="29"/>
      <c r="ES618" s="29"/>
      <c r="ET618" s="29"/>
      <c r="EU618" s="29"/>
      <c r="EV618" s="29"/>
      <c r="EW618" s="29"/>
      <c r="EX618" s="29"/>
      <c r="EY618" s="29"/>
      <c r="EZ618" s="29"/>
      <c r="FA618" s="29"/>
      <c r="FB618" s="29"/>
      <c r="FC618" s="29"/>
      <c r="FD618" s="29"/>
      <c r="FE618" s="29"/>
      <c r="FF618" s="29"/>
      <c r="FG618" s="29"/>
      <c r="FH618" s="29"/>
      <c r="FI618" s="29"/>
      <c r="FJ618" s="29"/>
      <c r="FK618" s="29"/>
      <c r="FL618" s="29"/>
      <c r="FM618" s="29"/>
      <c r="FN618" s="29"/>
      <c r="FO618" s="29"/>
      <c r="FP618" s="29"/>
      <c r="FQ618" s="29"/>
      <c r="FR618" s="29"/>
      <c r="FS618" s="29"/>
      <c r="FT618" s="29"/>
      <c r="FU618" s="29"/>
      <c r="FV618" s="29"/>
      <c r="FW618" s="29"/>
      <c r="FX618" s="29"/>
    </row>
    <row r="619" spans="1:180">
      <c r="A619" s="5" t="s">
        <v>272</v>
      </c>
      <c r="B619" s="5" t="s">
        <v>165</v>
      </c>
      <c r="C619" s="35">
        <v>43626</v>
      </c>
      <c r="D619" s="63">
        <v>43646</v>
      </c>
      <c r="E619" s="64">
        <v>-0.13954533333333333</v>
      </c>
      <c r="F619" s="64">
        <v>0.19445709538320616</v>
      </c>
      <c r="G619" s="64">
        <v>0.18115892956664909</v>
      </c>
      <c r="H619" s="64">
        <v>0.33960566666666664</v>
      </c>
      <c r="I619" s="64">
        <v>0.35897069912280699</v>
      </c>
      <c r="J619" s="64">
        <v>9.2761866666666651E-2</v>
      </c>
      <c r="K619" s="64">
        <v>0</v>
      </c>
      <c r="L619" s="64">
        <v>5.4795439260481395E-2</v>
      </c>
      <c r="M619" s="64">
        <v>0.29378158899231105</v>
      </c>
      <c r="N619" s="64">
        <v>0.37410857461441188</v>
      </c>
      <c r="O619" s="64">
        <v>2.7108891000000003E-2</v>
      </c>
      <c r="P619" s="64">
        <v>0.21278859690476187</v>
      </c>
      <c r="Q619" s="64">
        <v>5.2766248763184899E-2</v>
      </c>
      <c r="R619" s="64">
        <v>0.12328767123287675</v>
      </c>
      <c r="S619" s="64">
        <v>2.1660459348406902</v>
      </c>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29"/>
      <c r="CA619" s="29"/>
      <c r="CB619" s="29"/>
      <c r="CC619" s="29"/>
      <c r="CD619" s="29"/>
      <c r="CE619" s="29"/>
      <c r="CF619" s="29"/>
      <c r="CG619" s="29"/>
      <c r="CH619" s="29"/>
      <c r="CI619" s="29"/>
      <c r="CJ619" s="29"/>
      <c r="CK619" s="29"/>
      <c r="CL619" s="29"/>
      <c r="CM619" s="29"/>
      <c r="CN619" s="29"/>
      <c r="CO619" s="29"/>
      <c r="CP619" s="29"/>
      <c r="CQ619" s="29"/>
      <c r="CR619" s="29"/>
      <c r="CS619" s="29"/>
      <c r="CT619" s="29"/>
      <c r="CU619" s="29"/>
      <c r="CV619" s="29"/>
      <c r="CW619" s="29"/>
      <c r="CX619" s="29"/>
      <c r="CY619" s="29"/>
      <c r="CZ619" s="29"/>
      <c r="DA619" s="29"/>
      <c r="DB619" s="29"/>
      <c r="DC619" s="29"/>
      <c r="DD619" s="29"/>
      <c r="DE619" s="29"/>
      <c r="DF619" s="29"/>
      <c r="DG619" s="29"/>
      <c r="DH619" s="29"/>
      <c r="DI619" s="29"/>
      <c r="DJ619" s="29"/>
      <c r="DK619" s="29"/>
      <c r="DL619" s="29"/>
      <c r="DM619" s="29"/>
      <c r="DN619" s="29"/>
      <c r="DO619" s="29"/>
      <c r="DP619" s="29"/>
      <c r="DQ619" s="29"/>
      <c r="DR619" s="29"/>
      <c r="DS619" s="29"/>
      <c r="DT619" s="29"/>
      <c r="DU619" s="29"/>
      <c r="DV619" s="29"/>
      <c r="DW619" s="29"/>
      <c r="DX619" s="29"/>
      <c r="DY619" s="29"/>
      <c r="DZ619" s="29"/>
      <c r="EA619" s="29"/>
      <c r="EB619" s="29"/>
      <c r="EC619" s="29"/>
      <c r="ED619" s="29"/>
      <c r="EE619" s="29"/>
      <c r="EF619" s="29"/>
      <c r="EG619" s="29"/>
      <c r="EH619" s="29"/>
      <c r="EI619" s="29"/>
      <c r="EJ619" s="29"/>
      <c r="EK619" s="29"/>
      <c r="EL619" s="29"/>
      <c r="EM619" s="29"/>
      <c r="EN619" s="29"/>
      <c r="EO619" s="29"/>
      <c r="EP619" s="29"/>
      <c r="EQ619" s="29"/>
      <c r="ER619" s="29"/>
      <c r="ES619" s="29"/>
      <c r="ET619" s="29"/>
      <c r="EU619" s="29"/>
      <c r="EV619" s="29"/>
      <c r="EW619" s="29"/>
      <c r="EX619" s="29"/>
      <c r="EY619" s="29"/>
      <c r="EZ619" s="29"/>
      <c r="FA619" s="29"/>
      <c r="FB619" s="29"/>
      <c r="FC619" s="29"/>
      <c r="FD619" s="29"/>
      <c r="FE619" s="29"/>
      <c r="FF619" s="29"/>
      <c r="FG619" s="29"/>
      <c r="FH619" s="29"/>
      <c r="FI619" s="29"/>
      <c r="FJ619" s="29"/>
      <c r="FK619" s="29"/>
      <c r="FL619" s="29"/>
      <c r="FM619" s="29"/>
      <c r="FN619" s="29"/>
      <c r="FO619" s="29"/>
      <c r="FP619" s="29"/>
      <c r="FQ619" s="29"/>
      <c r="FR619" s="29"/>
      <c r="FS619" s="29"/>
      <c r="FT619" s="29"/>
      <c r="FU619" s="29"/>
      <c r="FV619" s="29"/>
      <c r="FW619" s="29"/>
      <c r="FX619" s="29"/>
    </row>
    <row r="620" spans="1:180">
      <c r="A620" s="5" t="s">
        <v>272</v>
      </c>
      <c r="B620" s="5" t="s">
        <v>165</v>
      </c>
      <c r="C620" s="35">
        <v>43627</v>
      </c>
      <c r="D620" s="63">
        <v>43646</v>
      </c>
      <c r="E620" s="64">
        <v>-0.13954533333333333</v>
      </c>
      <c r="F620" s="64">
        <v>0.19445709538320616</v>
      </c>
      <c r="G620" s="64">
        <v>0.18115892956664909</v>
      </c>
      <c r="H620" s="64">
        <v>0.33960566666666664</v>
      </c>
      <c r="I620" s="64">
        <v>0.35897069912280699</v>
      </c>
      <c r="J620" s="64">
        <v>9.2761866666666651E-2</v>
      </c>
      <c r="K620" s="64">
        <v>0</v>
      </c>
      <c r="L620" s="64">
        <v>5.4795439260481395E-2</v>
      </c>
      <c r="M620" s="64">
        <v>0.29378158899231105</v>
      </c>
      <c r="N620" s="64">
        <v>0.37410857461441183</v>
      </c>
      <c r="O620" s="64">
        <v>3.2834087999999997E-2</v>
      </c>
      <c r="P620" s="64">
        <v>0.21278859690476187</v>
      </c>
      <c r="Q620" s="64">
        <v>4.7041051763184925E-2</v>
      </c>
      <c r="R620" s="64">
        <v>0.12328767123287675</v>
      </c>
      <c r="S620" s="64">
        <v>2.1660459348406902</v>
      </c>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29"/>
      <c r="CA620" s="29"/>
      <c r="CB620" s="29"/>
      <c r="CC620" s="29"/>
      <c r="CD620" s="29"/>
      <c r="CE620" s="29"/>
      <c r="CF620" s="29"/>
      <c r="CG620" s="29"/>
      <c r="CH620" s="29"/>
      <c r="CI620" s="29"/>
      <c r="CJ620" s="29"/>
      <c r="CK620" s="29"/>
      <c r="CL620" s="29"/>
      <c r="CM620" s="29"/>
      <c r="CN620" s="29"/>
      <c r="CO620" s="29"/>
      <c r="CP620" s="29"/>
      <c r="CQ620" s="29"/>
      <c r="CR620" s="29"/>
      <c r="CS620" s="29"/>
      <c r="CT620" s="29"/>
      <c r="CU620" s="29"/>
      <c r="CV620" s="29"/>
      <c r="CW620" s="29"/>
      <c r="CX620" s="29"/>
      <c r="CY620" s="29"/>
      <c r="CZ620" s="29"/>
      <c r="DA620" s="29"/>
      <c r="DB620" s="29"/>
      <c r="DC620" s="29"/>
      <c r="DD620" s="29"/>
      <c r="DE620" s="29"/>
      <c r="DF620" s="29"/>
      <c r="DG620" s="29"/>
      <c r="DH620" s="29"/>
      <c r="DI620" s="29"/>
      <c r="DJ620" s="29"/>
      <c r="DK620" s="29"/>
      <c r="DL620" s="29"/>
      <c r="DM620" s="29"/>
      <c r="DN620" s="29"/>
      <c r="DO620" s="29"/>
      <c r="DP620" s="29"/>
      <c r="DQ620" s="29"/>
      <c r="DR620" s="29"/>
      <c r="DS620" s="29"/>
      <c r="DT620" s="29"/>
      <c r="DU620" s="29"/>
      <c r="DV620" s="29"/>
      <c r="DW620" s="29"/>
      <c r="DX620" s="29"/>
      <c r="DY620" s="29"/>
      <c r="DZ620" s="29"/>
      <c r="EA620" s="29"/>
      <c r="EB620" s="29"/>
      <c r="EC620" s="29"/>
      <c r="ED620" s="29"/>
      <c r="EE620" s="29"/>
      <c r="EF620" s="29"/>
      <c r="EG620" s="29"/>
      <c r="EH620" s="29"/>
      <c r="EI620" s="29"/>
      <c r="EJ620" s="29"/>
      <c r="EK620" s="29"/>
      <c r="EL620" s="29"/>
      <c r="EM620" s="29"/>
      <c r="EN620" s="29"/>
      <c r="EO620" s="29"/>
      <c r="EP620" s="29"/>
      <c r="EQ620" s="29"/>
      <c r="ER620" s="29"/>
      <c r="ES620" s="29"/>
      <c r="ET620" s="29"/>
      <c r="EU620" s="29"/>
      <c r="EV620" s="29"/>
      <c r="EW620" s="29"/>
      <c r="EX620" s="29"/>
      <c r="EY620" s="29"/>
      <c r="EZ620" s="29"/>
      <c r="FA620" s="29"/>
      <c r="FB620" s="29"/>
      <c r="FC620" s="29"/>
      <c r="FD620" s="29"/>
      <c r="FE620" s="29"/>
      <c r="FF620" s="29"/>
      <c r="FG620" s="29"/>
      <c r="FH620" s="29"/>
      <c r="FI620" s="29"/>
      <c r="FJ620" s="29"/>
      <c r="FK620" s="29"/>
      <c r="FL620" s="29"/>
      <c r="FM620" s="29"/>
      <c r="FN620" s="29"/>
      <c r="FO620" s="29"/>
      <c r="FP620" s="29"/>
      <c r="FQ620" s="29"/>
      <c r="FR620" s="29"/>
      <c r="FS620" s="29"/>
      <c r="FT620" s="29"/>
      <c r="FU620" s="29"/>
      <c r="FV620" s="29"/>
      <c r="FW620" s="29"/>
      <c r="FX620" s="29"/>
    </row>
    <row r="621" spans="1:180">
      <c r="A621" s="5" t="s">
        <v>272</v>
      </c>
      <c r="B621" s="5" t="s">
        <v>165</v>
      </c>
      <c r="C621" s="35">
        <v>43628</v>
      </c>
      <c r="D621" s="63">
        <v>43646</v>
      </c>
      <c r="E621" s="64">
        <v>-0.13954533333333333</v>
      </c>
      <c r="F621" s="64">
        <v>0.19445709538320616</v>
      </c>
      <c r="G621" s="64">
        <v>0.18115892956664909</v>
      </c>
      <c r="H621" s="64">
        <v>0.33960566666666664</v>
      </c>
      <c r="I621" s="64">
        <v>0.35897069912280699</v>
      </c>
      <c r="J621" s="64">
        <v>9.2761866666666651E-2</v>
      </c>
      <c r="K621" s="64">
        <v>0</v>
      </c>
      <c r="L621" s="64">
        <v>5.4795439260481395E-2</v>
      </c>
      <c r="M621" s="64">
        <v>0.29378158899231105</v>
      </c>
      <c r="N621" s="64">
        <v>0.37410857461441188</v>
      </c>
      <c r="O621" s="64">
        <v>2.6965134000000002E-2</v>
      </c>
      <c r="P621" s="64">
        <v>0.21278859690476187</v>
      </c>
      <c r="Q621" s="64">
        <v>5.2910005763184914E-2</v>
      </c>
      <c r="R621" s="64">
        <v>0.12328767123287675</v>
      </c>
      <c r="S621" s="64">
        <v>2.1660459348406902</v>
      </c>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c r="CA621" s="29"/>
      <c r="CB621" s="29"/>
      <c r="CC621" s="29"/>
      <c r="CD621" s="29"/>
      <c r="CE621" s="29"/>
      <c r="CF621" s="29"/>
      <c r="CG621" s="29"/>
      <c r="CH621" s="29"/>
      <c r="CI621" s="29"/>
      <c r="CJ621" s="29"/>
      <c r="CK621" s="29"/>
      <c r="CL621" s="29"/>
      <c r="CM621" s="29"/>
      <c r="CN621" s="29"/>
      <c r="CO621" s="29"/>
      <c r="CP621" s="29"/>
      <c r="CQ621" s="29"/>
      <c r="CR621" s="29"/>
      <c r="CS621" s="29"/>
      <c r="CT621" s="29"/>
      <c r="CU621" s="29"/>
      <c r="CV621" s="29"/>
      <c r="CW621" s="29"/>
      <c r="CX621" s="29"/>
      <c r="CY621" s="29"/>
      <c r="CZ621" s="29"/>
      <c r="DA621" s="29"/>
      <c r="DB621" s="29"/>
      <c r="DC621" s="29"/>
      <c r="DD621" s="29"/>
      <c r="DE621" s="29"/>
      <c r="DF621" s="29"/>
      <c r="DG621" s="29"/>
      <c r="DH621" s="29"/>
      <c r="DI621" s="29"/>
      <c r="DJ621" s="29"/>
      <c r="DK621" s="29"/>
      <c r="DL621" s="29"/>
      <c r="DM621" s="29"/>
      <c r="DN621" s="29"/>
      <c r="DO621" s="29"/>
      <c r="DP621" s="29"/>
      <c r="DQ621" s="29"/>
      <c r="DR621" s="29"/>
      <c r="DS621" s="29"/>
      <c r="DT621" s="29"/>
      <c r="DU621" s="29"/>
      <c r="DV621" s="29"/>
      <c r="DW621" s="29"/>
      <c r="DX621" s="29"/>
      <c r="DY621" s="29"/>
      <c r="DZ621" s="29"/>
      <c r="EA621" s="29"/>
      <c r="EB621" s="29"/>
      <c r="EC621" s="29"/>
      <c r="ED621" s="29"/>
      <c r="EE621" s="29"/>
      <c r="EF621" s="29"/>
      <c r="EG621" s="29"/>
      <c r="EH621" s="29"/>
      <c r="EI621" s="29"/>
      <c r="EJ621" s="29"/>
      <c r="EK621" s="29"/>
      <c r="EL621" s="29"/>
      <c r="EM621" s="29"/>
      <c r="EN621" s="29"/>
      <c r="EO621" s="29"/>
      <c r="EP621" s="29"/>
      <c r="EQ621" s="29"/>
      <c r="ER621" s="29"/>
      <c r="ES621" s="29"/>
      <c r="ET621" s="29"/>
      <c r="EU621" s="29"/>
      <c r="EV621" s="29"/>
      <c r="EW621" s="29"/>
      <c r="EX621" s="29"/>
      <c r="EY621" s="29"/>
      <c r="EZ621" s="29"/>
      <c r="FA621" s="29"/>
      <c r="FB621" s="29"/>
      <c r="FC621" s="29"/>
      <c r="FD621" s="29"/>
      <c r="FE621" s="29"/>
      <c r="FF621" s="29"/>
      <c r="FG621" s="29"/>
      <c r="FH621" s="29"/>
      <c r="FI621" s="29"/>
      <c r="FJ621" s="29"/>
      <c r="FK621" s="29"/>
      <c r="FL621" s="29"/>
      <c r="FM621" s="29"/>
      <c r="FN621" s="29"/>
      <c r="FO621" s="29"/>
      <c r="FP621" s="29"/>
      <c r="FQ621" s="29"/>
      <c r="FR621" s="29"/>
      <c r="FS621" s="29"/>
      <c r="FT621" s="29"/>
      <c r="FU621" s="29"/>
      <c r="FV621" s="29"/>
      <c r="FW621" s="29"/>
      <c r="FX621" s="29"/>
    </row>
    <row r="622" spans="1:180">
      <c r="A622" s="5" t="s">
        <v>272</v>
      </c>
      <c r="B622" s="5" t="s">
        <v>165</v>
      </c>
      <c r="C622" s="35">
        <v>43629</v>
      </c>
      <c r="D622" s="63">
        <v>43646</v>
      </c>
      <c r="E622" s="64">
        <v>-0.13954533333333333</v>
      </c>
      <c r="F622" s="64">
        <v>0.19445709538320616</v>
      </c>
      <c r="G622" s="64">
        <v>0.18115892956664909</v>
      </c>
      <c r="H622" s="64">
        <v>0.33960566666666664</v>
      </c>
      <c r="I622" s="64">
        <v>0.35897069912280699</v>
      </c>
      <c r="J622" s="64">
        <v>9.2761866666666651E-2</v>
      </c>
      <c r="K622" s="64">
        <v>0</v>
      </c>
      <c r="L622" s="64">
        <v>5.4795439260481395E-2</v>
      </c>
      <c r="M622" s="64">
        <v>0.29378158899231105</v>
      </c>
      <c r="N622" s="64">
        <v>0.37410857461441188</v>
      </c>
      <c r="O622" s="64">
        <v>2.6679357000000001E-2</v>
      </c>
      <c r="P622" s="64">
        <v>0.21278859690476187</v>
      </c>
      <c r="Q622" s="64">
        <v>5.3195782763184915E-2</v>
      </c>
      <c r="R622" s="64">
        <v>0.12328767123287675</v>
      </c>
      <c r="S622" s="64">
        <v>2.1660459348406902</v>
      </c>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29"/>
      <c r="CA622" s="29"/>
      <c r="CB622" s="29"/>
      <c r="CC622" s="29"/>
      <c r="CD622" s="29"/>
      <c r="CE622" s="29"/>
      <c r="CF622" s="29"/>
      <c r="CG622" s="29"/>
      <c r="CH622" s="29"/>
      <c r="CI622" s="29"/>
      <c r="CJ622" s="29"/>
      <c r="CK622" s="29"/>
      <c r="CL622" s="29"/>
      <c r="CM622" s="29"/>
      <c r="CN622" s="29"/>
      <c r="CO622" s="29"/>
      <c r="CP622" s="29"/>
      <c r="CQ622" s="29"/>
      <c r="CR622" s="29"/>
      <c r="CS622" s="29"/>
      <c r="CT622" s="29"/>
      <c r="CU622" s="29"/>
      <c r="CV622" s="29"/>
      <c r="CW622" s="29"/>
      <c r="CX622" s="29"/>
      <c r="CY622" s="29"/>
      <c r="CZ622" s="29"/>
      <c r="DA622" s="29"/>
      <c r="DB622" s="29"/>
      <c r="DC622" s="29"/>
      <c r="DD622" s="29"/>
      <c r="DE622" s="29"/>
      <c r="DF622" s="29"/>
      <c r="DG622" s="29"/>
      <c r="DH622" s="29"/>
      <c r="DI622" s="29"/>
      <c r="DJ622" s="29"/>
      <c r="DK622" s="29"/>
      <c r="DL622" s="29"/>
      <c r="DM622" s="29"/>
      <c r="DN622" s="29"/>
      <c r="DO622" s="29"/>
      <c r="DP622" s="29"/>
      <c r="DQ622" s="29"/>
      <c r="DR622" s="29"/>
      <c r="DS622" s="29"/>
      <c r="DT622" s="29"/>
      <c r="DU622" s="29"/>
      <c r="DV622" s="29"/>
      <c r="DW622" s="29"/>
      <c r="DX622" s="29"/>
      <c r="DY622" s="29"/>
      <c r="DZ622" s="29"/>
      <c r="EA622" s="29"/>
      <c r="EB622" s="29"/>
      <c r="EC622" s="29"/>
      <c r="ED622" s="29"/>
      <c r="EE622" s="29"/>
      <c r="EF622" s="29"/>
      <c r="EG622" s="29"/>
      <c r="EH622" s="29"/>
      <c r="EI622" s="29"/>
      <c r="EJ622" s="29"/>
      <c r="EK622" s="29"/>
      <c r="EL622" s="29"/>
      <c r="EM622" s="29"/>
      <c r="EN622" s="29"/>
      <c r="EO622" s="29"/>
      <c r="EP622" s="29"/>
      <c r="EQ622" s="29"/>
      <c r="ER622" s="29"/>
      <c r="ES622" s="29"/>
      <c r="ET622" s="29"/>
      <c r="EU622" s="29"/>
      <c r="EV622" s="29"/>
      <c r="EW622" s="29"/>
      <c r="EX622" s="29"/>
      <c r="EY622" s="29"/>
      <c r="EZ622" s="29"/>
      <c r="FA622" s="29"/>
      <c r="FB622" s="29"/>
      <c r="FC622" s="29"/>
      <c r="FD622" s="29"/>
      <c r="FE622" s="29"/>
      <c r="FF622" s="29"/>
      <c r="FG622" s="29"/>
      <c r="FH622" s="29"/>
      <c r="FI622" s="29"/>
      <c r="FJ622" s="29"/>
      <c r="FK622" s="29"/>
      <c r="FL622" s="29"/>
      <c r="FM622" s="29"/>
      <c r="FN622" s="29"/>
      <c r="FO622" s="29"/>
      <c r="FP622" s="29"/>
      <c r="FQ622" s="29"/>
      <c r="FR622" s="29"/>
      <c r="FS622" s="29"/>
      <c r="FT622" s="29"/>
      <c r="FU622" s="29"/>
      <c r="FV622" s="29"/>
      <c r="FW622" s="29"/>
      <c r="FX622" s="29"/>
    </row>
    <row r="623" spans="1:180">
      <c r="A623" s="5" t="s">
        <v>272</v>
      </c>
      <c r="B623" s="5" t="s">
        <v>165</v>
      </c>
      <c r="C623" s="35">
        <v>43630</v>
      </c>
      <c r="D623" s="63">
        <v>43646</v>
      </c>
      <c r="E623" s="64">
        <v>-0.13954533333333333</v>
      </c>
      <c r="F623" s="64">
        <v>0.19445709538320616</v>
      </c>
      <c r="G623" s="64">
        <v>0.18115892956664909</v>
      </c>
      <c r="H623" s="64">
        <v>0.33960566666666664</v>
      </c>
      <c r="I623" s="64">
        <v>0.35897069912280699</v>
      </c>
      <c r="J623" s="64">
        <v>9.2761866666666651E-2</v>
      </c>
      <c r="K623" s="64">
        <v>0</v>
      </c>
      <c r="L623" s="64">
        <v>5.4795439260481395E-2</v>
      </c>
      <c r="M623" s="64">
        <v>0.29378158899231105</v>
      </c>
      <c r="N623" s="64">
        <v>0.37410857461441188</v>
      </c>
      <c r="O623" s="64">
        <v>2.0661848999999999E-2</v>
      </c>
      <c r="P623" s="64">
        <v>0.21278859690476187</v>
      </c>
      <c r="Q623" s="64">
        <v>5.9213290763184927E-2</v>
      </c>
      <c r="R623" s="64">
        <v>0.12328767123287675</v>
      </c>
      <c r="S623" s="64">
        <v>2.1660459348406902</v>
      </c>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c r="CA623" s="29"/>
      <c r="CB623" s="29"/>
      <c r="CC623" s="29"/>
      <c r="CD623" s="29"/>
      <c r="CE623" s="29"/>
      <c r="CF623" s="29"/>
      <c r="CG623" s="29"/>
      <c r="CH623" s="29"/>
      <c r="CI623" s="29"/>
      <c r="CJ623" s="29"/>
      <c r="CK623" s="29"/>
      <c r="CL623" s="29"/>
      <c r="CM623" s="29"/>
      <c r="CN623" s="29"/>
      <c r="CO623" s="29"/>
      <c r="CP623" s="29"/>
      <c r="CQ623" s="29"/>
      <c r="CR623" s="29"/>
      <c r="CS623" s="29"/>
      <c r="CT623" s="29"/>
      <c r="CU623" s="29"/>
      <c r="CV623" s="29"/>
      <c r="CW623" s="29"/>
      <c r="CX623" s="29"/>
      <c r="CY623" s="29"/>
      <c r="CZ623" s="29"/>
      <c r="DA623" s="29"/>
      <c r="DB623" s="29"/>
      <c r="DC623" s="29"/>
      <c r="DD623" s="29"/>
      <c r="DE623" s="29"/>
      <c r="DF623" s="29"/>
      <c r="DG623" s="29"/>
      <c r="DH623" s="29"/>
      <c r="DI623" s="29"/>
      <c r="DJ623" s="29"/>
      <c r="DK623" s="29"/>
      <c r="DL623" s="29"/>
      <c r="DM623" s="29"/>
      <c r="DN623" s="29"/>
      <c r="DO623" s="29"/>
      <c r="DP623" s="29"/>
      <c r="DQ623" s="29"/>
      <c r="DR623" s="29"/>
      <c r="DS623" s="29"/>
      <c r="DT623" s="29"/>
      <c r="DU623" s="29"/>
      <c r="DV623" s="29"/>
      <c r="DW623" s="29"/>
      <c r="DX623" s="29"/>
      <c r="DY623" s="29"/>
      <c r="DZ623" s="29"/>
      <c r="EA623" s="29"/>
      <c r="EB623" s="29"/>
      <c r="EC623" s="29"/>
      <c r="ED623" s="29"/>
      <c r="EE623" s="29"/>
      <c r="EF623" s="29"/>
      <c r="EG623" s="29"/>
      <c r="EH623" s="29"/>
      <c r="EI623" s="29"/>
      <c r="EJ623" s="29"/>
      <c r="EK623" s="29"/>
      <c r="EL623" s="29"/>
      <c r="EM623" s="29"/>
      <c r="EN623" s="29"/>
      <c r="EO623" s="29"/>
      <c r="EP623" s="29"/>
      <c r="EQ623" s="29"/>
      <c r="ER623" s="29"/>
      <c r="ES623" s="29"/>
      <c r="ET623" s="29"/>
      <c r="EU623" s="29"/>
      <c r="EV623" s="29"/>
      <c r="EW623" s="29"/>
      <c r="EX623" s="29"/>
      <c r="EY623" s="29"/>
      <c r="EZ623" s="29"/>
      <c r="FA623" s="29"/>
      <c r="FB623" s="29"/>
      <c r="FC623" s="29"/>
      <c r="FD623" s="29"/>
      <c r="FE623" s="29"/>
      <c r="FF623" s="29"/>
      <c r="FG623" s="29"/>
      <c r="FH623" s="29"/>
      <c r="FI623" s="29"/>
      <c r="FJ623" s="29"/>
      <c r="FK623" s="29"/>
      <c r="FL623" s="29"/>
      <c r="FM623" s="29"/>
      <c r="FN623" s="29"/>
      <c r="FO623" s="29"/>
      <c r="FP623" s="29"/>
      <c r="FQ623" s="29"/>
      <c r="FR623" s="29"/>
      <c r="FS623" s="29"/>
      <c r="FT623" s="29"/>
      <c r="FU623" s="29"/>
      <c r="FV623" s="29"/>
      <c r="FW623" s="29"/>
      <c r="FX623" s="29"/>
    </row>
    <row r="624" spans="1:180">
      <c r="A624" s="5" t="s">
        <v>272</v>
      </c>
      <c r="B624" s="5" t="s">
        <v>165</v>
      </c>
      <c r="C624" s="35">
        <v>43631</v>
      </c>
      <c r="D624" s="63">
        <v>43646</v>
      </c>
      <c r="E624" s="64">
        <v>-0.13954533333333333</v>
      </c>
      <c r="F624" s="64">
        <v>0.19154042538320615</v>
      </c>
      <c r="G624" s="64">
        <v>0.18115892956664909</v>
      </c>
      <c r="H624" s="64">
        <v>0.33960566666666664</v>
      </c>
      <c r="I624" s="64">
        <v>0.35897069912280699</v>
      </c>
      <c r="J624" s="64">
        <v>9.2761866666666651E-2</v>
      </c>
      <c r="K624" s="64">
        <v>0</v>
      </c>
      <c r="L624" s="64">
        <v>5.4795439260481395E-2</v>
      </c>
      <c r="M624" s="64">
        <v>0.29378158899231105</v>
      </c>
      <c r="N624" s="64">
        <v>0.37410857461441188</v>
      </c>
      <c r="O624" s="64">
        <v>2.6377681000000004E-2</v>
      </c>
      <c r="P624" s="64">
        <v>0.21278859690476187</v>
      </c>
      <c r="Q624" s="64">
        <v>5.6414128763184919E-2</v>
      </c>
      <c r="R624" s="64">
        <v>0.12328767123287675</v>
      </c>
      <c r="S624" s="64">
        <v>2.1660459348406902</v>
      </c>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29"/>
      <c r="CA624" s="29"/>
      <c r="CB624" s="29"/>
      <c r="CC624" s="29"/>
      <c r="CD624" s="29"/>
      <c r="CE624" s="29"/>
      <c r="CF624" s="29"/>
      <c r="CG624" s="29"/>
      <c r="CH624" s="29"/>
      <c r="CI624" s="29"/>
      <c r="CJ624" s="29"/>
      <c r="CK624" s="29"/>
      <c r="CL624" s="29"/>
      <c r="CM624" s="29"/>
      <c r="CN624" s="29"/>
      <c r="CO624" s="29"/>
      <c r="CP624" s="29"/>
      <c r="CQ624" s="29"/>
      <c r="CR624" s="29"/>
      <c r="CS624" s="29"/>
      <c r="CT624" s="29"/>
      <c r="CU624" s="29"/>
      <c r="CV624" s="29"/>
      <c r="CW624" s="29"/>
      <c r="CX624" s="29"/>
      <c r="CY624" s="29"/>
      <c r="CZ624" s="29"/>
      <c r="DA624" s="29"/>
      <c r="DB624" s="29"/>
      <c r="DC624" s="29"/>
      <c r="DD624" s="29"/>
      <c r="DE624" s="29"/>
      <c r="DF624" s="29"/>
      <c r="DG624" s="29"/>
      <c r="DH624" s="29"/>
      <c r="DI624" s="29"/>
      <c r="DJ624" s="29"/>
      <c r="DK624" s="29"/>
      <c r="DL624" s="29"/>
      <c r="DM624" s="29"/>
      <c r="DN624" s="29"/>
      <c r="DO624" s="29"/>
      <c r="DP624" s="29"/>
      <c r="DQ624" s="29"/>
      <c r="DR624" s="29"/>
      <c r="DS624" s="29"/>
      <c r="DT624" s="29"/>
      <c r="DU624" s="29"/>
      <c r="DV624" s="29"/>
      <c r="DW624" s="29"/>
      <c r="DX624" s="29"/>
      <c r="DY624" s="29"/>
      <c r="DZ624" s="29"/>
      <c r="EA624" s="29"/>
      <c r="EB624" s="29"/>
      <c r="EC624" s="29"/>
      <c r="ED624" s="29"/>
      <c r="EE624" s="29"/>
      <c r="EF624" s="29"/>
      <c r="EG624" s="29"/>
      <c r="EH624" s="29"/>
      <c r="EI624" s="29"/>
      <c r="EJ624" s="29"/>
      <c r="EK624" s="29"/>
      <c r="EL624" s="29"/>
      <c r="EM624" s="29"/>
      <c r="EN624" s="29"/>
      <c r="EO624" s="29"/>
      <c r="EP624" s="29"/>
      <c r="EQ624" s="29"/>
      <c r="ER624" s="29"/>
      <c r="ES624" s="29"/>
      <c r="ET624" s="29"/>
      <c r="EU624" s="29"/>
      <c r="EV624" s="29"/>
      <c r="EW624" s="29"/>
      <c r="EX624" s="29"/>
      <c r="EY624" s="29"/>
      <c r="EZ624" s="29"/>
      <c r="FA624" s="29"/>
      <c r="FB624" s="29"/>
      <c r="FC624" s="29"/>
      <c r="FD624" s="29"/>
      <c r="FE624" s="29"/>
      <c r="FF624" s="29"/>
      <c r="FG624" s="29"/>
      <c r="FH624" s="29"/>
      <c r="FI624" s="29"/>
      <c r="FJ624" s="29"/>
      <c r="FK624" s="29"/>
      <c r="FL624" s="29"/>
      <c r="FM624" s="29"/>
      <c r="FN624" s="29"/>
      <c r="FO624" s="29"/>
      <c r="FP624" s="29"/>
      <c r="FQ624" s="29"/>
      <c r="FR624" s="29"/>
      <c r="FS624" s="29"/>
      <c r="FT624" s="29"/>
      <c r="FU624" s="29"/>
      <c r="FV624" s="29"/>
      <c r="FW624" s="29"/>
      <c r="FX624" s="29"/>
    </row>
    <row r="625" spans="1:180">
      <c r="A625" s="5" t="s">
        <v>272</v>
      </c>
      <c r="B625" s="5" t="s">
        <v>165</v>
      </c>
      <c r="C625" s="35">
        <v>43632</v>
      </c>
      <c r="D625" s="63">
        <v>43646</v>
      </c>
      <c r="E625" s="64">
        <v>-0.13954533333333333</v>
      </c>
      <c r="F625" s="64">
        <v>0.19445709538320616</v>
      </c>
      <c r="G625" s="64">
        <v>0.18115892956664909</v>
      </c>
      <c r="H625" s="64">
        <v>0.33960566666666664</v>
      </c>
      <c r="I625" s="64">
        <v>0.35897069912280699</v>
      </c>
      <c r="J625" s="64">
        <v>9.2761866666666651E-2</v>
      </c>
      <c r="K625" s="64">
        <v>0</v>
      </c>
      <c r="L625" s="64">
        <v>5.4795439260481395E-2</v>
      </c>
      <c r="M625" s="64">
        <v>0.29378158899231105</v>
      </c>
      <c r="N625" s="64">
        <v>0.37410857461441188</v>
      </c>
      <c r="O625" s="64">
        <v>2.0732219999999999E-2</v>
      </c>
      <c r="P625" s="64">
        <v>0.21278859690476187</v>
      </c>
      <c r="Q625" s="64">
        <v>5.914291976318492E-2</v>
      </c>
      <c r="R625" s="64">
        <v>0.12328767123287675</v>
      </c>
      <c r="S625" s="64">
        <v>2.1660459348406902</v>
      </c>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c r="CA625" s="29"/>
      <c r="CB625" s="29"/>
      <c r="CC625" s="29"/>
      <c r="CD625" s="29"/>
      <c r="CE625" s="29"/>
      <c r="CF625" s="29"/>
      <c r="CG625" s="29"/>
      <c r="CH625" s="29"/>
      <c r="CI625" s="29"/>
      <c r="CJ625" s="29"/>
      <c r="CK625" s="29"/>
      <c r="CL625" s="29"/>
      <c r="CM625" s="29"/>
      <c r="CN625" s="29"/>
      <c r="CO625" s="29"/>
      <c r="CP625" s="29"/>
      <c r="CQ625" s="29"/>
      <c r="CR625" s="29"/>
      <c r="CS625" s="29"/>
      <c r="CT625" s="29"/>
      <c r="CU625" s="29"/>
      <c r="CV625" s="29"/>
      <c r="CW625" s="29"/>
      <c r="CX625" s="29"/>
      <c r="CY625" s="29"/>
      <c r="CZ625" s="29"/>
      <c r="DA625" s="29"/>
      <c r="DB625" s="29"/>
      <c r="DC625" s="29"/>
      <c r="DD625" s="29"/>
      <c r="DE625" s="29"/>
      <c r="DF625" s="29"/>
      <c r="DG625" s="29"/>
      <c r="DH625" s="29"/>
      <c r="DI625" s="29"/>
      <c r="DJ625" s="29"/>
      <c r="DK625" s="29"/>
      <c r="DL625" s="29"/>
      <c r="DM625" s="29"/>
      <c r="DN625" s="29"/>
      <c r="DO625" s="29"/>
      <c r="DP625" s="29"/>
      <c r="DQ625" s="29"/>
      <c r="DR625" s="29"/>
      <c r="DS625" s="29"/>
      <c r="DT625" s="29"/>
      <c r="DU625" s="29"/>
      <c r="DV625" s="29"/>
      <c r="DW625" s="29"/>
      <c r="DX625" s="29"/>
      <c r="DY625" s="29"/>
      <c r="DZ625" s="29"/>
      <c r="EA625" s="29"/>
      <c r="EB625" s="29"/>
      <c r="EC625" s="29"/>
      <c r="ED625" s="29"/>
      <c r="EE625" s="29"/>
      <c r="EF625" s="29"/>
      <c r="EG625" s="29"/>
      <c r="EH625" s="29"/>
      <c r="EI625" s="29"/>
      <c r="EJ625" s="29"/>
      <c r="EK625" s="29"/>
      <c r="EL625" s="29"/>
      <c r="EM625" s="29"/>
      <c r="EN625" s="29"/>
      <c r="EO625" s="29"/>
      <c r="EP625" s="29"/>
      <c r="EQ625" s="29"/>
      <c r="ER625" s="29"/>
      <c r="ES625" s="29"/>
      <c r="ET625" s="29"/>
      <c r="EU625" s="29"/>
      <c r="EV625" s="29"/>
      <c r="EW625" s="29"/>
      <c r="EX625" s="29"/>
      <c r="EY625" s="29"/>
      <c r="EZ625" s="29"/>
      <c r="FA625" s="29"/>
      <c r="FB625" s="29"/>
      <c r="FC625" s="29"/>
      <c r="FD625" s="29"/>
      <c r="FE625" s="29"/>
      <c r="FF625" s="29"/>
      <c r="FG625" s="29"/>
      <c r="FH625" s="29"/>
      <c r="FI625" s="29"/>
      <c r="FJ625" s="29"/>
      <c r="FK625" s="29"/>
      <c r="FL625" s="29"/>
      <c r="FM625" s="29"/>
      <c r="FN625" s="29"/>
      <c r="FO625" s="29"/>
      <c r="FP625" s="29"/>
      <c r="FQ625" s="29"/>
      <c r="FR625" s="29"/>
      <c r="FS625" s="29"/>
      <c r="FT625" s="29"/>
      <c r="FU625" s="29"/>
      <c r="FV625" s="29"/>
      <c r="FW625" s="29"/>
      <c r="FX625" s="29"/>
    </row>
    <row r="626" spans="1:180">
      <c r="A626" s="5" t="s">
        <v>273</v>
      </c>
      <c r="B626" s="5" t="s">
        <v>165</v>
      </c>
      <c r="C626" s="35">
        <v>43633</v>
      </c>
      <c r="D626" s="63">
        <v>43646</v>
      </c>
      <c r="E626" s="64">
        <v>-0.13954533333333333</v>
      </c>
      <c r="F626" s="64">
        <v>0.19445709538320616</v>
      </c>
      <c r="G626" s="64">
        <v>0.18115892956664909</v>
      </c>
      <c r="H626" s="64">
        <v>0.33960566666666664</v>
      </c>
      <c r="I626" s="64">
        <v>0.35897069912280699</v>
      </c>
      <c r="J626" s="64">
        <v>9.2761866666666651E-2</v>
      </c>
      <c r="K626" s="64">
        <v>0</v>
      </c>
      <c r="L626" s="64">
        <v>5.4795439260481395E-2</v>
      </c>
      <c r="M626" s="64">
        <v>0.29378158899231105</v>
      </c>
      <c r="N626" s="64">
        <v>0.37410857461441188</v>
      </c>
      <c r="O626" s="64">
        <v>3.3292566000000003E-2</v>
      </c>
      <c r="P626" s="64">
        <v>0.21278859690476187</v>
      </c>
      <c r="Q626" s="64">
        <v>4.6582573763184899E-2</v>
      </c>
      <c r="R626" s="64">
        <v>0.12328767123287675</v>
      </c>
      <c r="S626" s="64">
        <v>2.1660459348406902</v>
      </c>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29"/>
      <c r="CA626" s="29"/>
      <c r="CB626" s="29"/>
      <c r="CC626" s="29"/>
      <c r="CD626" s="29"/>
      <c r="CE626" s="29"/>
      <c r="CF626" s="29"/>
      <c r="CG626" s="29"/>
      <c r="CH626" s="29"/>
      <c r="CI626" s="29"/>
      <c r="CJ626" s="29"/>
      <c r="CK626" s="29"/>
      <c r="CL626" s="29"/>
      <c r="CM626" s="29"/>
      <c r="CN626" s="29"/>
      <c r="CO626" s="29"/>
      <c r="CP626" s="29"/>
      <c r="CQ626" s="29"/>
      <c r="CR626" s="29"/>
      <c r="CS626" s="29"/>
      <c r="CT626" s="29"/>
      <c r="CU626" s="29"/>
      <c r="CV626" s="29"/>
      <c r="CW626" s="29"/>
      <c r="CX626" s="29"/>
      <c r="CY626" s="29"/>
      <c r="CZ626" s="29"/>
      <c r="DA626" s="29"/>
      <c r="DB626" s="29"/>
      <c r="DC626" s="29"/>
      <c r="DD626" s="29"/>
      <c r="DE626" s="29"/>
      <c r="DF626" s="29"/>
      <c r="DG626" s="29"/>
      <c r="DH626" s="29"/>
      <c r="DI626" s="29"/>
      <c r="DJ626" s="29"/>
      <c r="DK626" s="29"/>
      <c r="DL626" s="29"/>
      <c r="DM626" s="29"/>
      <c r="DN626" s="29"/>
      <c r="DO626" s="29"/>
      <c r="DP626" s="29"/>
      <c r="DQ626" s="29"/>
      <c r="DR626" s="29"/>
      <c r="DS626" s="29"/>
      <c r="DT626" s="29"/>
      <c r="DU626" s="29"/>
      <c r="DV626" s="29"/>
      <c r="DW626" s="29"/>
      <c r="DX626" s="29"/>
      <c r="DY626" s="29"/>
      <c r="DZ626" s="29"/>
      <c r="EA626" s="29"/>
      <c r="EB626" s="29"/>
      <c r="EC626" s="29"/>
      <c r="ED626" s="29"/>
      <c r="EE626" s="29"/>
      <c r="EF626" s="29"/>
      <c r="EG626" s="29"/>
      <c r="EH626" s="29"/>
      <c r="EI626" s="29"/>
      <c r="EJ626" s="29"/>
      <c r="EK626" s="29"/>
      <c r="EL626" s="29"/>
      <c r="EM626" s="29"/>
      <c r="EN626" s="29"/>
      <c r="EO626" s="29"/>
      <c r="EP626" s="29"/>
      <c r="EQ626" s="29"/>
      <c r="ER626" s="29"/>
      <c r="ES626" s="29"/>
      <c r="ET626" s="29"/>
      <c r="EU626" s="29"/>
      <c r="EV626" s="29"/>
      <c r="EW626" s="29"/>
      <c r="EX626" s="29"/>
      <c r="EY626" s="29"/>
      <c r="EZ626" s="29"/>
      <c r="FA626" s="29"/>
      <c r="FB626" s="29"/>
      <c r="FC626" s="29"/>
      <c r="FD626" s="29"/>
      <c r="FE626" s="29"/>
      <c r="FF626" s="29"/>
      <c r="FG626" s="29"/>
      <c r="FH626" s="29"/>
      <c r="FI626" s="29"/>
      <c r="FJ626" s="29"/>
      <c r="FK626" s="29"/>
      <c r="FL626" s="29"/>
      <c r="FM626" s="29"/>
      <c r="FN626" s="29"/>
      <c r="FO626" s="29"/>
      <c r="FP626" s="29"/>
      <c r="FQ626" s="29"/>
      <c r="FR626" s="29"/>
      <c r="FS626" s="29"/>
      <c r="FT626" s="29"/>
      <c r="FU626" s="29"/>
      <c r="FV626" s="29"/>
      <c r="FW626" s="29"/>
      <c r="FX626" s="29"/>
    </row>
    <row r="627" spans="1:180">
      <c r="A627" s="5" t="s">
        <v>273</v>
      </c>
      <c r="B627" s="5" t="s">
        <v>165</v>
      </c>
      <c r="C627" s="35">
        <v>43634</v>
      </c>
      <c r="D627" s="63">
        <v>43646</v>
      </c>
      <c r="E627" s="64">
        <v>-0.13954533333333333</v>
      </c>
      <c r="F627" s="64">
        <v>0.19445709538320616</v>
      </c>
      <c r="G627" s="64">
        <v>0.18115892956664909</v>
      </c>
      <c r="H627" s="64">
        <v>0.33960566666666664</v>
      </c>
      <c r="I627" s="64">
        <v>0.35897069912280699</v>
      </c>
      <c r="J627" s="64">
        <v>9.2761866666666651E-2</v>
      </c>
      <c r="K627" s="64">
        <v>0</v>
      </c>
      <c r="L627" s="64">
        <v>5.4795439260481395E-2</v>
      </c>
      <c r="M627" s="64">
        <v>0.29378158899231105</v>
      </c>
      <c r="N627" s="64">
        <v>0.37410857461441183</v>
      </c>
      <c r="O627" s="64">
        <v>2.2168205999999996E-2</v>
      </c>
      <c r="P627" s="64">
        <v>0.21278859690476187</v>
      </c>
      <c r="Q627" s="64">
        <v>5.7706933763184913E-2</v>
      </c>
      <c r="R627" s="64">
        <v>0.12328767123287675</v>
      </c>
      <c r="S627" s="64">
        <v>2.1660459348406902</v>
      </c>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c r="BJ627" s="29"/>
      <c r="BK627" s="29"/>
      <c r="BL627" s="29"/>
      <c r="BM627" s="29"/>
      <c r="BN627" s="29"/>
      <c r="BO627" s="29"/>
      <c r="BP627" s="29"/>
      <c r="BQ627" s="29"/>
      <c r="BR627" s="29"/>
      <c r="BS627" s="29"/>
      <c r="BT627" s="29"/>
      <c r="BU627" s="29"/>
      <c r="BV627" s="29"/>
      <c r="BW627" s="29"/>
      <c r="BX627" s="29"/>
      <c r="BY627" s="29"/>
      <c r="BZ627" s="29"/>
      <c r="CA627" s="29"/>
      <c r="CB627" s="29"/>
      <c r="CC627" s="29"/>
      <c r="CD627" s="29"/>
      <c r="CE627" s="29"/>
      <c r="CF627" s="29"/>
      <c r="CG627" s="29"/>
      <c r="CH627" s="29"/>
      <c r="CI627" s="29"/>
      <c r="CJ627" s="29"/>
      <c r="CK627" s="29"/>
      <c r="CL627" s="29"/>
      <c r="CM627" s="29"/>
      <c r="CN627" s="29"/>
      <c r="CO627" s="29"/>
      <c r="CP627" s="29"/>
      <c r="CQ627" s="29"/>
      <c r="CR627" s="29"/>
      <c r="CS627" s="29"/>
      <c r="CT627" s="29"/>
      <c r="CU627" s="29"/>
      <c r="CV627" s="29"/>
      <c r="CW627" s="29"/>
      <c r="CX627" s="29"/>
      <c r="CY627" s="29"/>
      <c r="CZ627" s="29"/>
      <c r="DA627" s="29"/>
      <c r="DB627" s="29"/>
      <c r="DC627" s="29"/>
      <c r="DD627" s="29"/>
      <c r="DE627" s="29"/>
      <c r="DF627" s="29"/>
      <c r="DG627" s="29"/>
      <c r="DH627" s="29"/>
      <c r="DI627" s="29"/>
      <c r="DJ627" s="29"/>
      <c r="DK627" s="29"/>
      <c r="DL627" s="29"/>
      <c r="DM627" s="29"/>
      <c r="DN627" s="29"/>
      <c r="DO627" s="29"/>
      <c r="DP627" s="29"/>
      <c r="DQ627" s="29"/>
      <c r="DR627" s="29"/>
      <c r="DS627" s="29"/>
      <c r="DT627" s="29"/>
      <c r="DU627" s="29"/>
      <c r="DV627" s="29"/>
      <c r="DW627" s="29"/>
      <c r="DX627" s="29"/>
      <c r="DY627" s="29"/>
      <c r="DZ627" s="29"/>
      <c r="EA627" s="29"/>
      <c r="EB627" s="29"/>
      <c r="EC627" s="29"/>
      <c r="ED627" s="29"/>
      <c r="EE627" s="29"/>
      <c r="EF627" s="29"/>
      <c r="EG627" s="29"/>
      <c r="EH627" s="29"/>
      <c r="EI627" s="29"/>
      <c r="EJ627" s="29"/>
      <c r="EK627" s="29"/>
      <c r="EL627" s="29"/>
      <c r="EM627" s="29"/>
      <c r="EN627" s="29"/>
      <c r="EO627" s="29"/>
      <c r="EP627" s="29"/>
      <c r="EQ627" s="29"/>
      <c r="ER627" s="29"/>
      <c r="ES627" s="29"/>
      <c r="ET627" s="29"/>
      <c r="EU627" s="29"/>
      <c r="EV627" s="29"/>
      <c r="EW627" s="29"/>
      <c r="EX627" s="29"/>
      <c r="EY627" s="29"/>
      <c r="EZ627" s="29"/>
      <c r="FA627" s="29"/>
      <c r="FB627" s="29"/>
      <c r="FC627" s="29"/>
      <c r="FD627" s="29"/>
      <c r="FE627" s="29"/>
      <c r="FF627" s="29"/>
      <c r="FG627" s="29"/>
      <c r="FH627" s="29"/>
      <c r="FI627" s="29"/>
      <c r="FJ627" s="29"/>
      <c r="FK627" s="29"/>
      <c r="FL627" s="29"/>
      <c r="FM627" s="29"/>
      <c r="FN627" s="29"/>
      <c r="FO627" s="29"/>
      <c r="FP627" s="29"/>
      <c r="FQ627" s="29"/>
      <c r="FR627" s="29"/>
      <c r="FS627" s="29"/>
      <c r="FT627" s="29"/>
      <c r="FU627" s="29"/>
      <c r="FV627" s="29"/>
      <c r="FW627" s="29"/>
      <c r="FX627" s="29"/>
    </row>
    <row r="628" spans="1:180">
      <c r="A628" s="5" t="s">
        <v>273</v>
      </c>
      <c r="B628" s="5" t="s">
        <v>165</v>
      </c>
      <c r="C628" s="35">
        <v>43635</v>
      </c>
      <c r="D628" s="63">
        <v>43646</v>
      </c>
      <c r="E628" s="64">
        <v>-0.13954533333333333</v>
      </c>
      <c r="F628" s="64">
        <v>0.19445709538320616</v>
      </c>
      <c r="G628" s="64">
        <v>0.18115892956664909</v>
      </c>
      <c r="H628" s="64">
        <v>0.33960566666666664</v>
      </c>
      <c r="I628" s="64">
        <v>0.35897069912280699</v>
      </c>
      <c r="J628" s="64">
        <v>9.2761866666666651E-2</v>
      </c>
      <c r="K628" s="64">
        <v>0</v>
      </c>
      <c r="L628" s="64">
        <v>5.4795439260481395E-2</v>
      </c>
      <c r="M628" s="64">
        <v>0.29378158899231105</v>
      </c>
      <c r="N628" s="64">
        <v>0.37410857461441188</v>
      </c>
      <c r="O628" s="64">
        <v>1.9978910999999999E-2</v>
      </c>
      <c r="P628" s="64">
        <v>0.21278859690476187</v>
      </c>
      <c r="Q628" s="64">
        <v>5.9896228763184907E-2</v>
      </c>
      <c r="R628" s="64">
        <v>0.12328767123287675</v>
      </c>
      <c r="S628" s="64">
        <v>2.1660459348406902</v>
      </c>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c r="BJ628" s="29"/>
      <c r="BK628" s="29"/>
      <c r="BL628" s="29"/>
      <c r="BM628" s="29"/>
      <c r="BN628" s="29"/>
      <c r="BO628" s="29"/>
      <c r="BP628" s="29"/>
      <c r="BQ628" s="29"/>
      <c r="BR628" s="29"/>
      <c r="BS628" s="29"/>
      <c r="BT628" s="29"/>
      <c r="BU628" s="29"/>
      <c r="BV628" s="29"/>
      <c r="BW628" s="29"/>
      <c r="BX628" s="29"/>
      <c r="BY628" s="29"/>
      <c r="BZ628" s="29"/>
      <c r="CA628" s="29"/>
      <c r="CB628" s="29"/>
      <c r="CC628" s="29"/>
      <c r="CD628" s="29"/>
      <c r="CE628" s="29"/>
      <c r="CF628" s="29"/>
      <c r="CG628" s="29"/>
      <c r="CH628" s="29"/>
      <c r="CI628" s="29"/>
      <c r="CJ628" s="29"/>
      <c r="CK628" s="29"/>
      <c r="CL628" s="29"/>
      <c r="CM628" s="29"/>
      <c r="CN628" s="29"/>
      <c r="CO628" s="29"/>
      <c r="CP628" s="29"/>
      <c r="CQ628" s="29"/>
      <c r="CR628" s="29"/>
      <c r="CS628" s="29"/>
      <c r="CT628" s="29"/>
      <c r="CU628" s="29"/>
      <c r="CV628" s="29"/>
      <c r="CW628" s="29"/>
      <c r="CX628" s="29"/>
      <c r="CY628" s="29"/>
      <c r="CZ628" s="29"/>
      <c r="DA628" s="29"/>
      <c r="DB628" s="29"/>
      <c r="DC628" s="29"/>
      <c r="DD628" s="29"/>
      <c r="DE628" s="29"/>
      <c r="DF628" s="29"/>
      <c r="DG628" s="29"/>
      <c r="DH628" s="29"/>
      <c r="DI628" s="29"/>
      <c r="DJ628" s="29"/>
      <c r="DK628" s="29"/>
      <c r="DL628" s="29"/>
      <c r="DM628" s="29"/>
      <c r="DN628" s="29"/>
      <c r="DO628" s="29"/>
      <c r="DP628" s="29"/>
      <c r="DQ628" s="29"/>
      <c r="DR628" s="29"/>
      <c r="DS628" s="29"/>
      <c r="DT628" s="29"/>
      <c r="DU628" s="29"/>
      <c r="DV628" s="29"/>
      <c r="DW628" s="29"/>
      <c r="DX628" s="29"/>
      <c r="DY628" s="29"/>
      <c r="DZ628" s="29"/>
      <c r="EA628" s="29"/>
      <c r="EB628" s="29"/>
      <c r="EC628" s="29"/>
      <c r="ED628" s="29"/>
      <c r="EE628" s="29"/>
      <c r="EF628" s="29"/>
      <c r="EG628" s="29"/>
      <c r="EH628" s="29"/>
      <c r="EI628" s="29"/>
      <c r="EJ628" s="29"/>
      <c r="EK628" s="29"/>
      <c r="EL628" s="29"/>
      <c r="EM628" s="29"/>
      <c r="EN628" s="29"/>
      <c r="EO628" s="29"/>
      <c r="EP628" s="29"/>
      <c r="EQ628" s="29"/>
      <c r="ER628" s="29"/>
      <c r="ES628" s="29"/>
      <c r="ET628" s="29"/>
      <c r="EU628" s="29"/>
      <c r="EV628" s="29"/>
      <c r="EW628" s="29"/>
      <c r="EX628" s="29"/>
      <c r="EY628" s="29"/>
      <c r="EZ628" s="29"/>
      <c r="FA628" s="29"/>
      <c r="FB628" s="29"/>
      <c r="FC628" s="29"/>
      <c r="FD628" s="29"/>
      <c r="FE628" s="29"/>
      <c r="FF628" s="29"/>
      <c r="FG628" s="29"/>
      <c r="FH628" s="29"/>
      <c r="FI628" s="29"/>
      <c r="FJ628" s="29"/>
      <c r="FK628" s="29"/>
      <c r="FL628" s="29"/>
      <c r="FM628" s="29"/>
      <c r="FN628" s="29"/>
      <c r="FO628" s="29"/>
      <c r="FP628" s="29"/>
      <c r="FQ628" s="29"/>
      <c r="FR628" s="29"/>
      <c r="FS628" s="29"/>
      <c r="FT628" s="29"/>
      <c r="FU628" s="29"/>
      <c r="FV628" s="29"/>
      <c r="FW628" s="29"/>
      <c r="FX628" s="29"/>
    </row>
    <row r="629" spans="1:180">
      <c r="A629" s="5" t="s">
        <v>273</v>
      </c>
      <c r="B629" s="5" t="s">
        <v>165</v>
      </c>
      <c r="C629" s="35">
        <v>43636</v>
      </c>
      <c r="D629" s="63">
        <v>43646</v>
      </c>
      <c r="E629" s="64">
        <v>-0.13954533333333333</v>
      </c>
      <c r="F629" s="64">
        <v>0.19445709538320616</v>
      </c>
      <c r="G629" s="64">
        <v>0.18115892956664909</v>
      </c>
      <c r="H629" s="64">
        <v>0.33960566666666664</v>
      </c>
      <c r="I629" s="64">
        <v>0.35897069912280699</v>
      </c>
      <c r="J629" s="64">
        <v>9.2761866666666651E-2</v>
      </c>
      <c r="K629" s="64">
        <v>0</v>
      </c>
      <c r="L629" s="64">
        <v>5.4795439260481395E-2</v>
      </c>
      <c r="M629" s="64">
        <v>0.29378158899231105</v>
      </c>
      <c r="N629" s="64">
        <v>0.37410857461441183</v>
      </c>
      <c r="O629" s="64">
        <v>2.5175942999999999E-2</v>
      </c>
      <c r="P629" s="64">
        <v>0.21278859690476187</v>
      </c>
      <c r="Q629" s="64">
        <v>5.4699196763184917E-2</v>
      </c>
      <c r="R629" s="64">
        <v>0.12328767123287675</v>
      </c>
      <c r="S629" s="64">
        <v>2.1660459348406902</v>
      </c>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c r="BJ629" s="29"/>
      <c r="BK629" s="29"/>
      <c r="BL629" s="29"/>
      <c r="BM629" s="29"/>
      <c r="BN629" s="29"/>
      <c r="BO629" s="29"/>
      <c r="BP629" s="29"/>
      <c r="BQ629" s="29"/>
      <c r="BR629" s="29"/>
      <c r="BS629" s="29"/>
      <c r="BT629" s="29"/>
      <c r="BU629" s="29"/>
      <c r="BV629" s="29"/>
      <c r="BW629" s="29"/>
      <c r="BX629" s="29"/>
      <c r="BY629" s="29"/>
      <c r="BZ629" s="29"/>
      <c r="CA629" s="29"/>
      <c r="CB629" s="29"/>
      <c r="CC629" s="29"/>
      <c r="CD629" s="29"/>
      <c r="CE629" s="29"/>
      <c r="CF629" s="29"/>
      <c r="CG629" s="29"/>
      <c r="CH629" s="29"/>
      <c r="CI629" s="29"/>
      <c r="CJ629" s="29"/>
      <c r="CK629" s="29"/>
      <c r="CL629" s="29"/>
      <c r="CM629" s="29"/>
      <c r="CN629" s="29"/>
      <c r="CO629" s="29"/>
      <c r="CP629" s="29"/>
      <c r="CQ629" s="29"/>
      <c r="CR629" s="29"/>
      <c r="CS629" s="29"/>
      <c r="CT629" s="29"/>
      <c r="CU629" s="29"/>
      <c r="CV629" s="29"/>
      <c r="CW629" s="29"/>
      <c r="CX629" s="29"/>
      <c r="CY629" s="29"/>
      <c r="CZ629" s="29"/>
      <c r="DA629" s="29"/>
      <c r="DB629" s="29"/>
      <c r="DC629" s="29"/>
      <c r="DD629" s="29"/>
      <c r="DE629" s="29"/>
      <c r="DF629" s="29"/>
      <c r="DG629" s="29"/>
      <c r="DH629" s="29"/>
      <c r="DI629" s="29"/>
      <c r="DJ629" s="29"/>
      <c r="DK629" s="29"/>
      <c r="DL629" s="29"/>
      <c r="DM629" s="29"/>
      <c r="DN629" s="29"/>
      <c r="DO629" s="29"/>
      <c r="DP629" s="29"/>
      <c r="DQ629" s="29"/>
      <c r="DR629" s="29"/>
      <c r="DS629" s="29"/>
      <c r="DT629" s="29"/>
      <c r="DU629" s="29"/>
      <c r="DV629" s="29"/>
      <c r="DW629" s="29"/>
      <c r="DX629" s="29"/>
      <c r="DY629" s="29"/>
      <c r="DZ629" s="29"/>
      <c r="EA629" s="29"/>
      <c r="EB629" s="29"/>
      <c r="EC629" s="29"/>
      <c r="ED629" s="29"/>
      <c r="EE629" s="29"/>
      <c r="EF629" s="29"/>
      <c r="EG629" s="29"/>
      <c r="EH629" s="29"/>
      <c r="EI629" s="29"/>
      <c r="EJ629" s="29"/>
      <c r="EK629" s="29"/>
      <c r="EL629" s="29"/>
      <c r="EM629" s="29"/>
      <c r="EN629" s="29"/>
      <c r="EO629" s="29"/>
      <c r="EP629" s="29"/>
      <c r="EQ629" s="29"/>
      <c r="ER629" s="29"/>
      <c r="ES629" s="29"/>
      <c r="ET629" s="29"/>
      <c r="EU629" s="29"/>
      <c r="EV629" s="29"/>
      <c r="EW629" s="29"/>
      <c r="EX629" s="29"/>
      <c r="EY629" s="29"/>
      <c r="EZ629" s="29"/>
      <c r="FA629" s="29"/>
      <c r="FB629" s="29"/>
      <c r="FC629" s="29"/>
      <c r="FD629" s="29"/>
      <c r="FE629" s="29"/>
      <c r="FF629" s="29"/>
      <c r="FG629" s="29"/>
      <c r="FH629" s="29"/>
      <c r="FI629" s="29"/>
      <c r="FJ629" s="29"/>
      <c r="FK629" s="29"/>
      <c r="FL629" s="29"/>
      <c r="FM629" s="29"/>
      <c r="FN629" s="29"/>
      <c r="FO629" s="29"/>
      <c r="FP629" s="29"/>
      <c r="FQ629" s="29"/>
      <c r="FR629" s="29"/>
      <c r="FS629" s="29"/>
      <c r="FT629" s="29"/>
      <c r="FU629" s="29"/>
      <c r="FV629" s="29"/>
      <c r="FW629" s="29"/>
      <c r="FX629" s="29"/>
    </row>
    <row r="630" spans="1:180">
      <c r="A630" s="5" t="s">
        <v>273</v>
      </c>
      <c r="B630" s="5" t="s">
        <v>165</v>
      </c>
      <c r="C630" s="35">
        <v>43637</v>
      </c>
      <c r="D630" s="63">
        <v>43646</v>
      </c>
      <c r="E630" s="64">
        <v>-0.13954533333333333</v>
      </c>
      <c r="F630" s="64">
        <v>0.19445709538320616</v>
      </c>
      <c r="G630" s="64">
        <v>0.18115892956664909</v>
      </c>
      <c r="H630" s="64">
        <v>0.33960566666666664</v>
      </c>
      <c r="I630" s="64">
        <v>0.35897069912280699</v>
      </c>
      <c r="J630" s="64">
        <v>9.2761866666666651E-2</v>
      </c>
      <c r="K630" s="64">
        <v>0</v>
      </c>
      <c r="L630" s="64">
        <v>5.4795439260481395E-2</v>
      </c>
      <c r="M630" s="64">
        <v>0.29378158899231105</v>
      </c>
      <c r="N630" s="64">
        <v>0.37410857461441188</v>
      </c>
      <c r="O630" s="64">
        <v>2.3513877000000002E-2</v>
      </c>
      <c r="P630" s="64">
        <v>0.21278859690476187</v>
      </c>
      <c r="Q630" s="64">
        <v>5.6361262763184906E-2</v>
      </c>
      <c r="R630" s="64">
        <v>0.12328767123287675</v>
      </c>
      <c r="S630" s="64">
        <v>2.1660459348406902</v>
      </c>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c r="BJ630" s="29"/>
      <c r="BK630" s="29"/>
      <c r="BL630" s="29"/>
      <c r="BM630" s="29"/>
      <c r="BN630" s="29"/>
      <c r="BO630" s="29"/>
      <c r="BP630" s="29"/>
      <c r="BQ630" s="29"/>
      <c r="BR630" s="29"/>
      <c r="BS630" s="29"/>
      <c r="BT630" s="29"/>
      <c r="BU630" s="29"/>
      <c r="BV630" s="29"/>
      <c r="BW630" s="29"/>
      <c r="BX630" s="29"/>
      <c r="BY630" s="29"/>
      <c r="BZ630" s="29"/>
      <c r="CA630" s="29"/>
      <c r="CB630" s="29"/>
      <c r="CC630" s="29"/>
      <c r="CD630" s="29"/>
      <c r="CE630" s="29"/>
      <c r="CF630" s="29"/>
      <c r="CG630" s="29"/>
      <c r="CH630" s="29"/>
      <c r="CI630" s="29"/>
      <c r="CJ630" s="29"/>
      <c r="CK630" s="29"/>
      <c r="CL630" s="29"/>
      <c r="CM630" s="29"/>
      <c r="CN630" s="29"/>
      <c r="CO630" s="29"/>
      <c r="CP630" s="29"/>
      <c r="CQ630" s="29"/>
      <c r="CR630" s="29"/>
      <c r="CS630" s="29"/>
      <c r="CT630" s="29"/>
      <c r="CU630" s="29"/>
      <c r="CV630" s="29"/>
      <c r="CW630" s="29"/>
      <c r="CX630" s="29"/>
      <c r="CY630" s="29"/>
      <c r="CZ630" s="29"/>
      <c r="DA630" s="29"/>
      <c r="DB630" s="29"/>
      <c r="DC630" s="29"/>
      <c r="DD630" s="29"/>
      <c r="DE630" s="29"/>
      <c r="DF630" s="29"/>
      <c r="DG630" s="29"/>
      <c r="DH630" s="29"/>
      <c r="DI630" s="29"/>
      <c r="DJ630" s="29"/>
      <c r="DK630" s="29"/>
      <c r="DL630" s="29"/>
      <c r="DM630" s="29"/>
      <c r="DN630" s="29"/>
      <c r="DO630" s="29"/>
      <c r="DP630" s="29"/>
      <c r="DQ630" s="29"/>
      <c r="DR630" s="29"/>
      <c r="DS630" s="29"/>
      <c r="DT630" s="29"/>
      <c r="DU630" s="29"/>
      <c r="DV630" s="29"/>
      <c r="DW630" s="29"/>
      <c r="DX630" s="29"/>
      <c r="DY630" s="29"/>
      <c r="DZ630" s="29"/>
      <c r="EA630" s="29"/>
      <c r="EB630" s="29"/>
      <c r="EC630" s="29"/>
      <c r="ED630" s="29"/>
      <c r="EE630" s="29"/>
      <c r="EF630" s="29"/>
      <c r="EG630" s="29"/>
      <c r="EH630" s="29"/>
      <c r="EI630" s="29"/>
      <c r="EJ630" s="29"/>
      <c r="EK630" s="29"/>
      <c r="EL630" s="29"/>
      <c r="EM630" s="29"/>
      <c r="EN630" s="29"/>
      <c r="EO630" s="29"/>
      <c r="EP630" s="29"/>
      <c r="EQ630" s="29"/>
      <c r="ER630" s="29"/>
      <c r="ES630" s="29"/>
      <c r="ET630" s="29"/>
      <c r="EU630" s="29"/>
      <c r="EV630" s="29"/>
      <c r="EW630" s="29"/>
      <c r="EX630" s="29"/>
      <c r="EY630" s="29"/>
      <c r="EZ630" s="29"/>
      <c r="FA630" s="29"/>
      <c r="FB630" s="29"/>
      <c r="FC630" s="29"/>
      <c r="FD630" s="29"/>
      <c r="FE630" s="29"/>
      <c r="FF630" s="29"/>
      <c r="FG630" s="29"/>
      <c r="FH630" s="29"/>
      <c r="FI630" s="29"/>
      <c r="FJ630" s="29"/>
      <c r="FK630" s="29"/>
      <c r="FL630" s="29"/>
      <c r="FM630" s="29"/>
      <c r="FN630" s="29"/>
      <c r="FO630" s="29"/>
      <c r="FP630" s="29"/>
      <c r="FQ630" s="29"/>
      <c r="FR630" s="29"/>
      <c r="FS630" s="29"/>
      <c r="FT630" s="29"/>
      <c r="FU630" s="29"/>
      <c r="FV630" s="29"/>
      <c r="FW630" s="29"/>
      <c r="FX630" s="29"/>
    </row>
    <row r="631" spans="1:180">
      <c r="A631" s="5" t="s">
        <v>273</v>
      </c>
      <c r="B631" s="5" t="s">
        <v>165</v>
      </c>
      <c r="C631" s="35">
        <v>43638</v>
      </c>
      <c r="D631" s="63">
        <v>43646</v>
      </c>
      <c r="E631" s="64">
        <v>-0.13954533333333333</v>
      </c>
      <c r="F631" s="64">
        <v>0.19445709538320616</v>
      </c>
      <c r="G631" s="64">
        <v>0.18115892956664909</v>
      </c>
      <c r="H631" s="64">
        <v>0.33960566666666664</v>
      </c>
      <c r="I631" s="64">
        <v>0.35897069912280699</v>
      </c>
      <c r="J631" s="64">
        <v>9.2761866666666651E-2</v>
      </c>
      <c r="K631" s="64">
        <v>0</v>
      </c>
      <c r="L631" s="64">
        <v>5.4795439260481395E-2</v>
      </c>
      <c r="M631" s="64">
        <v>0.29378158899231105</v>
      </c>
      <c r="N631" s="64">
        <v>0.37410857461441188</v>
      </c>
      <c r="O631" s="64">
        <v>2.6519976000000001E-2</v>
      </c>
      <c r="P631" s="64">
        <v>0.21278859690476187</v>
      </c>
      <c r="Q631" s="64">
        <v>5.3355163763184915E-2</v>
      </c>
      <c r="R631" s="64">
        <v>0.12328767123287675</v>
      </c>
      <c r="S631" s="64">
        <v>2.1660459348406902</v>
      </c>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c r="CA631" s="29"/>
      <c r="CB631" s="29"/>
      <c r="CC631" s="29"/>
      <c r="CD631" s="29"/>
      <c r="CE631" s="29"/>
      <c r="CF631" s="29"/>
      <c r="CG631" s="29"/>
      <c r="CH631" s="29"/>
      <c r="CI631" s="29"/>
      <c r="CJ631" s="29"/>
      <c r="CK631" s="29"/>
      <c r="CL631" s="29"/>
      <c r="CM631" s="29"/>
      <c r="CN631" s="29"/>
      <c r="CO631" s="29"/>
      <c r="CP631" s="29"/>
      <c r="CQ631" s="29"/>
      <c r="CR631" s="29"/>
      <c r="CS631" s="29"/>
      <c r="CT631" s="29"/>
      <c r="CU631" s="29"/>
      <c r="CV631" s="29"/>
      <c r="CW631" s="29"/>
      <c r="CX631" s="29"/>
      <c r="CY631" s="29"/>
      <c r="CZ631" s="29"/>
      <c r="DA631" s="29"/>
      <c r="DB631" s="29"/>
      <c r="DC631" s="29"/>
      <c r="DD631" s="29"/>
      <c r="DE631" s="29"/>
      <c r="DF631" s="29"/>
      <c r="DG631" s="29"/>
      <c r="DH631" s="29"/>
      <c r="DI631" s="29"/>
      <c r="DJ631" s="29"/>
      <c r="DK631" s="29"/>
      <c r="DL631" s="29"/>
      <c r="DM631" s="29"/>
      <c r="DN631" s="29"/>
      <c r="DO631" s="29"/>
      <c r="DP631" s="29"/>
      <c r="DQ631" s="29"/>
      <c r="DR631" s="29"/>
      <c r="DS631" s="29"/>
      <c r="DT631" s="29"/>
      <c r="DU631" s="29"/>
      <c r="DV631" s="29"/>
      <c r="DW631" s="29"/>
      <c r="DX631" s="29"/>
      <c r="DY631" s="29"/>
      <c r="DZ631" s="29"/>
      <c r="EA631" s="29"/>
      <c r="EB631" s="29"/>
      <c r="EC631" s="29"/>
      <c r="ED631" s="29"/>
      <c r="EE631" s="29"/>
      <c r="EF631" s="29"/>
      <c r="EG631" s="29"/>
      <c r="EH631" s="29"/>
      <c r="EI631" s="29"/>
      <c r="EJ631" s="29"/>
      <c r="EK631" s="29"/>
      <c r="EL631" s="29"/>
      <c r="EM631" s="29"/>
      <c r="EN631" s="29"/>
      <c r="EO631" s="29"/>
      <c r="EP631" s="29"/>
      <c r="EQ631" s="29"/>
      <c r="ER631" s="29"/>
      <c r="ES631" s="29"/>
      <c r="ET631" s="29"/>
      <c r="EU631" s="29"/>
      <c r="EV631" s="29"/>
      <c r="EW631" s="29"/>
      <c r="EX631" s="29"/>
      <c r="EY631" s="29"/>
      <c r="EZ631" s="29"/>
      <c r="FA631" s="29"/>
      <c r="FB631" s="29"/>
      <c r="FC631" s="29"/>
      <c r="FD631" s="29"/>
      <c r="FE631" s="29"/>
      <c r="FF631" s="29"/>
      <c r="FG631" s="29"/>
      <c r="FH631" s="29"/>
      <c r="FI631" s="29"/>
      <c r="FJ631" s="29"/>
      <c r="FK631" s="29"/>
      <c r="FL631" s="29"/>
      <c r="FM631" s="29"/>
      <c r="FN631" s="29"/>
      <c r="FO631" s="29"/>
      <c r="FP631" s="29"/>
      <c r="FQ631" s="29"/>
      <c r="FR631" s="29"/>
      <c r="FS631" s="29"/>
      <c r="FT631" s="29"/>
      <c r="FU631" s="29"/>
      <c r="FV631" s="29"/>
      <c r="FW631" s="29"/>
      <c r="FX631" s="29"/>
    </row>
    <row r="632" spans="1:180">
      <c r="A632" s="5" t="s">
        <v>273</v>
      </c>
      <c r="B632" s="5" t="s">
        <v>165</v>
      </c>
      <c r="C632" s="35">
        <v>43639</v>
      </c>
      <c r="D632" s="63">
        <v>43646</v>
      </c>
      <c r="E632" s="64">
        <v>-0.13954533333333333</v>
      </c>
      <c r="F632" s="64">
        <v>0.19445709538320616</v>
      </c>
      <c r="G632" s="64">
        <v>0.18115892956664909</v>
      </c>
      <c r="H632" s="64">
        <v>0.33960566666666664</v>
      </c>
      <c r="I632" s="64">
        <v>0.35897069912280699</v>
      </c>
      <c r="J632" s="64">
        <v>9.2761866666666651E-2</v>
      </c>
      <c r="K632" s="64">
        <v>0</v>
      </c>
      <c r="L632" s="64">
        <v>5.4795439260481395E-2</v>
      </c>
      <c r="M632" s="64">
        <v>0.29378158899231105</v>
      </c>
      <c r="N632" s="64">
        <v>0.37410857461441183</v>
      </c>
      <c r="O632" s="64">
        <v>9.3384179999999997E-2</v>
      </c>
      <c r="P632" s="64">
        <v>0.21278859690476187</v>
      </c>
      <c r="Q632" s="64">
        <v>-1.3509040236815076E-2</v>
      </c>
      <c r="R632" s="64">
        <v>0.12328767123287675</v>
      </c>
      <c r="S632" s="64">
        <v>2.1660459348406902</v>
      </c>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c r="CA632" s="29"/>
      <c r="CB632" s="29"/>
      <c r="CC632" s="29"/>
      <c r="CD632" s="29"/>
      <c r="CE632" s="29"/>
      <c r="CF632" s="29"/>
      <c r="CG632" s="29"/>
      <c r="CH632" s="29"/>
      <c r="CI632" s="29"/>
      <c r="CJ632" s="29"/>
      <c r="CK632" s="29"/>
      <c r="CL632" s="29"/>
      <c r="CM632" s="29"/>
      <c r="CN632" s="29"/>
      <c r="CO632" s="29"/>
      <c r="CP632" s="29"/>
      <c r="CQ632" s="29"/>
      <c r="CR632" s="29"/>
      <c r="CS632" s="29"/>
      <c r="CT632" s="29"/>
      <c r="CU632" s="29"/>
      <c r="CV632" s="29"/>
      <c r="CW632" s="29"/>
      <c r="CX632" s="29"/>
      <c r="CY632" s="29"/>
      <c r="CZ632" s="29"/>
      <c r="DA632" s="29"/>
      <c r="DB632" s="29"/>
      <c r="DC632" s="29"/>
      <c r="DD632" s="29"/>
      <c r="DE632" s="29"/>
      <c r="DF632" s="29"/>
      <c r="DG632" s="29"/>
      <c r="DH632" s="29"/>
      <c r="DI632" s="29"/>
      <c r="DJ632" s="29"/>
      <c r="DK632" s="29"/>
      <c r="DL632" s="29"/>
      <c r="DM632" s="29"/>
      <c r="DN632" s="29"/>
      <c r="DO632" s="29"/>
      <c r="DP632" s="29"/>
      <c r="DQ632" s="29"/>
      <c r="DR632" s="29"/>
      <c r="DS632" s="29"/>
      <c r="DT632" s="29"/>
      <c r="DU632" s="29"/>
      <c r="DV632" s="29"/>
      <c r="DW632" s="29"/>
      <c r="DX632" s="29"/>
      <c r="DY632" s="29"/>
      <c r="DZ632" s="29"/>
      <c r="EA632" s="29"/>
      <c r="EB632" s="29"/>
      <c r="EC632" s="29"/>
      <c r="ED632" s="29"/>
      <c r="EE632" s="29"/>
      <c r="EF632" s="29"/>
      <c r="EG632" s="29"/>
      <c r="EH632" s="29"/>
      <c r="EI632" s="29"/>
      <c r="EJ632" s="29"/>
      <c r="EK632" s="29"/>
      <c r="EL632" s="29"/>
      <c r="EM632" s="29"/>
      <c r="EN632" s="29"/>
      <c r="EO632" s="29"/>
      <c r="EP632" s="29"/>
      <c r="EQ632" s="29"/>
      <c r="ER632" s="29"/>
      <c r="ES632" s="29"/>
      <c r="ET632" s="29"/>
      <c r="EU632" s="29"/>
      <c r="EV632" s="29"/>
      <c r="EW632" s="29"/>
      <c r="EX632" s="29"/>
      <c r="EY632" s="29"/>
      <c r="EZ632" s="29"/>
      <c r="FA632" s="29"/>
      <c r="FB632" s="29"/>
      <c r="FC632" s="29"/>
      <c r="FD632" s="29"/>
      <c r="FE632" s="29"/>
      <c r="FF632" s="29"/>
      <c r="FG632" s="29"/>
      <c r="FH632" s="29"/>
      <c r="FI632" s="29"/>
      <c r="FJ632" s="29"/>
      <c r="FK632" s="29"/>
      <c r="FL632" s="29"/>
      <c r="FM632" s="29"/>
      <c r="FN632" s="29"/>
      <c r="FO632" s="29"/>
      <c r="FP632" s="29"/>
      <c r="FQ632" s="29"/>
      <c r="FR632" s="29"/>
      <c r="FS632" s="29"/>
      <c r="FT632" s="29"/>
      <c r="FU632" s="29"/>
      <c r="FV632" s="29"/>
      <c r="FW632" s="29"/>
      <c r="FX632" s="29"/>
    </row>
    <row r="633" spans="1:180">
      <c r="A633" s="5" t="s">
        <v>274</v>
      </c>
      <c r="B633" s="5" t="s">
        <v>165</v>
      </c>
      <c r="C633" s="35">
        <v>43640</v>
      </c>
      <c r="D633" s="63">
        <v>43646</v>
      </c>
      <c r="E633" s="64">
        <v>-0.13954533333333333</v>
      </c>
      <c r="F633" s="64">
        <v>0.19445709538320616</v>
      </c>
      <c r="G633" s="64">
        <v>0.18115892956664909</v>
      </c>
      <c r="H633" s="64">
        <v>0.33960566666666664</v>
      </c>
      <c r="I633" s="64">
        <v>0.35897069912280699</v>
      </c>
      <c r="J633" s="64">
        <v>9.2761866666666651E-2</v>
      </c>
      <c r="K633" s="64">
        <v>0</v>
      </c>
      <c r="L633" s="64">
        <v>5.4795439260481395E-2</v>
      </c>
      <c r="M633" s="64">
        <v>0.29378158899231105</v>
      </c>
      <c r="N633" s="64">
        <v>0.37410857461441183</v>
      </c>
      <c r="O633" s="64">
        <v>3.9186549000000001E-2</v>
      </c>
      <c r="P633" s="64">
        <v>0.21278859690476187</v>
      </c>
      <c r="Q633" s="64">
        <v>4.0688590763184908E-2</v>
      </c>
      <c r="R633" s="64">
        <v>0.12328767123287675</v>
      </c>
      <c r="S633" s="64">
        <v>2.1660459348406902</v>
      </c>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c r="CA633" s="29"/>
      <c r="CB633" s="29"/>
      <c r="CC633" s="29"/>
      <c r="CD633" s="29"/>
      <c r="CE633" s="29"/>
      <c r="CF633" s="29"/>
      <c r="CG633" s="29"/>
      <c r="CH633" s="29"/>
      <c r="CI633" s="29"/>
      <c r="CJ633" s="29"/>
      <c r="CK633" s="29"/>
      <c r="CL633" s="29"/>
      <c r="CM633" s="29"/>
      <c r="CN633" s="29"/>
      <c r="CO633" s="29"/>
      <c r="CP633" s="29"/>
      <c r="CQ633" s="29"/>
      <c r="CR633" s="29"/>
      <c r="CS633" s="29"/>
      <c r="CT633" s="29"/>
      <c r="CU633" s="29"/>
      <c r="CV633" s="29"/>
      <c r="CW633" s="29"/>
      <c r="CX633" s="29"/>
      <c r="CY633" s="29"/>
      <c r="CZ633" s="29"/>
      <c r="DA633" s="29"/>
      <c r="DB633" s="29"/>
      <c r="DC633" s="29"/>
      <c r="DD633" s="29"/>
      <c r="DE633" s="29"/>
      <c r="DF633" s="29"/>
      <c r="DG633" s="29"/>
      <c r="DH633" s="29"/>
      <c r="DI633" s="29"/>
      <c r="DJ633" s="29"/>
      <c r="DK633" s="29"/>
      <c r="DL633" s="29"/>
      <c r="DM633" s="29"/>
      <c r="DN633" s="29"/>
      <c r="DO633" s="29"/>
      <c r="DP633" s="29"/>
      <c r="DQ633" s="29"/>
      <c r="DR633" s="29"/>
      <c r="DS633" s="29"/>
      <c r="DT633" s="29"/>
      <c r="DU633" s="29"/>
      <c r="DV633" s="29"/>
      <c r="DW633" s="29"/>
      <c r="DX633" s="29"/>
      <c r="DY633" s="29"/>
      <c r="DZ633" s="29"/>
      <c r="EA633" s="29"/>
      <c r="EB633" s="29"/>
      <c r="EC633" s="29"/>
      <c r="ED633" s="29"/>
      <c r="EE633" s="29"/>
      <c r="EF633" s="29"/>
      <c r="EG633" s="29"/>
      <c r="EH633" s="29"/>
      <c r="EI633" s="29"/>
      <c r="EJ633" s="29"/>
      <c r="EK633" s="29"/>
      <c r="EL633" s="29"/>
      <c r="EM633" s="29"/>
      <c r="EN633" s="29"/>
      <c r="EO633" s="29"/>
      <c r="EP633" s="29"/>
      <c r="EQ633" s="29"/>
      <c r="ER633" s="29"/>
      <c r="ES633" s="29"/>
      <c r="ET633" s="29"/>
      <c r="EU633" s="29"/>
      <c r="EV633" s="29"/>
      <c r="EW633" s="29"/>
      <c r="EX633" s="29"/>
      <c r="EY633" s="29"/>
      <c r="EZ633" s="29"/>
      <c r="FA633" s="29"/>
      <c r="FB633" s="29"/>
      <c r="FC633" s="29"/>
      <c r="FD633" s="29"/>
      <c r="FE633" s="29"/>
      <c r="FF633" s="29"/>
      <c r="FG633" s="29"/>
      <c r="FH633" s="29"/>
      <c r="FI633" s="29"/>
      <c r="FJ633" s="29"/>
      <c r="FK633" s="29"/>
      <c r="FL633" s="29"/>
      <c r="FM633" s="29"/>
      <c r="FN633" s="29"/>
      <c r="FO633" s="29"/>
      <c r="FP633" s="29"/>
      <c r="FQ633" s="29"/>
      <c r="FR633" s="29"/>
      <c r="FS633" s="29"/>
      <c r="FT633" s="29"/>
      <c r="FU633" s="29"/>
      <c r="FV633" s="29"/>
      <c r="FW633" s="29"/>
      <c r="FX633" s="29"/>
    </row>
    <row r="634" spans="1:180">
      <c r="A634" s="5" t="s">
        <v>274</v>
      </c>
      <c r="B634" s="5" t="s">
        <v>165</v>
      </c>
      <c r="C634" s="35">
        <v>43641</v>
      </c>
      <c r="D634" s="63">
        <v>43646</v>
      </c>
      <c r="E634" s="64">
        <v>-0.13954533333333333</v>
      </c>
      <c r="F634" s="64">
        <v>0.19445709538320616</v>
      </c>
      <c r="G634" s="64">
        <v>0.18115892956664909</v>
      </c>
      <c r="H634" s="64">
        <v>0.33960566666666664</v>
      </c>
      <c r="I634" s="64">
        <v>0.35897069912280699</v>
      </c>
      <c r="J634" s="64">
        <v>9.2761866666666651E-2</v>
      </c>
      <c r="K634" s="64">
        <v>0</v>
      </c>
      <c r="L634" s="64">
        <v>5.4795439260481395E-2</v>
      </c>
      <c r="M634" s="64">
        <v>0.29378158899231105</v>
      </c>
      <c r="N634" s="64">
        <v>0.37410857461441188</v>
      </c>
      <c r="O634" s="64">
        <v>4.1409135E-2</v>
      </c>
      <c r="P634" s="64">
        <v>0.21278859690476187</v>
      </c>
      <c r="Q634" s="64">
        <v>3.8466004763184909E-2</v>
      </c>
      <c r="R634" s="64">
        <v>0.12328767123287675</v>
      </c>
      <c r="S634" s="64">
        <v>2.1660459348406906</v>
      </c>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29"/>
      <c r="CA634" s="29"/>
      <c r="CB634" s="29"/>
      <c r="CC634" s="29"/>
      <c r="CD634" s="29"/>
      <c r="CE634" s="29"/>
      <c r="CF634" s="29"/>
      <c r="CG634" s="29"/>
      <c r="CH634" s="29"/>
      <c r="CI634" s="29"/>
      <c r="CJ634" s="29"/>
      <c r="CK634" s="29"/>
      <c r="CL634" s="29"/>
      <c r="CM634" s="29"/>
      <c r="CN634" s="29"/>
      <c r="CO634" s="29"/>
      <c r="CP634" s="29"/>
      <c r="CQ634" s="29"/>
      <c r="CR634" s="29"/>
      <c r="CS634" s="29"/>
      <c r="CT634" s="29"/>
      <c r="CU634" s="29"/>
      <c r="CV634" s="29"/>
      <c r="CW634" s="29"/>
      <c r="CX634" s="29"/>
      <c r="CY634" s="29"/>
      <c r="CZ634" s="29"/>
      <c r="DA634" s="29"/>
      <c r="DB634" s="29"/>
      <c r="DC634" s="29"/>
      <c r="DD634" s="29"/>
      <c r="DE634" s="29"/>
      <c r="DF634" s="29"/>
      <c r="DG634" s="29"/>
      <c r="DH634" s="29"/>
      <c r="DI634" s="29"/>
      <c r="DJ634" s="29"/>
      <c r="DK634" s="29"/>
      <c r="DL634" s="29"/>
      <c r="DM634" s="29"/>
      <c r="DN634" s="29"/>
      <c r="DO634" s="29"/>
      <c r="DP634" s="29"/>
      <c r="DQ634" s="29"/>
      <c r="DR634" s="29"/>
      <c r="DS634" s="29"/>
      <c r="DT634" s="29"/>
      <c r="DU634" s="29"/>
      <c r="DV634" s="29"/>
      <c r="DW634" s="29"/>
      <c r="DX634" s="29"/>
      <c r="DY634" s="29"/>
      <c r="DZ634" s="29"/>
      <c r="EA634" s="29"/>
      <c r="EB634" s="29"/>
      <c r="EC634" s="29"/>
      <c r="ED634" s="29"/>
      <c r="EE634" s="29"/>
      <c r="EF634" s="29"/>
      <c r="EG634" s="29"/>
      <c r="EH634" s="29"/>
      <c r="EI634" s="29"/>
      <c r="EJ634" s="29"/>
      <c r="EK634" s="29"/>
      <c r="EL634" s="29"/>
      <c r="EM634" s="29"/>
      <c r="EN634" s="29"/>
      <c r="EO634" s="29"/>
      <c r="EP634" s="29"/>
      <c r="EQ634" s="29"/>
      <c r="ER634" s="29"/>
      <c r="ES634" s="29"/>
      <c r="ET634" s="29"/>
      <c r="EU634" s="29"/>
      <c r="EV634" s="29"/>
      <c r="EW634" s="29"/>
      <c r="EX634" s="29"/>
      <c r="EY634" s="29"/>
      <c r="EZ634" s="29"/>
      <c r="FA634" s="29"/>
      <c r="FB634" s="29"/>
      <c r="FC634" s="29"/>
      <c r="FD634" s="29"/>
      <c r="FE634" s="29"/>
      <c r="FF634" s="29"/>
      <c r="FG634" s="29"/>
      <c r="FH634" s="29"/>
      <c r="FI634" s="29"/>
      <c r="FJ634" s="29"/>
      <c r="FK634" s="29"/>
      <c r="FL634" s="29"/>
      <c r="FM634" s="29"/>
      <c r="FN634" s="29"/>
      <c r="FO634" s="29"/>
      <c r="FP634" s="29"/>
      <c r="FQ634" s="29"/>
      <c r="FR634" s="29"/>
      <c r="FS634" s="29"/>
      <c r="FT634" s="29"/>
      <c r="FU634" s="29"/>
      <c r="FV634" s="29"/>
      <c r="FW634" s="29"/>
      <c r="FX634" s="29"/>
    </row>
    <row r="635" spans="1:180">
      <c r="A635" s="5" t="s">
        <v>274</v>
      </c>
      <c r="B635" s="5" t="s">
        <v>165</v>
      </c>
      <c r="C635" s="35">
        <v>43642</v>
      </c>
      <c r="D635" s="63">
        <v>43646</v>
      </c>
      <c r="E635" s="64">
        <v>-0.13954533333333333</v>
      </c>
      <c r="F635" s="64">
        <v>0.19445709538320616</v>
      </c>
      <c r="G635" s="64">
        <v>0.18115892956664909</v>
      </c>
      <c r="H635" s="64">
        <v>0.33960566666666664</v>
      </c>
      <c r="I635" s="64">
        <v>0.35897069912280699</v>
      </c>
      <c r="J635" s="64">
        <v>9.2761866666666651E-2</v>
      </c>
      <c r="K635" s="64">
        <v>0</v>
      </c>
      <c r="L635" s="64">
        <v>5.4795439260481395E-2</v>
      </c>
      <c r="M635" s="64">
        <v>0.29378158899231105</v>
      </c>
      <c r="N635" s="64">
        <v>0.37410857461441183</v>
      </c>
      <c r="O635" s="64">
        <v>4.7540447999999999E-2</v>
      </c>
      <c r="P635" s="64">
        <v>0.21278859690476187</v>
      </c>
      <c r="Q635" s="64">
        <v>3.2334691763184917E-2</v>
      </c>
      <c r="R635" s="64">
        <v>0.12328767123287675</v>
      </c>
      <c r="S635" s="64">
        <v>2.1660459348406902</v>
      </c>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29"/>
      <c r="CA635" s="29"/>
      <c r="CB635" s="29"/>
      <c r="CC635" s="29"/>
      <c r="CD635" s="29"/>
      <c r="CE635" s="29"/>
      <c r="CF635" s="29"/>
      <c r="CG635" s="29"/>
      <c r="CH635" s="29"/>
      <c r="CI635" s="29"/>
      <c r="CJ635" s="29"/>
      <c r="CK635" s="29"/>
      <c r="CL635" s="29"/>
      <c r="CM635" s="29"/>
      <c r="CN635" s="29"/>
      <c r="CO635" s="29"/>
      <c r="CP635" s="29"/>
      <c r="CQ635" s="29"/>
      <c r="CR635" s="29"/>
      <c r="CS635" s="29"/>
      <c r="CT635" s="29"/>
      <c r="CU635" s="29"/>
      <c r="CV635" s="29"/>
      <c r="CW635" s="29"/>
      <c r="CX635" s="29"/>
      <c r="CY635" s="29"/>
      <c r="CZ635" s="29"/>
      <c r="DA635" s="29"/>
      <c r="DB635" s="29"/>
      <c r="DC635" s="29"/>
      <c r="DD635" s="29"/>
      <c r="DE635" s="29"/>
      <c r="DF635" s="29"/>
      <c r="DG635" s="29"/>
      <c r="DH635" s="29"/>
      <c r="DI635" s="29"/>
      <c r="DJ635" s="29"/>
      <c r="DK635" s="29"/>
      <c r="DL635" s="29"/>
      <c r="DM635" s="29"/>
      <c r="DN635" s="29"/>
      <c r="DO635" s="29"/>
      <c r="DP635" s="29"/>
      <c r="DQ635" s="29"/>
      <c r="DR635" s="29"/>
      <c r="DS635" s="29"/>
      <c r="DT635" s="29"/>
      <c r="DU635" s="29"/>
      <c r="DV635" s="29"/>
      <c r="DW635" s="29"/>
      <c r="DX635" s="29"/>
      <c r="DY635" s="29"/>
      <c r="DZ635" s="29"/>
      <c r="EA635" s="29"/>
      <c r="EB635" s="29"/>
      <c r="EC635" s="29"/>
      <c r="ED635" s="29"/>
      <c r="EE635" s="29"/>
      <c r="EF635" s="29"/>
      <c r="EG635" s="29"/>
      <c r="EH635" s="29"/>
      <c r="EI635" s="29"/>
      <c r="EJ635" s="29"/>
      <c r="EK635" s="29"/>
      <c r="EL635" s="29"/>
      <c r="EM635" s="29"/>
      <c r="EN635" s="29"/>
      <c r="EO635" s="29"/>
      <c r="EP635" s="29"/>
      <c r="EQ635" s="29"/>
      <c r="ER635" s="29"/>
      <c r="ES635" s="29"/>
      <c r="ET635" s="29"/>
      <c r="EU635" s="29"/>
      <c r="EV635" s="29"/>
      <c r="EW635" s="29"/>
      <c r="EX635" s="29"/>
      <c r="EY635" s="29"/>
      <c r="EZ635" s="29"/>
      <c r="FA635" s="29"/>
      <c r="FB635" s="29"/>
      <c r="FC635" s="29"/>
      <c r="FD635" s="29"/>
      <c r="FE635" s="29"/>
      <c r="FF635" s="29"/>
      <c r="FG635" s="29"/>
      <c r="FH635" s="29"/>
      <c r="FI635" s="29"/>
      <c r="FJ635" s="29"/>
      <c r="FK635" s="29"/>
      <c r="FL635" s="29"/>
      <c r="FM635" s="29"/>
      <c r="FN635" s="29"/>
      <c r="FO635" s="29"/>
      <c r="FP635" s="29"/>
      <c r="FQ635" s="29"/>
      <c r="FR635" s="29"/>
      <c r="FS635" s="29"/>
      <c r="FT635" s="29"/>
      <c r="FU635" s="29"/>
      <c r="FV635" s="29"/>
      <c r="FW635" s="29"/>
      <c r="FX635" s="29"/>
    </row>
    <row r="636" spans="1:180">
      <c r="A636" s="5" t="s">
        <v>274</v>
      </c>
      <c r="B636" s="5" t="s">
        <v>165</v>
      </c>
      <c r="C636" s="35">
        <v>43643</v>
      </c>
      <c r="D636" s="63">
        <v>43646</v>
      </c>
      <c r="E636" s="64">
        <v>-0.13954533333333333</v>
      </c>
      <c r="F636" s="64">
        <v>0.19445709538320616</v>
      </c>
      <c r="G636" s="64">
        <v>0.18115892956664909</v>
      </c>
      <c r="H636" s="64">
        <v>0.33960566666666664</v>
      </c>
      <c r="I636" s="64">
        <v>0.35897069912280699</v>
      </c>
      <c r="J636" s="64">
        <v>9.2761866666666651E-2</v>
      </c>
      <c r="K636" s="64">
        <v>0</v>
      </c>
      <c r="L636" s="64">
        <v>5.4795439260481395E-2</v>
      </c>
      <c r="M636" s="64">
        <v>0.29378158899231105</v>
      </c>
      <c r="N636" s="64">
        <v>0.37410857461441188</v>
      </c>
      <c r="O636" s="64">
        <v>2.4603102000000002E-2</v>
      </c>
      <c r="P636" s="64">
        <v>0.21278859690476187</v>
      </c>
      <c r="Q636" s="64">
        <v>5.5272037763184907E-2</v>
      </c>
      <c r="R636" s="64">
        <v>0.12328767123287675</v>
      </c>
      <c r="S636" s="64">
        <v>2.1660459348406902</v>
      </c>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29"/>
      <c r="CA636" s="29"/>
      <c r="CB636" s="29"/>
      <c r="CC636" s="29"/>
      <c r="CD636" s="29"/>
      <c r="CE636" s="29"/>
      <c r="CF636" s="29"/>
      <c r="CG636" s="29"/>
      <c r="CH636" s="29"/>
      <c r="CI636" s="29"/>
      <c r="CJ636" s="29"/>
      <c r="CK636" s="29"/>
      <c r="CL636" s="29"/>
      <c r="CM636" s="29"/>
      <c r="CN636" s="29"/>
      <c r="CO636" s="29"/>
      <c r="CP636" s="29"/>
      <c r="CQ636" s="29"/>
      <c r="CR636" s="29"/>
      <c r="CS636" s="29"/>
      <c r="CT636" s="29"/>
      <c r="CU636" s="29"/>
      <c r="CV636" s="29"/>
      <c r="CW636" s="29"/>
      <c r="CX636" s="29"/>
      <c r="CY636" s="29"/>
      <c r="CZ636" s="29"/>
      <c r="DA636" s="29"/>
      <c r="DB636" s="29"/>
      <c r="DC636" s="29"/>
      <c r="DD636" s="29"/>
      <c r="DE636" s="29"/>
      <c r="DF636" s="29"/>
      <c r="DG636" s="29"/>
      <c r="DH636" s="29"/>
      <c r="DI636" s="29"/>
      <c r="DJ636" s="29"/>
      <c r="DK636" s="29"/>
      <c r="DL636" s="29"/>
      <c r="DM636" s="29"/>
      <c r="DN636" s="29"/>
      <c r="DO636" s="29"/>
      <c r="DP636" s="29"/>
      <c r="DQ636" s="29"/>
      <c r="DR636" s="29"/>
      <c r="DS636" s="29"/>
      <c r="DT636" s="29"/>
      <c r="DU636" s="29"/>
      <c r="DV636" s="29"/>
      <c r="DW636" s="29"/>
      <c r="DX636" s="29"/>
      <c r="DY636" s="29"/>
      <c r="DZ636" s="29"/>
      <c r="EA636" s="29"/>
      <c r="EB636" s="29"/>
      <c r="EC636" s="29"/>
      <c r="ED636" s="29"/>
      <c r="EE636" s="29"/>
      <c r="EF636" s="29"/>
      <c r="EG636" s="29"/>
      <c r="EH636" s="29"/>
      <c r="EI636" s="29"/>
      <c r="EJ636" s="29"/>
      <c r="EK636" s="29"/>
      <c r="EL636" s="29"/>
      <c r="EM636" s="29"/>
      <c r="EN636" s="29"/>
      <c r="EO636" s="29"/>
      <c r="EP636" s="29"/>
      <c r="EQ636" s="29"/>
      <c r="ER636" s="29"/>
      <c r="ES636" s="29"/>
      <c r="ET636" s="29"/>
      <c r="EU636" s="29"/>
      <c r="EV636" s="29"/>
      <c r="EW636" s="29"/>
      <c r="EX636" s="29"/>
      <c r="EY636" s="29"/>
      <c r="EZ636" s="29"/>
      <c r="FA636" s="29"/>
      <c r="FB636" s="29"/>
      <c r="FC636" s="29"/>
      <c r="FD636" s="29"/>
      <c r="FE636" s="29"/>
      <c r="FF636" s="29"/>
      <c r="FG636" s="29"/>
      <c r="FH636" s="29"/>
      <c r="FI636" s="29"/>
      <c r="FJ636" s="29"/>
      <c r="FK636" s="29"/>
      <c r="FL636" s="29"/>
      <c r="FM636" s="29"/>
      <c r="FN636" s="29"/>
      <c r="FO636" s="29"/>
      <c r="FP636" s="29"/>
      <c r="FQ636" s="29"/>
      <c r="FR636" s="29"/>
      <c r="FS636" s="29"/>
      <c r="FT636" s="29"/>
      <c r="FU636" s="29"/>
      <c r="FV636" s="29"/>
      <c r="FW636" s="29"/>
      <c r="FX636" s="29"/>
    </row>
    <row r="637" spans="1:180">
      <c r="A637" s="5" t="s">
        <v>274</v>
      </c>
      <c r="B637" s="5" t="s">
        <v>165</v>
      </c>
      <c r="C637" s="35">
        <v>43644</v>
      </c>
      <c r="D637" s="63">
        <v>43646</v>
      </c>
      <c r="E637" s="64">
        <v>-0.13954533333333333</v>
      </c>
      <c r="F637" s="64">
        <v>0.19445709538320616</v>
      </c>
      <c r="G637" s="64">
        <v>0.18115892956664909</v>
      </c>
      <c r="H637" s="64">
        <v>0.33960566666666664</v>
      </c>
      <c r="I637" s="64">
        <v>0.35897069912280699</v>
      </c>
      <c r="J637" s="64">
        <v>9.2761866666666651E-2</v>
      </c>
      <c r="K637" s="64">
        <v>0</v>
      </c>
      <c r="L637" s="64">
        <v>5.4795439260481395E-2</v>
      </c>
      <c r="M637" s="64">
        <v>0.29378158899231105</v>
      </c>
      <c r="N637" s="64">
        <v>0.37410857461441188</v>
      </c>
      <c r="O637" s="64">
        <v>1.8875925000000002E-2</v>
      </c>
      <c r="P637" s="64">
        <v>0.21278859690476187</v>
      </c>
      <c r="Q637" s="64">
        <v>6.09992147631849E-2</v>
      </c>
      <c r="R637" s="64">
        <v>0.12328767123287675</v>
      </c>
      <c r="S637" s="64">
        <v>2.1660459348406902</v>
      </c>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c r="CA637" s="29"/>
      <c r="CB637" s="29"/>
      <c r="CC637" s="29"/>
      <c r="CD637" s="29"/>
      <c r="CE637" s="29"/>
      <c r="CF637" s="29"/>
      <c r="CG637" s="29"/>
      <c r="CH637" s="29"/>
      <c r="CI637" s="29"/>
      <c r="CJ637" s="29"/>
      <c r="CK637" s="29"/>
      <c r="CL637" s="29"/>
      <c r="CM637" s="29"/>
      <c r="CN637" s="29"/>
      <c r="CO637" s="29"/>
      <c r="CP637" s="29"/>
      <c r="CQ637" s="29"/>
      <c r="CR637" s="29"/>
      <c r="CS637" s="29"/>
      <c r="CT637" s="29"/>
      <c r="CU637" s="29"/>
      <c r="CV637" s="29"/>
      <c r="CW637" s="29"/>
      <c r="CX637" s="29"/>
      <c r="CY637" s="29"/>
      <c r="CZ637" s="29"/>
      <c r="DA637" s="29"/>
      <c r="DB637" s="29"/>
      <c r="DC637" s="29"/>
      <c r="DD637" s="29"/>
      <c r="DE637" s="29"/>
      <c r="DF637" s="29"/>
      <c r="DG637" s="29"/>
      <c r="DH637" s="29"/>
      <c r="DI637" s="29"/>
      <c r="DJ637" s="29"/>
      <c r="DK637" s="29"/>
      <c r="DL637" s="29"/>
      <c r="DM637" s="29"/>
      <c r="DN637" s="29"/>
      <c r="DO637" s="29"/>
      <c r="DP637" s="29"/>
      <c r="DQ637" s="29"/>
      <c r="DR637" s="29"/>
      <c r="DS637" s="29"/>
      <c r="DT637" s="29"/>
      <c r="DU637" s="29"/>
      <c r="DV637" s="29"/>
      <c r="DW637" s="29"/>
      <c r="DX637" s="29"/>
      <c r="DY637" s="29"/>
      <c r="DZ637" s="29"/>
      <c r="EA637" s="29"/>
      <c r="EB637" s="29"/>
      <c r="EC637" s="29"/>
      <c r="ED637" s="29"/>
      <c r="EE637" s="29"/>
      <c r="EF637" s="29"/>
      <c r="EG637" s="29"/>
      <c r="EH637" s="29"/>
      <c r="EI637" s="29"/>
      <c r="EJ637" s="29"/>
      <c r="EK637" s="29"/>
      <c r="EL637" s="29"/>
      <c r="EM637" s="29"/>
      <c r="EN637" s="29"/>
      <c r="EO637" s="29"/>
      <c r="EP637" s="29"/>
      <c r="EQ637" s="29"/>
      <c r="ER637" s="29"/>
      <c r="ES637" s="29"/>
      <c r="ET637" s="29"/>
      <c r="EU637" s="29"/>
      <c r="EV637" s="29"/>
      <c r="EW637" s="29"/>
      <c r="EX637" s="29"/>
      <c r="EY637" s="29"/>
      <c r="EZ637" s="29"/>
      <c r="FA637" s="29"/>
      <c r="FB637" s="29"/>
      <c r="FC637" s="29"/>
      <c r="FD637" s="29"/>
      <c r="FE637" s="29"/>
      <c r="FF637" s="29"/>
      <c r="FG637" s="29"/>
      <c r="FH637" s="29"/>
      <c r="FI637" s="29"/>
      <c r="FJ637" s="29"/>
      <c r="FK637" s="29"/>
      <c r="FL637" s="29"/>
      <c r="FM637" s="29"/>
      <c r="FN637" s="29"/>
      <c r="FO637" s="29"/>
      <c r="FP637" s="29"/>
      <c r="FQ637" s="29"/>
      <c r="FR637" s="29"/>
      <c r="FS637" s="29"/>
      <c r="FT637" s="29"/>
      <c r="FU637" s="29"/>
      <c r="FV637" s="29"/>
      <c r="FW637" s="29"/>
      <c r="FX637" s="29"/>
    </row>
    <row r="638" spans="1:180">
      <c r="A638" s="5" t="s">
        <v>274</v>
      </c>
      <c r="B638" s="5" t="s">
        <v>165</v>
      </c>
      <c r="C638" s="35">
        <v>43645</v>
      </c>
      <c r="D638" s="63">
        <v>43646</v>
      </c>
      <c r="E638" s="64">
        <v>-0.13954533333333333</v>
      </c>
      <c r="F638" s="64">
        <v>0.19445709538320616</v>
      </c>
      <c r="G638" s="64">
        <v>0.18115892956664909</v>
      </c>
      <c r="H638" s="64">
        <v>0.33960566666666664</v>
      </c>
      <c r="I638" s="64">
        <v>0.35897069912280699</v>
      </c>
      <c r="J638" s="64">
        <v>9.2761866666666651E-2</v>
      </c>
      <c r="K638" s="64">
        <v>0</v>
      </c>
      <c r="L638" s="64">
        <v>5.4795439260481395E-2</v>
      </c>
      <c r="M638" s="64">
        <v>0.29378158899231105</v>
      </c>
      <c r="N638" s="64">
        <v>0.37410857461441188</v>
      </c>
      <c r="O638" s="64">
        <v>2.0097639E-2</v>
      </c>
      <c r="P638" s="64">
        <v>0.21278859690476187</v>
      </c>
      <c r="Q638" s="64">
        <v>5.9777500763184908E-2</v>
      </c>
      <c r="R638" s="64">
        <v>0.12328767123287675</v>
      </c>
      <c r="S638" s="64">
        <v>2.1660459348406902</v>
      </c>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29"/>
      <c r="CA638" s="29"/>
      <c r="CB638" s="29"/>
      <c r="CC638" s="29"/>
      <c r="CD638" s="29"/>
      <c r="CE638" s="29"/>
      <c r="CF638" s="29"/>
      <c r="CG638" s="29"/>
      <c r="CH638" s="29"/>
      <c r="CI638" s="29"/>
      <c r="CJ638" s="29"/>
      <c r="CK638" s="29"/>
      <c r="CL638" s="29"/>
      <c r="CM638" s="29"/>
      <c r="CN638" s="29"/>
      <c r="CO638" s="29"/>
      <c r="CP638" s="29"/>
      <c r="CQ638" s="29"/>
      <c r="CR638" s="29"/>
      <c r="CS638" s="29"/>
      <c r="CT638" s="29"/>
      <c r="CU638" s="29"/>
      <c r="CV638" s="29"/>
      <c r="CW638" s="29"/>
      <c r="CX638" s="29"/>
      <c r="CY638" s="29"/>
      <c r="CZ638" s="29"/>
      <c r="DA638" s="29"/>
      <c r="DB638" s="29"/>
      <c r="DC638" s="29"/>
      <c r="DD638" s="29"/>
      <c r="DE638" s="29"/>
      <c r="DF638" s="29"/>
      <c r="DG638" s="29"/>
      <c r="DH638" s="29"/>
      <c r="DI638" s="29"/>
      <c r="DJ638" s="29"/>
      <c r="DK638" s="29"/>
      <c r="DL638" s="29"/>
      <c r="DM638" s="29"/>
      <c r="DN638" s="29"/>
      <c r="DO638" s="29"/>
      <c r="DP638" s="29"/>
      <c r="DQ638" s="29"/>
      <c r="DR638" s="29"/>
      <c r="DS638" s="29"/>
      <c r="DT638" s="29"/>
      <c r="DU638" s="29"/>
      <c r="DV638" s="29"/>
      <c r="DW638" s="29"/>
      <c r="DX638" s="29"/>
      <c r="DY638" s="29"/>
      <c r="DZ638" s="29"/>
      <c r="EA638" s="29"/>
      <c r="EB638" s="29"/>
      <c r="EC638" s="29"/>
      <c r="ED638" s="29"/>
      <c r="EE638" s="29"/>
      <c r="EF638" s="29"/>
      <c r="EG638" s="29"/>
      <c r="EH638" s="29"/>
      <c r="EI638" s="29"/>
      <c r="EJ638" s="29"/>
      <c r="EK638" s="29"/>
      <c r="EL638" s="29"/>
      <c r="EM638" s="29"/>
      <c r="EN638" s="29"/>
      <c r="EO638" s="29"/>
      <c r="EP638" s="29"/>
      <c r="EQ638" s="29"/>
      <c r="ER638" s="29"/>
      <c r="ES638" s="29"/>
      <c r="ET638" s="29"/>
      <c r="EU638" s="29"/>
      <c r="EV638" s="29"/>
      <c r="EW638" s="29"/>
      <c r="EX638" s="29"/>
      <c r="EY638" s="29"/>
      <c r="EZ638" s="29"/>
      <c r="FA638" s="29"/>
      <c r="FB638" s="29"/>
      <c r="FC638" s="29"/>
      <c r="FD638" s="29"/>
      <c r="FE638" s="29"/>
      <c r="FF638" s="29"/>
      <c r="FG638" s="29"/>
      <c r="FH638" s="29"/>
      <c r="FI638" s="29"/>
      <c r="FJ638" s="29"/>
      <c r="FK638" s="29"/>
      <c r="FL638" s="29"/>
      <c r="FM638" s="29"/>
      <c r="FN638" s="29"/>
      <c r="FO638" s="29"/>
      <c r="FP638" s="29"/>
      <c r="FQ638" s="29"/>
      <c r="FR638" s="29"/>
      <c r="FS638" s="29"/>
      <c r="FT638" s="29"/>
      <c r="FU638" s="29"/>
      <c r="FV638" s="29"/>
      <c r="FW638" s="29"/>
      <c r="FX638" s="29"/>
    </row>
    <row r="639" spans="1:180">
      <c r="A639" s="5" t="s">
        <v>274</v>
      </c>
      <c r="B639" s="5" t="s">
        <v>165</v>
      </c>
      <c r="C639" s="35">
        <v>43646</v>
      </c>
      <c r="D639" s="63">
        <v>43646</v>
      </c>
      <c r="E639" s="64">
        <v>-0.13954533333333333</v>
      </c>
      <c r="F639" s="64">
        <v>0.19445709538320616</v>
      </c>
      <c r="G639" s="64">
        <v>0.18115892956664909</v>
      </c>
      <c r="H639" s="64">
        <v>0.33960566666666664</v>
      </c>
      <c r="I639" s="64">
        <v>0.35897069912280699</v>
      </c>
      <c r="J639" s="64">
        <v>9.2761866666666651E-2</v>
      </c>
      <c r="K639" s="64">
        <v>0</v>
      </c>
      <c r="L639" s="64">
        <v>5.4795439260481395E-2</v>
      </c>
      <c r="M639" s="64">
        <v>0.29378158899231105</v>
      </c>
      <c r="N639" s="64">
        <v>0.37410857461441183</v>
      </c>
      <c r="O639" s="64">
        <v>1.9196244000000001E-2</v>
      </c>
      <c r="P639" s="64">
        <v>0.21278859690476187</v>
      </c>
      <c r="Q639" s="64">
        <v>6.0678895763184929E-2</v>
      </c>
      <c r="R639" s="64">
        <v>0.12328767123287675</v>
      </c>
      <c r="S639" s="64">
        <v>2.1660459348406902</v>
      </c>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c r="BJ639" s="29"/>
      <c r="BK639" s="29"/>
      <c r="BL639" s="29"/>
      <c r="BM639" s="29"/>
      <c r="BN639" s="29"/>
      <c r="BO639" s="29"/>
      <c r="BP639" s="29"/>
      <c r="BQ639" s="29"/>
      <c r="BR639" s="29"/>
      <c r="BS639" s="29"/>
      <c r="BT639" s="29"/>
      <c r="BU639" s="29"/>
      <c r="BV639" s="29"/>
      <c r="BW639" s="29"/>
      <c r="BX639" s="29"/>
      <c r="BY639" s="29"/>
      <c r="BZ639" s="29"/>
      <c r="CA639" s="29"/>
      <c r="CB639" s="29"/>
      <c r="CC639" s="29"/>
      <c r="CD639" s="29"/>
      <c r="CE639" s="29"/>
      <c r="CF639" s="29"/>
      <c r="CG639" s="29"/>
      <c r="CH639" s="29"/>
      <c r="CI639" s="29"/>
      <c r="CJ639" s="29"/>
      <c r="CK639" s="29"/>
      <c r="CL639" s="29"/>
      <c r="CM639" s="29"/>
      <c r="CN639" s="29"/>
      <c r="CO639" s="29"/>
      <c r="CP639" s="29"/>
      <c r="CQ639" s="29"/>
      <c r="CR639" s="29"/>
      <c r="CS639" s="29"/>
      <c r="CT639" s="29"/>
      <c r="CU639" s="29"/>
      <c r="CV639" s="29"/>
      <c r="CW639" s="29"/>
      <c r="CX639" s="29"/>
      <c r="CY639" s="29"/>
      <c r="CZ639" s="29"/>
      <c r="DA639" s="29"/>
      <c r="DB639" s="29"/>
      <c r="DC639" s="29"/>
      <c r="DD639" s="29"/>
      <c r="DE639" s="29"/>
      <c r="DF639" s="29"/>
      <c r="DG639" s="29"/>
      <c r="DH639" s="29"/>
      <c r="DI639" s="29"/>
      <c r="DJ639" s="29"/>
      <c r="DK639" s="29"/>
      <c r="DL639" s="29"/>
      <c r="DM639" s="29"/>
      <c r="DN639" s="29"/>
      <c r="DO639" s="29"/>
      <c r="DP639" s="29"/>
      <c r="DQ639" s="29"/>
      <c r="DR639" s="29"/>
      <c r="DS639" s="29"/>
      <c r="DT639" s="29"/>
      <c r="DU639" s="29"/>
      <c r="DV639" s="29"/>
      <c r="DW639" s="29"/>
      <c r="DX639" s="29"/>
      <c r="DY639" s="29"/>
      <c r="DZ639" s="29"/>
      <c r="EA639" s="29"/>
      <c r="EB639" s="29"/>
      <c r="EC639" s="29"/>
      <c r="ED639" s="29"/>
      <c r="EE639" s="29"/>
      <c r="EF639" s="29"/>
      <c r="EG639" s="29"/>
      <c r="EH639" s="29"/>
      <c r="EI639" s="29"/>
      <c r="EJ639" s="29"/>
      <c r="EK639" s="29"/>
      <c r="EL639" s="29"/>
      <c r="EM639" s="29"/>
      <c r="EN639" s="29"/>
      <c r="EO639" s="29"/>
      <c r="EP639" s="29"/>
      <c r="EQ639" s="29"/>
      <c r="ER639" s="29"/>
      <c r="ES639" s="29"/>
      <c r="ET639" s="29"/>
      <c r="EU639" s="29"/>
      <c r="EV639" s="29"/>
      <c r="EW639" s="29"/>
      <c r="EX639" s="29"/>
      <c r="EY639" s="29"/>
      <c r="EZ639" s="29"/>
      <c r="FA639" s="29"/>
      <c r="FB639" s="29"/>
      <c r="FC639" s="29"/>
      <c r="FD639" s="29"/>
      <c r="FE639" s="29"/>
      <c r="FF639" s="29"/>
      <c r="FG639" s="29"/>
      <c r="FH639" s="29"/>
      <c r="FI639" s="29"/>
      <c r="FJ639" s="29"/>
      <c r="FK639" s="29"/>
      <c r="FL639" s="29"/>
      <c r="FM639" s="29"/>
      <c r="FN639" s="29"/>
      <c r="FO639" s="29"/>
      <c r="FP639" s="29"/>
      <c r="FQ639" s="29"/>
      <c r="FR639" s="29"/>
      <c r="FS639" s="29"/>
      <c r="FT639" s="29"/>
      <c r="FU639" s="29"/>
      <c r="FV639" s="29"/>
      <c r="FW639" s="29"/>
      <c r="FX639" s="29"/>
    </row>
    <row r="640" spans="1:180">
      <c r="A640" s="5" t="s">
        <v>275</v>
      </c>
      <c r="B640" s="5" t="s">
        <v>166</v>
      </c>
      <c r="C640" s="35">
        <v>43647</v>
      </c>
      <c r="D640" s="63">
        <v>43677</v>
      </c>
      <c r="E640" s="64">
        <v>-0.11203290322580645</v>
      </c>
      <c r="F640" s="64">
        <v>0.22485219477116014</v>
      </c>
      <c r="G640" s="64">
        <v>0.19235477629897615</v>
      </c>
      <c r="H640" s="64">
        <v>0.4189516774193548</v>
      </c>
      <c r="I640" s="64">
        <v>0.37186374320882853</v>
      </c>
      <c r="J640" s="64">
        <v>9.5890193548387098E-2</v>
      </c>
      <c r="K640" s="64">
        <v>0</v>
      </c>
      <c r="L640" s="64">
        <v>5.9566721199547812E-2</v>
      </c>
      <c r="M640" s="64">
        <v>0.29299713770418351</v>
      </c>
      <c r="N640" s="64">
        <v>0.3815588242970589</v>
      </c>
      <c r="O640" s="64">
        <v>0.10208683800000001</v>
      </c>
      <c r="P640" s="64">
        <v>0.20155496161142347</v>
      </c>
      <c r="Q640" s="64">
        <v>-2.85831421808103E-2</v>
      </c>
      <c r="R640" s="64">
        <v>0.12328767123287675</v>
      </c>
      <c r="S640" s="64">
        <v>2.3243486938851805</v>
      </c>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29"/>
      <c r="CA640" s="29"/>
      <c r="CB640" s="29"/>
      <c r="CC640" s="29"/>
      <c r="CD640" s="29"/>
      <c r="CE640" s="29"/>
      <c r="CF640" s="29"/>
      <c r="CG640" s="29"/>
      <c r="CH640" s="29"/>
      <c r="CI640" s="29"/>
      <c r="CJ640" s="29"/>
      <c r="CK640" s="29"/>
      <c r="CL640" s="29"/>
      <c r="CM640" s="29"/>
      <c r="CN640" s="29"/>
      <c r="CO640" s="29"/>
      <c r="CP640" s="29"/>
      <c r="CQ640" s="29"/>
      <c r="CR640" s="29"/>
      <c r="CS640" s="29"/>
      <c r="CT640" s="29"/>
      <c r="CU640" s="29"/>
      <c r="CV640" s="29"/>
      <c r="CW640" s="29"/>
      <c r="CX640" s="29"/>
      <c r="CY640" s="29"/>
      <c r="CZ640" s="29"/>
      <c r="DA640" s="29"/>
      <c r="DB640" s="29"/>
      <c r="DC640" s="29"/>
      <c r="DD640" s="29"/>
      <c r="DE640" s="29"/>
      <c r="DF640" s="29"/>
      <c r="DG640" s="29"/>
      <c r="DH640" s="29"/>
      <c r="DI640" s="29"/>
      <c r="DJ640" s="29"/>
      <c r="DK640" s="29"/>
      <c r="DL640" s="29"/>
      <c r="DM640" s="29"/>
      <c r="DN640" s="29"/>
      <c r="DO640" s="29"/>
      <c r="DP640" s="29"/>
      <c r="DQ640" s="29"/>
      <c r="DR640" s="29"/>
      <c r="DS640" s="29"/>
      <c r="DT640" s="29"/>
      <c r="DU640" s="29"/>
      <c r="DV640" s="29"/>
      <c r="DW640" s="29"/>
      <c r="DX640" s="29"/>
      <c r="DY640" s="29"/>
      <c r="DZ640" s="29"/>
      <c r="EA640" s="29"/>
      <c r="EB640" s="29"/>
      <c r="EC640" s="29"/>
      <c r="ED640" s="29"/>
      <c r="EE640" s="29"/>
      <c r="EF640" s="29"/>
      <c r="EG640" s="29"/>
      <c r="EH640" s="29"/>
      <c r="EI640" s="29"/>
      <c r="EJ640" s="29"/>
      <c r="EK640" s="29"/>
      <c r="EL640" s="29"/>
      <c r="EM640" s="29"/>
      <c r="EN640" s="29"/>
      <c r="EO640" s="29"/>
      <c r="EP640" s="29"/>
      <c r="EQ640" s="29"/>
      <c r="ER640" s="29"/>
      <c r="ES640" s="29"/>
      <c r="ET640" s="29"/>
      <c r="EU640" s="29"/>
      <c r="EV640" s="29"/>
      <c r="EW640" s="29"/>
      <c r="EX640" s="29"/>
      <c r="EY640" s="29"/>
      <c r="EZ640" s="29"/>
      <c r="FA640" s="29"/>
      <c r="FB640" s="29"/>
      <c r="FC640" s="29"/>
      <c r="FD640" s="29"/>
      <c r="FE640" s="29"/>
      <c r="FF640" s="29"/>
      <c r="FG640" s="29"/>
      <c r="FH640" s="29"/>
      <c r="FI640" s="29"/>
      <c r="FJ640" s="29"/>
      <c r="FK640" s="29"/>
      <c r="FL640" s="29"/>
      <c r="FM640" s="29"/>
      <c r="FN640" s="29"/>
      <c r="FO640" s="29"/>
      <c r="FP640" s="29"/>
      <c r="FQ640" s="29"/>
      <c r="FR640" s="29"/>
      <c r="FS640" s="29"/>
      <c r="FT640" s="29"/>
      <c r="FU640" s="29"/>
      <c r="FV640" s="29"/>
      <c r="FW640" s="29"/>
      <c r="FX640" s="29"/>
    </row>
    <row r="641" spans="1:180">
      <c r="A641" s="5" t="s">
        <v>275</v>
      </c>
      <c r="B641" s="5" t="s">
        <v>166</v>
      </c>
      <c r="C641" s="35">
        <v>43648</v>
      </c>
      <c r="D641" s="63">
        <v>43677</v>
      </c>
      <c r="E641" s="64">
        <v>-0.11203290322580645</v>
      </c>
      <c r="F641" s="64">
        <v>0.22485219477116014</v>
      </c>
      <c r="G641" s="64">
        <v>0.19235477629897615</v>
      </c>
      <c r="H641" s="64">
        <v>0.4189516774193548</v>
      </c>
      <c r="I641" s="64">
        <v>0.37186374320882853</v>
      </c>
      <c r="J641" s="64">
        <v>9.5890193548387098E-2</v>
      </c>
      <c r="K641" s="64">
        <v>0</v>
      </c>
      <c r="L641" s="64">
        <v>5.9566721199547812E-2</v>
      </c>
      <c r="M641" s="64">
        <v>0.29299713770418351</v>
      </c>
      <c r="N641" s="64">
        <v>0.3815588242970589</v>
      </c>
      <c r="O641" s="64">
        <v>4.1172030000000005E-2</v>
      </c>
      <c r="P641" s="64">
        <v>0.20155496161142347</v>
      </c>
      <c r="Q641" s="64">
        <v>3.2331665819189698E-2</v>
      </c>
      <c r="R641" s="64">
        <v>0.12328767123287675</v>
      </c>
      <c r="S641" s="64">
        <v>2.3243486938851805</v>
      </c>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c r="BJ641" s="29"/>
      <c r="BK641" s="29"/>
      <c r="BL641" s="29"/>
      <c r="BM641" s="29"/>
      <c r="BN641" s="29"/>
      <c r="BO641" s="29"/>
      <c r="BP641" s="29"/>
      <c r="BQ641" s="29"/>
      <c r="BR641" s="29"/>
      <c r="BS641" s="29"/>
      <c r="BT641" s="29"/>
      <c r="BU641" s="29"/>
      <c r="BV641" s="29"/>
      <c r="BW641" s="29"/>
      <c r="BX641" s="29"/>
      <c r="BY641" s="29"/>
      <c r="BZ641" s="29"/>
      <c r="CA641" s="29"/>
      <c r="CB641" s="29"/>
      <c r="CC641" s="29"/>
      <c r="CD641" s="29"/>
      <c r="CE641" s="29"/>
      <c r="CF641" s="29"/>
      <c r="CG641" s="29"/>
      <c r="CH641" s="29"/>
      <c r="CI641" s="29"/>
      <c r="CJ641" s="29"/>
      <c r="CK641" s="29"/>
      <c r="CL641" s="29"/>
      <c r="CM641" s="29"/>
      <c r="CN641" s="29"/>
      <c r="CO641" s="29"/>
      <c r="CP641" s="29"/>
      <c r="CQ641" s="29"/>
      <c r="CR641" s="29"/>
      <c r="CS641" s="29"/>
      <c r="CT641" s="29"/>
      <c r="CU641" s="29"/>
      <c r="CV641" s="29"/>
      <c r="CW641" s="29"/>
      <c r="CX641" s="29"/>
      <c r="CY641" s="29"/>
      <c r="CZ641" s="29"/>
      <c r="DA641" s="29"/>
      <c r="DB641" s="29"/>
      <c r="DC641" s="29"/>
      <c r="DD641" s="29"/>
      <c r="DE641" s="29"/>
      <c r="DF641" s="29"/>
      <c r="DG641" s="29"/>
      <c r="DH641" s="29"/>
      <c r="DI641" s="29"/>
      <c r="DJ641" s="29"/>
      <c r="DK641" s="29"/>
      <c r="DL641" s="29"/>
      <c r="DM641" s="29"/>
      <c r="DN641" s="29"/>
      <c r="DO641" s="29"/>
      <c r="DP641" s="29"/>
      <c r="DQ641" s="29"/>
      <c r="DR641" s="29"/>
      <c r="DS641" s="29"/>
      <c r="DT641" s="29"/>
      <c r="DU641" s="29"/>
      <c r="DV641" s="29"/>
      <c r="DW641" s="29"/>
      <c r="DX641" s="29"/>
      <c r="DY641" s="29"/>
      <c r="DZ641" s="29"/>
      <c r="EA641" s="29"/>
      <c r="EB641" s="29"/>
      <c r="EC641" s="29"/>
      <c r="ED641" s="29"/>
      <c r="EE641" s="29"/>
      <c r="EF641" s="29"/>
      <c r="EG641" s="29"/>
      <c r="EH641" s="29"/>
      <c r="EI641" s="29"/>
      <c r="EJ641" s="29"/>
      <c r="EK641" s="29"/>
      <c r="EL641" s="29"/>
      <c r="EM641" s="29"/>
      <c r="EN641" s="29"/>
      <c r="EO641" s="29"/>
      <c r="EP641" s="29"/>
      <c r="EQ641" s="29"/>
      <c r="ER641" s="29"/>
      <c r="ES641" s="29"/>
      <c r="ET641" s="29"/>
      <c r="EU641" s="29"/>
      <c r="EV641" s="29"/>
      <c r="EW641" s="29"/>
      <c r="EX641" s="29"/>
      <c r="EY641" s="29"/>
      <c r="EZ641" s="29"/>
      <c r="FA641" s="29"/>
      <c r="FB641" s="29"/>
      <c r="FC641" s="29"/>
      <c r="FD641" s="29"/>
      <c r="FE641" s="29"/>
      <c r="FF641" s="29"/>
      <c r="FG641" s="29"/>
      <c r="FH641" s="29"/>
      <c r="FI641" s="29"/>
      <c r="FJ641" s="29"/>
      <c r="FK641" s="29"/>
      <c r="FL641" s="29"/>
      <c r="FM641" s="29"/>
      <c r="FN641" s="29"/>
      <c r="FO641" s="29"/>
      <c r="FP641" s="29"/>
      <c r="FQ641" s="29"/>
      <c r="FR641" s="29"/>
      <c r="FS641" s="29"/>
      <c r="FT641" s="29"/>
      <c r="FU641" s="29"/>
      <c r="FV641" s="29"/>
      <c r="FW641" s="29"/>
      <c r="FX641" s="29"/>
    </row>
    <row r="642" spans="1:180">
      <c r="A642" s="5" t="s">
        <v>275</v>
      </c>
      <c r="B642" s="5" t="s">
        <v>166</v>
      </c>
      <c r="C642" s="35">
        <v>43649</v>
      </c>
      <c r="D642" s="63">
        <v>43677</v>
      </c>
      <c r="E642" s="64">
        <v>-0.11203290322580645</v>
      </c>
      <c r="F642" s="64">
        <v>0.22485219477116014</v>
      </c>
      <c r="G642" s="64">
        <v>0.19235477629897615</v>
      </c>
      <c r="H642" s="64">
        <v>0.4189516774193548</v>
      </c>
      <c r="I642" s="64">
        <v>0.37186374320882853</v>
      </c>
      <c r="J642" s="64">
        <v>9.5890193548387098E-2</v>
      </c>
      <c r="K642" s="64">
        <v>0</v>
      </c>
      <c r="L642" s="64">
        <v>5.9566721199547812E-2</v>
      </c>
      <c r="M642" s="64">
        <v>0.29299713770418351</v>
      </c>
      <c r="N642" s="64">
        <v>0.3815588242970589</v>
      </c>
      <c r="O642" s="64">
        <v>4.9543379999999998E-2</v>
      </c>
      <c r="P642" s="64">
        <v>0.20155496161142347</v>
      </c>
      <c r="Q642" s="64">
        <v>2.3960315819189702E-2</v>
      </c>
      <c r="R642" s="64">
        <v>0.12328767123287675</v>
      </c>
      <c r="S642" s="64">
        <v>2.3243486938851805</v>
      </c>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c r="BJ642" s="29"/>
      <c r="BK642" s="29"/>
      <c r="BL642" s="29"/>
      <c r="BM642" s="29"/>
      <c r="BN642" s="29"/>
      <c r="BO642" s="29"/>
      <c r="BP642" s="29"/>
      <c r="BQ642" s="29"/>
      <c r="BR642" s="29"/>
      <c r="BS642" s="29"/>
      <c r="BT642" s="29"/>
      <c r="BU642" s="29"/>
      <c r="BV642" s="29"/>
      <c r="BW642" s="29"/>
      <c r="BX642" s="29"/>
      <c r="BY642" s="29"/>
      <c r="BZ642" s="29"/>
      <c r="CA642" s="29"/>
      <c r="CB642" s="29"/>
      <c r="CC642" s="29"/>
      <c r="CD642" s="29"/>
      <c r="CE642" s="29"/>
      <c r="CF642" s="29"/>
      <c r="CG642" s="29"/>
      <c r="CH642" s="29"/>
      <c r="CI642" s="29"/>
      <c r="CJ642" s="29"/>
      <c r="CK642" s="29"/>
      <c r="CL642" s="29"/>
      <c r="CM642" s="29"/>
      <c r="CN642" s="29"/>
      <c r="CO642" s="29"/>
      <c r="CP642" s="29"/>
      <c r="CQ642" s="29"/>
      <c r="CR642" s="29"/>
      <c r="CS642" s="29"/>
      <c r="CT642" s="29"/>
      <c r="CU642" s="29"/>
      <c r="CV642" s="29"/>
      <c r="CW642" s="29"/>
      <c r="CX642" s="29"/>
      <c r="CY642" s="29"/>
      <c r="CZ642" s="29"/>
      <c r="DA642" s="29"/>
      <c r="DB642" s="29"/>
      <c r="DC642" s="29"/>
      <c r="DD642" s="29"/>
      <c r="DE642" s="29"/>
      <c r="DF642" s="29"/>
      <c r="DG642" s="29"/>
      <c r="DH642" s="29"/>
      <c r="DI642" s="29"/>
      <c r="DJ642" s="29"/>
      <c r="DK642" s="29"/>
      <c r="DL642" s="29"/>
      <c r="DM642" s="29"/>
      <c r="DN642" s="29"/>
      <c r="DO642" s="29"/>
      <c r="DP642" s="29"/>
      <c r="DQ642" s="29"/>
      <c r="DR642" s="29"/>
      <c r="DS642" s="29"/>
      <c r="DT642" s="29"/>
      <c r="DU642" s="29"/>
      <c r="DV642" s="29"/>
      <c r="DW642" s="29"/>
      <c r="DX642" s="29"/>
      <c r="DY642" s="29"/>
      <c r="DZ642" s="29"/>
      <c r="EA642" s="29"/>
      <c r="EB642" s="29"/>
      <c r="EC642" s="29"/>
      <c r="ED642" s="29"/>
      <c r="EE642" s="29"/>
      <c r="EF642" s="29"/>
      <c r="EG642" s="29"/>
      <c r="EH642" s="29"/>
      <c r="EI642" s="29"/>
      <c r="EJ642" s="29"/>
      <c r="EK642" s="29"/>
      <c r="EL642" s="29"/>
      <c r="EM642" s="29"/>
      <c r="EN642" s="29"/>
      <c r="EO642" s="29"/>
      <c r="EP642" s="29"/>
      <c r="EQ642" s="29"/>
      <c r="ER642" s="29"/>
      <c r="ES642" s="29"/>
      <c r="ET642" s="29"/>
      <c r="EU642" s="29"/>
      <c r="EV642" s="29"/>
      <c r="EW642" s="29"/>
      <c r="EX642" s="29"/>
      <c r="EY642" s="29"/>
      <c r="EZ642" s="29"/>
      <c r="FA642" s="29"/>
      <c r="FB642" s="29"/>
      <c r="FC642" s="29"/>
      <c r="FD642" s="29"/>
      <c r="FE642" s="29"/>
      <c r="FF642" s="29"/>
      <c r="FG642" s="29"/>
      <c r="FH642" s="29"/>
      <c r="FI642" s="29"/>
      <c r="FJ642" s="29"/>
      <c r="FK642" s="29"/>
      <c r="FL642" s="29"/>
      <c r="FM642" s="29"/>
      <c r="FN642" s="29"/>
      <c r="FO642" s="29"/>
      <c r="FP642" s="29"/>
      <c r="FQ642" s="29"/>
      <c r="FR642" s="29"/>
      <c r="FS642" s="29"/>
      <c r="FT642" s="29"/>
      <c r="FU642" s="29"/>
      <c r="FV642" s="29"/>
      <c r="FW642" s="29"/>
      <c r="FX642" s="29"/>
    </row>
    <row r="643" spans="1:180">
      <c r="A643" s="5" t="s">
        <v>275</v>
      </c>
      <c r="B643" s="5" t="s">
        <v>166</v>
      </c>
      <c r="C643" s="35">
        <v>43650</v>
      </c>
      <c r="D643" s="63">
        <v>43677</v>
      </c>
      <c r="E643" s="64">
        <v>-0.11203290322580645</v>
      </c>
      <c r="F643" s="64">
        <v>0.22485219477116014</v>
      </c>
      <c r="G643" s="64">
        <v>0.19235477629897615</v>
      </c>
      <c r="H643" s="64">
        <v>0.4189516774193548</v>
      </c>
      <c r="I643" s="64">
        <v>0.37186374320882853</v>
      </c>
      <c r="J643" s="64">
        <v>9.5890193548387098E-2</v>
      </c>
      <c r="K643" s="64">
        <v>0</v>
      </c>
      <c r="L643" s="64">
        <v>5.9566721199547812E-2</v>
      </c>
      <c r="M643" s="64">
        <v>0.29299713770418351</v>
      </c>
      <c r="N643" s="64">
        <v>0.3815588242970589</v>
      </c>
      <c r="O643" s="64">
        <v>2.8078209E-2</v>
      </c>
      <c r="P643" s="64">
        <v>0.20155496161142347</v>
      </c>
      <c r="Q643" s="64">
        <v>4.5425486819189703E-2</v>
      </c>
      <c r="R643" s="64">
        <v>0.12328767123287675</v>
      </c>
      <c r="S643" s="64">
        <v>2.3243486938851805</v>
      </c>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c r="BJ643" s="29"/>
      <c r="BK643" s="29"/>
      <c r="BL643" s="29"/>
      <c r="BM643" s="29"/>
      <c r="BN643" s="29"/>
      <c r="BO643" s="29"/>
      <c r="BP643" s="29"/>
      <c r="BQ643" s="29"/>
      <c r="BR643" s="29"/>
      <c r="BS643" s="29"/>
      <c r="BT643" s="29"/>
      <c r="BU643" s="29"/>
      <c r="BV643" s="29"/>
      <c r="BW643" s="29"/>
      <c r="BX643" s="29"/>
      <c r="BY643" s="29"/>
      <c r="BZ643" s="29"/>
      <c r="CA643" s="29"/>
      <c r="CB643" s="29"/>
      <c r="CC643" s="29"/>
      <c r="CD643" s="29"/>
      <c r="CE643" s="29"/>
      <c r="CF643" s="29"/>
      <c r="CG643" s="29"/>
      <c r="CH643" s="29"/>
      <c r="CI643" s="29"/>
      <c r="CJ643" s="29"/>
      <c r="CK643" s="29"/>
      <c r="CL643" s="29"/>
      <c r="CM643" s="29"/>
      <c r="CN643" s="29"/>
      <c r="CO643" s="29"/>
      <c r="CP643" s="29"/>
      <c r="CQ643" s="29"/>
      <c r="CR643" s="29"/>
      <c r="CS643" s="29"/>
      <c r="CT643" s="29"/>
      <c r="CU643" s="29"/>
      <c r="CV643" s="29"/>
      <c r="CW643" s="29"/>
      <c r="CX643" s="29"/>
      <c r="CY643" s="29"/>
      <c r="CZ643" s="29"/>
      <c r="DA643" s="29"/>
      <c r="DB643" s="29"/>
      <c r="DC643" s="29"/>
      <c r="DD643" s="29"/>
      <c r="DE643" s="29"/>
      <c r="DF643" s="29"/>
      <c r="DG643" s="29"/>
      <c r="DH643" s="29"/>
      <c r="DI643" s="29"/>
      <c r="DJ643" s="29"/>
      <c r="DK643" s="29"/>
      <c r="DL643" s="29"/>
      <c r="DM643" s="29"/>
      <c r="DN643" s="29"/>
      <c r="DO643" s="29"/>
      <c r="DP643" s="29"/>
      <c r="DQ643" s="29"/>
      <c r="DR643" s="29"/>
      <c r="DS643" s="29"/>
      <c r="DT643" s="29"/>
      <c r="DU643" s="29"/>
      <c r="DV643" s="29"/>
      <c r="DW643" s="29"/>
      <c r="DX643" s="29"/>
      <c r="DY643" s="29"/>
      <c r="DZ643" s="29"/>
      <c r="EA643" s="29"/>
      <c r="EB643" s="29"/>
      <c r="EC643" s="29"/>
      <c r="ED643" s="29"/>
      <c r="EE643" s="29"/>
      <c r="EF643" s="29"/>
      <c r="EG643" s="29"/>
      <c r="EH643" s="29"/>
      <c r="EI643" s="29"/>
      <c r="EJ643" s="29"/>
      <c r="EK643" s="29"/>
      <c r="EL643" s="29"/>
      <c r="EM643" s="29"/>
      <c r="EN643" s="29"/>
      <c r="EO643" s="29"/>
      <c r="EP643" s="29"/>
      <c r="EQ643" s="29"/>
      <c r="ER643" s="29"/>
      <c r="ES643" s="29"/>
      <c r="ET643" s="29"/>
      <c r="EU643" s="29"/>
      <c r="EV643" s="29"/>
      <c r="EW643" s="29"/>
      <c r="EX643" s="29"/>
      <c r="EY643" s="29"/>
      <c r="EZ643" s="29"/>
      <c r="FA643" s="29"/>
      <c r="FB643" s="29"/>
      <c r="FC643" s="29"/>
      <c r="FD643" s="29"/>
      <c r="FE643" s="29"/>
      <c r="FF643" s="29"/>
      <c r="FG643" s="29"/>
      <c r="FH643" s="29"/>
      <c r="FI643" s="29"/>
      <c r="FJ643" s="29"/>
      <c r="FK643" s="29"/>
      <c r="FL643" s="29"/>
      <c r="FM643" s="29"/>
      <c r="FN643" s="29"/>
      <c r="FO643" s="29"/>
      <c r="FP643" s="29"/>
      <c r="FQ643" s="29"/>
      <c r="FR643" s="29"/>
      <c r="FS643" s="29"/>
      <c r="FT643" s="29"/>
      <c r="FU643" s="29"/>
      <c r="FV643" s="29"/>
      <c r="FW643" s="29"/>
      <c r="FX643" s="29"/>
    </row>
    <row r="644" spans="1:180">
      <c r="A644" s="5" t="s">
        <v>275</v>
      </c>
      <c r="B644" s="5" t="s">
        <v>166</v>
      </c>
      <c r="C644" s="35">
        <v>43651</v>
      </c>
      <c r="D644" s="63">
        <v>43677</v>
      </c>
      <c r="E644" s="64">
        <v>-0.11203290322580645</v>
      </c>
      <c r="F644" s="64">
        <v>0.22193552477116013</v>
      </c>
      <c r="G644" s="64">
        <v>0.19235477629897615</v>
      </c>
      <c r="H644" s="64">
        <v>0.4189516774193548</v>
      </c>
      <c r="I644" s="64">
        <v>0.37186374320882853</v>
      </c>
      <c r="J644" s="64">
        <v>9.5890193548387098E-2</v>
      </c>
      <c r="K644" s="64">
        <v>0</v>
      </c>
      <c r="L644" s="64">
        <v>5.9566721199547812E-2</v>
      </c>
      <c r="M644" s="64">
        <v>0.29299713770418351</v>
      </c>
      <c r="N644" s="64">
        <v>0.38155882429705884</v>
      </c>
      <c r="O644" s="64">
        <v>4.1020105000000008E-2</v>
      </c>
      <c r="P644" s="64">
        <v>0.20155496161142347</v>
      </c>
      <c r="Q644" s="64">
        <v>3.5400260819189698E-2</v>
      </c>
      <c r="R644" s="64">
        <v>0.12328767123287675</v>
      </c>
      <c r="S644" s="64">
        <v>2.3243486938851809</v>
      </c>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c r="BJ644" s="29"/>
      <c r="BK644" s="29"/>
      <c r="BL644" s="29"/>
      <c r="BM644" s="29"/>
      <c r="BN644" s="29"/>
      <c r="BO644" s="29"/>
      <c r="BP644" s="29"/>
      <c r="BQ644" s="29"/>
      <c r="BR644" s="29"/>
      <c r="BS644" s="29"/>
      <c r="BT644" s="29"/>
      <c r="BU644" s="29"/>
      <c r="BV644" s="29"/>
      <c r="BW644" s="29"/>
      <c r="BX644" s="29"/>
      <c r="BY644" s="29"/>
      <c r="BZ644" s="29"/>
      <c r="CA644" s="29"/>
      <c r="CB644" s="29"/>
      <c r="CC644" s="29"/>
      <c r="CD644" s="29"/>
      <c r="CE644" s="29"/>
      <c r="CF644" s="29"/>
      <c r="CG644" s="29"/>
      <c r="CH644" s="29"/>
      <c r="CI644" s="29"/>
      <c r="CJ644" s="29"/>
      <c r="CK644" s="29"/>
      <c r="CL644" s="29"/>
      <c r="CM644" s="29"/>
      <c r="CN644" s="29"/>
      <c r="CO644" s="29"/>
      <c r="CP644" s="29"/>
      <c r="CQ644" s="29"/>
      <c r="CR644" s="29"/>
      <c r="CS644" s="29"/>
      <c r="CT644" s="29"/>
      <c r="CU644" s="29"/>
      <c r="CV644" s="29"/>
      <c r="CW644" s="29"/>
      <c r="CX644" s="29"/>
      <c r="CY644" s="29"/>
      <c r="CZ644" s="29"/>
      <c r="DA644" s="29"/>
      <c r="DB644" s="29"/>
      <c r="DC644" s="29"/>
      <c r="DD644" s="29"/>
      <c r="DE644" s="29"/>
      <c r="DF644" s="29"/>
      <c r="DG644" s="29"/>
      <c r="DH644" s="29"/>
      <c r="DI644" s="29"/>
      <c r="DJ644" s="29"/>
      <c r="DK644" s="29"/>
      <c r="DL644" s="29"/>
      <c r="DM644" s="29"/>
      <c r="DN644" s="29"/>
      <c r="DO644" s="29"/>
      <c r="DP644" s="29"/>
      <c r="DQ644" s="29"/>
      <c r="DR644" s="29"/>
      <c r="DS644" s="29"/>
      <c r="DT644" s="29"/>
      <c r="DU644" s="29"/>
      <c r="DV644" s="29"/>
      <c r="DW644" s="29"/>
      <c r="DX644" s="29"/>
      <c r="DY644" s="29"/>
      <c r="DZ644" s="29"/>
      <c r="EA644" s="29"/>
      <c r="EB644" s="29"/>
      <c r="EC644" s="29"/>
      <c r="ED644" s="29"/>
      <c r="EE644" s="29"/>
      <c r="EF644" s="29"/>
      <c r="EG644" s="29"/>
      <c r="EH644" s="29"/>
      <c r="EI644" s="29"/>
      <c r="EJ644" s="29"/>
      <c r="EK644" s="29"/>
      <c r="EL644" s="29"/>
      <c r="EM644" s="29"/>
      <c r="EN644" s="29"/>
      <c r="EO644" s="29"/>
      <c r="EP644" s="29"/>
      <c r="EQ644" s="29"/>
      <c r="ER644" s="29"/>
      <c r="ES644" s="29"/>
      <c r="ET644" s="29"/>
      <c r="EU644" s="29"/>
      <c r="EV644" s="29"/>
      <c r="EW644" s="29"/>
      <c r="EX644" s="29"/>
      <c r="EY644" s="29"/>
      <c r="EZ644" s="29"/>
      <c r="FA644" s="29"/>
      <c r="FB644" s="29"/>
      <c r="FC644" s="29"/>
      <c r="FD644" s="29"/>
      <c r="FE644" s="29"/>
      <c r="FF644" s="29"/>
      <c r="FG644" s="29"/>
      <c r="FH644" s="29"/>
      <c r="FI644" s="29"/>
      <c r="FJ644" s="29"/>
      <c r="FK644" s="29"/>
      <c r="FL644" s="29"/>
      <c r="FM644" s="29"/>
      <c r="FN644" s="29"/>
      <c r="FO644" s="29"/>
      <c r="FP644" s="29"/>
      <c r="FQ644" s="29"/>
      <c r="FR644" s="29"/>
      <c r="FS644" s="29"/>
      <c r="FT644" s="29"/>
      <c r="FU644" s="29"/>
      <c r="FV644" s="29"/>
      <c r="FW644" s="29"/>
      <c r="FX644" s="29"/>
    </row>
    <row r="645" spans="1:180">
      <c r="A645" s="5" t="s">
        <v>275</v>
      </c>
      <c r="B645" s="5" t="s">
        <v>166</v>
      </c>
      <c r="C645" s="35">
        <v>43652</v>
      </c>
      <c r="D645" s="63">
        <v>43677</v>
      </c>
      <c r="E645" s="64">
        <v>-0.11203290322580645</v>
      </c>
      <c r="F645" s="64">
        <v>0.22485219477116014</v>
      </c>
      <c r="G645" s="64">
        <v>0.19235477629897615</v>
      </c>
      <c r="H645" s="64">
        <v>0.4189516774193548</v>
      </c>
      <c r="I645" s="64">
        <v>0.37186374320882853</v>
      </c>
      <c r="J645" s="64">
        <v>9.5890193548387098E-2</v>
      </c>
      <c r="K645" s="64">
        <v>0</v>
      </c>
      <c r="L645" s="64">
        <v>5.9566721199547812E-2</v>
      </c>
      <c r="M645" s="64">
        <v>0.29299713770418351</v>
      </c>
      <c r="N645" s="64">
        <v>0.38155882429705884</v>
      </c>
      <c r="O645" s="64">
        <v>2.9799135000000004E-2</v>
      </c>
      <c r="P645" s="64">
        <v>0.20155496161142347</v>
      </c>
      <c r="Q645" s="64">
        <v>4.3704560819189692E-2</v>
      </c>
      <c r="R645" s="64">
        <v>0.12328767123287675</v>
      </c>
      <c r="S645" s="64">
        <v>2.3243486938851805</v>
      </c>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c r="BJ645" s="29"/>
      <c r="BK645" s="29"/>
      <c r="BL645" s="29"/>
      <c r="BM645" s="29"/>
      <c r="BN645" s="29"/>
      <c r="BO645" s="29"/>
      <c r="BP645" s="29"/>
      <c r="BQ645" s="29"/>
      <c r="BR645" s="29"/>
      <c r="BS645" s="29"/>
      <c r="BT645" s="29"/>
      <c r="BU645" s="29"/>
      <c r="BV645" s="29"/>
      <c r="BW645" s="29"/>
      <c r="BX645" s="29"/>
      <c r="BY645" s="29"/>
      <c r="BZ645" s="29"/>
      <c r="CA645" s="29"/>
      <c r="CB645" s="29"/>
      <c r="CC645" s="29"/>
      <c r="CD645" s="29"/>
      <c r="CE645" s="29"/>
      <c r="CF645" s="29"/>
      <c r="CG645" s="29"/>
      <c r="CH645" s="29"/>
      <c r="CI645" s="29"/>
      <c r="CJ645" s="29"/>
      <c r="CK645" s="29"/>
      <c r="CL645" s="29"/>
      <c r="CM645" s="29"/>
      <c r="CN645" s="29"/>
      <c r="CO645" s="29"/>
      <c r="CP645" s="29"/>
      <c r="CQ645" s="29"/>
      <c r="CR645" s="29"/>
      <c r="CS645" s="29"/>
      <c r="CT645" s="29"/>
      <c r="CU645" s="29"/>
      <c r="CV645" s="29"/>
      <c r="CW645" s="29"/>
      <c r="CX645" s="29"/>
      <c r="CY645" s="29"/>
      <c r="CZ645" s="29"/>
      <c r="DA645" s="29"/>
      <c r="DB645" s="29"/>
      <c r="DC645" s="29"/>
      <c r="DD645" s="29"/>
      <c r="DE645" s="29"/>
      <c r="DF645" s="29"/>
      <c r="DG645" s="29"/>
      <c r="DH645" s="29"/>
      <c r="DI645" s="29"/>
      <c r="DJ645" s="29"/>
      <c r="DK645" s="29"/>
      <c r="DL645" s="29"/>
      <c r="DM645" s="29"/>
      <c r="DN645" s="29"/>
      <c r="DO645" s="29"/>
      <c r="DP645" s="29"/>
      <c r="DQ645" s="29"/>
      <c r="DR645" s="29"/>
      <c r="DS645" s="29"/>
      <c r="DT645" s="29"/>
      <c r="DU645" s="29"/>
      <c r="DV645" s="29"/>
      <c r="DW645" s="29"/>
      <c r="DX645" s="29"/>
      <c r="DY645" s="29"/>
      <c r="DZ645" s="29"/>
      <c r="EA645" s="29"/>
      <c r="EB645" s="29"/>
      <c r="EC645" s="29"/>
      <c r="ED645" s="29"/>
      <c r="EE645" s="29"/>
      <c r="EF645" s="29"/>
      <c r="EG645" s="29"/>
      <c r="EH645" s="29"/>
      <c r="EI645" s="29"/>
      <c r="EJ645" s="29"/>
      <c r="EK645" s="29"/>
      <c r="EL645" s="29"/>
      <c r="EM645" s="29"/>
      <c r="EN645" s="29"/>
      <c r="EO645" s="29"/>
      <c r="EP645" s="29"/>
      <c r="EQ645" s="29"/>
      <c r="ER645" s="29"/>
      <c r="ES645" s="29"/>
      <c r="ET645" s="29"/>
      <c r="EU645" s="29"/>
      <c r="EV645" s="29"/>
      <c r="EW645" s="29"/>
      <c r="EX645" s="29"/>
      <c r="EY645" s="29"/>
      <c r="EZ645" s="29"/>
      <c r="FA645" s="29"/>
      <c r="FB645" s="29"/>
      <c r="FC645" s="29"/>
      <c r="FD645" s="29"/>
      <c r="FE645" s="29"/>
      <c r="FF645" s="29"/>
      <c r="FG645" s="29"/>
      <c r="FH645" s="29"/>
      <c r="FI645" s="29"/>
      <c r="FJ645" s="29"/>
      <c r="FK645" s="29"/>
      <c r="FL645" s="29"/>
      <c r="FM645" s="29"/>
      <c r="FN645" s="29"/>
      <c r="FO645" s="29"/>
      <c r="FP645" s="29"/>
      <c r="FQ645" s="29"/>
      <c r="FR645" s="29"/>
      <c r="FS645" s="29"/>
      <c r="FT645" s="29"/>
      <c r="FU645" s="29"/>
      <c r="FV645" s="29"/>
      <c r="FW645" s="29"/>
      <c r="FX645" s="29"/>
    </row>
    <row r="646" spans="1:180">
      <c r="A646" s="5" t="s">
        <v>275</v>
      </c>
      <c r="B646" s="5" t="s">
        <v>166</v>
      </c>
      <c r="C646" s="35">
        <v>43653</v>
      </c>
      <c r="D646" s="63">
        <v>43677</v>
      </c>
      <c r="E646" s="64">
        <v>-0.11203290322580645</v>
      </c>
      <c r="F646" s="64">
        <v>0.22485219477116014</v>
      </c>
      <c r="G646" s="64">
        <v>0.19235477629897615</v>
      </c>
      <c r="H646" s="64">
        <v>0.4189516774193548</v>
      </c>
      <c r="I646" s="64">
        <v>0.37186374320882853</v>
      </c>
      <c r="J646" s="64">
        <v>9.5890193548387098E-2</v>
      </c>
      <c r="K646" s="64">
        <v>0</v>
      </c>
      <c r="L646" s="64">
        <v>5.9566721199547812E-2</v>
      </c>
      <c r="M646" s="64">
        <v>0.29299713770418351</v>
      </c>
      <c r="N646" s="64">
        <v>0.3815588242970589</v>
      </c>
      <c r="O646" s="64">
        <v>5.4431001E-2</v>
      </c>
      <c r="P646" s="64">
        <v>0.20155496161142347</v>
      </c>
      <c r="Q646" s="64">
        <v>1.9072694819189707E-2</v>
      </c>
      <c r="R646" s="64">
        <v>0.12328767123287675</v>
      </c>
      <c r="S646" s="64">
        <v>2.3243486938851805</v>
      </c>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29"/>
      <c r="CA646" s="29"/>
      <c r="CB646" s="29"/>
      <c r="CC646" s="29"/>
      <c r="CD646" s="29"/>
      <c r="CE646" s="29"/>
      <c r="CF646" s="29"/>
      <c r="CG646" s="29"/>
      <c r="CH646" s="29"/>
      <c r="CI646" s="29"/>
      <c r="CJ646" s="29"/>
      <c r="CK646" s="29"/>
      <c r="CL646" s="29"/>
      <c r="CM646" s="29"/>
      <c r="CN646" s="29"/>
      <c r="CO646" s="29"/>
      <c r="CP646" s="29"/>
      <c r="CQ646" s="29"/>
      <c r="CR646" s="29"/>
      <c r="CS646" s="29"/>
      <c r="CT646" s="29"/>
      <c r="CU646" s="29"/>
      <c r="CV646" s="29"/>
      <c r="CW646" s="29"/>
      <c r="CX646" s="29"/>
      <c r="CY646" s="29"/>
      <c r="CZ646" s="29"/>
      <c r="DA646" s="29"/>
      <c r="DB646" s="29"/>
      <c r="DC646" s="29"/>
      <c r="DD646" s="29"/>
      <c r="DE646" s="29"/>
      <c r="DF646" s="29"/>
      <c r="DG646" s="29"/>
      <c r="DH646" s="29"/>
      <c r="DI646" s="29"/>
      <c r="DJ646" s="29"/>
      <c r="DK646" s="29"/>
      <c r="DL646" s="29"/>
      <c r="DM646" s="29"/>
      <c r="DN646" s="29"/>
      <c r="DO646" s="29"/>
      <c r="DP646" s="29"/>
      <c r="DQ646" s="29"/>
      <c r="DR646" s="29"/>
      <c r="DS646" s="29"/>
      <c r="DT646" s="29"/>
      <c r="DU646" s="29"/>
      <c r="DV646" s="29"/>
      <c r="DW646" s="29"/>
      <c r="DX646" s="29"/>
      <c r="DY646" s="29"/>
      <c r="DZ646" s="29"/>
      <c r="EA646" s="29"/>
      <c r="EB646" s="29"/>
      <c r="EC646" s="29"/>
      <c r="ED646" s="29"/>
      <c r="EE646" s="29"/>
      <c r="EF646" s="29"/>
      <c r="EG646" s="29"/>
      <c r="EH646" s="29"/>
      <c r="EI646" s="29"/>
      <c r="EJ646" s="29"/>
      <c r="EK646" s="29"/>
      <c r="EL646" s="29"/>
      <c r="EM646" s="29"/>
      <c r="EN646" s="29"/>
      <c r="EO646" s="29"/>
      <c r="EP646" s="29"/>
      <c r="EQ646" s="29"/>
      <c r="ER646" s="29"/>
      <c r="ES646" s="29"/>
      <c r="ET646" s="29"/>
      <c r="EU646" s="29"/>
      <c r="EV646" s="29"/>
      <c r="EW646" s="29"/>
      <c r="EX646" s="29"/>
      <c r="EY646" s="29"/>
      <c r="EZ646" s="29"/>
      <c r="FA646" s="29"/>
      <c r="FB646" s="29"/>
      <c r="FC646" s="29"/>
      <c r="FD646" s="29"/>
      <c r="FE646" s="29"/>
      <c r="FF646" s="29"/>
      <c r="FG646" s="29"/>
      <c r="FH646" s="29"/>
      <c r="FI646" s="29"/>
      <c r="FJ646" s="29"/>
      <c r="FK646" s="29"/>
      <c r="FL646" s="29"/>
      <c r="FM646" s="29"/>
      <c r="FN646" s="29"/>
      <c r="FO646" s="29"/>
      <c r="FP646" s="29"/>
      <c r="FQ646" s="29"/>
      <c r="FR646" s="29"/>
      <c r="FS646" s="29"/>
      <c r="FT646" s="29"/>
      <c r="FU646" s="29"/>
      <c r="FV646" s="29"/>
      <c r="FW646" s="29"/>
      <c r="FX646" s="29"/>
    </row>
    <row r="647" spans="1:180">
      <c r="A647" s="5" t="s">
        <v>276</v>
      </c>
      <c r="B647" s="5" t="s">
        <v>166</v>
      </c>
      <c r="C647" s="35">
        <v>43654</v>
      </c>
      <c r="D647" s="63">
        <v>43677</v>
      </c>
      <c r="E647" s="64">
        <v>-0.11203290322580645</v>
      </c>
      <c r="F647" s="64">
        <v>0.22485219477116014</v>
      </c>
      <c r="G647" s="64">
        <v>0.19235477629897615</v>
      </c>
      <c r="H647" s="64">
        <v>0.4189516774193548</v>
      </c>
      <c r="I647" s="64">
        <v>0.37186374320882853</v>
      </c>
      <c r="J647" s="64">
        <v>9.5890193548387098E-2</v>
      </c>
      <c r="K647" s="64">
        <v>0</v>
      </c>
      <c r="L647" s="64">
        <v>5.9566721199547812E-2</v>
      </c>
      <c r="M647" s="64">
        <v>0.29299713770418351</v>
      </c>
      <c r="N647" s="64">
        <v>0.38155882429705884</v>
      </c>
      <c r="O647" s="64">
        <v>2.5354818000000001E-2</v>
      </c>
      <c r="P647" s="64">
        <v>0.20155496161142347</v>
      </c>
      <c r="Q647" s="64">
        <v>4.8148877819189709E-2</v>
      </c>
      <c r="R647" s="64">
        <v>0.12328767123287675</v>
      </c>
      <c r="S647" s="64">
        <v>2.3243486938851805</v>
      </c>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29"/>
      <c r="CA647" s="29"/>
      <c r="CB647" s="29"/>
      <c r="CC647" s="29"/>
      <c r="CD647" s="29"/>
      <c r="CE647" s="29"/>
      <c r="CF647" s="29"/>
      <c r="CG647" s="29"/>
      <c r="CH647" s="29"/>
      <c r="CI647" s="29"/>
      <c r="CJ647" s="29"/>
      <c r="CK647" s="29"/>
      <c r="CL647" s="29"/>
      <c r="CM647" s="29"/>
      <c r="CN647" s="29"/>
      <c r="CO647" s="29"/>
      <c r="CP647" s="29"/>
      <c r="CQ647" s="29"/>
      <c r="CR647" s="29"/>
      <c r="CS647" s="29"/>
      <c r="CT647" s="29"/>
      <c r="CU647" s="29"/>
      <c r="CV647" s="29"/>
      <c r="CW647" s="29"/>
      <c r="CX647" s="29"/>
      <c r="CY647" s="29"/>
      <c r="CZ647" s="29"/>
      <c r="DA647" s="29"/>
      <c r="DB647" s="29"/>
      <c r="DC647" s="29"/>
      <c r="DD647" s="29"/>
      <c r="DE647" s="29"/>
      <c r="DF647" s="29"/>
      <c r="DG647" s="29"/>
      <c r="DH647" s="29"/>
      <c r="DI647" s="29"/>
      <c r="DJ647" s="29"/>
      <c r="DK647" s="29"/>
      <c r="DL647" s="29"/>
      <c r="DM647" s="29"/>
      <c r="DN647" s="29"/>
      <c r="DO647" s="29"/>
      <c r="DP647" s="29"/>
      <c r="DQ647" s="29"/>
      <c r="DR647" s="29"/>
      <c r="DS647" s="29"/>
      <c r="DT647" s="29"/>
      <c r="DU647" s="29"/>
      <c r="DV647" s="29"/>
      <c r="DW647" s="29"/>
      <c r="DX647" s="29"/>
      <c r="DY647" s="29"/>
      <c r="DZ647" s="29"/>
      <c r="EA647" s="29"/>
      <c r="EB647" s="29"/>
      <c r="EC647" s="29"/>
      <c r="ED647" s="29"/>
      <c r="EE647" s="29"/>
      <c r="EF647" s="29"/>
      <c r="EG647" s="29"/>
      <c r="EH647" s="29"/>
      <c r="EI647" s="29"/>
      <c r="EJ647" s="29"/>
      <c r="EK647" s="29"/>
      <c r="EL647" s="29"/>
      <c r="EM647" s="29"/>
      <c r="EN647" s="29"/>
      <c r="EO647" s="29"/>
      <c r="EP647" s="29"/>
      <c r="EQ647" s="29"/>
      <c r="ER647" s="29"/>
      <c r="ES647" s="29"/>
      <c r="ET647" s="29"/>
      <c r="EU647" s="29"/>
      <c r="EV647" s="29"/>
      <c r="EW647" s="29"/>
      <c r="EX647" s="29"/>
      <c r="EY647" s="29"/>
      <c r="EZ647" s="29"/>
      <c r="FA647" s="29"/>
      <c r="FB647" s="29"/>
      <c r="FC647" s="29"/>
      <c r="FD647" s="29"/>
      <c r="FE647" s="29"/>
      <c r="FF647" s="29"/>
      <c r="FG647" s="29"/>
      <c r="FH647" s="29"/>
      <c r="FI647" s="29"/>
      <c r="FJ647" s="29"/>
      <c r="FK647" s="29"/>
      <c r="FL647" s="29"/>
      <c r="FM647" s="29"/>
      <c r="FN647" s="29"/>
      <c r="FO647" s="29"/>
      <c r="FP647" s="29"/>
      <c r="FQ647" s="29"/>
      <c r="FR647" s="29"/>
      <c r="FS647" s="29"/>
      <c r="FT647" s="29"/>
      <c r="FU647" s="29"/>
      <c r="FV647" s="29"/>
      <c r="FW647" s="29"/>
      <c r="FX647" s="29"/>
    </row>
    <row r="648" spans="1:180">
      <c r="A648" s="5" t="s">
        <v>276</v>
      </c>
      <c r="B648" s="5" t="s">
        <v>166</v>
      </c>
      <c r="C648" s="35">
        <v>43655</v>
      </c>
      <c r="D648" s="63">
        <v>43677</v>
      </c>
      <c r="E648" s="64">
        <v>-0.11203290322580645</v>
      </c>
      <c r="F648" s="64">
        <v>0.22485219477116014</v>
      </c>
      <c r="G648" s="64">
        <v>0.19235477629897615</v>
      </c>
      <c r="H648" s="64">
        <v>0.4189516774193548</v>
      </c>
      <c r="I648" s="64">
        <v>0.37186374320882853</v>
      </c>
      <c r="J648" s="64">
        <v>9.5890193548387098E-2</v>
      </c>
      <c r="K648" s="64">
        <v>0</v>
      </c>
      <c r="L648" s="64">
        <v>5.9566721199547812E-2</v>
      </c>
      <c r="M648" s="64">
        <v>0.29299713770418351</v>
      </c>
      <c r="N648" s="64">
        <v>0.38155882429705884</v>
      </c>
      <c r="O648" s="64">
        <v>6.7614182999999994E-2</v>
      </c>
      <c r="P648" s="64">
        <v>0.20155496161142347</v>
      </c>
      <c r="Q648" s="64">
        <v>5.8895128191897234E-3</v>
      </c>
      <c r="R648" s="64">
        <v>0.12328767123287675</v>
      </c>
      <c r="S648" s="64">
        <v>2.3243486938851805</v>
      </c>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c r="CA648" s="29"/>
      <c r="CB648" s="29"/>
      <c r="CC648" s="29"/>
      <c r="CD648" s="29"/>
      <c r="CE648" s="29"/>
      <c r="CF648" s="29"/>
      <c r="CG648" s="29"/>
      <c r="CH648" s="29"/>
      <c r="CI648" s="29"/>
      <c r="CJ648" s="29"/>
      <c r="CK648" s="29"/>
      <c r="CL648" s="29"/>
      <c r="CM648" s="29"/>
      <c r="CN648" s="29"/>
      <c r="CO648" s="29"/>
      <c r="CP648" s="29"/>
      <c r="CQ648" s="29"/>
      <c r="CR648" s="29"/>
      <c r="CS648" s="29"/>
      <c r="CT648" s="29"/>
      <c r="CU648" s="29"/>
      <c r="CV648" s="29"/>
      <c r="CW648" s="29"/>
      <c r="CX648" s="29"/>
      <c r="CY648" s="29"/>
      <c r="CZ648" s="29"/>
      <c r="DA648" s="29"/>
      <c r="DB648" s="29"/>
      <c r="DC648" s="29"/>
      <c r="DD648" s="29"/>
      <c r="DE648" s="29"/>
      <c r="DF648" s="29"/>
      <c r="DG648" s="29"/>
      <c r="DH648" s="29"/>
      <c r="DI648" s="29"/>
      <c r="DJ648" s="29"/>
      <c r="DK648" s="29"/>
      <c r="DL648" s="29"/>
      <c r="DM648" s="29"/>
      <c r="DN648" s="29"/>
      <c r="DO648" s="29"/>
      <c r="DP648" s="29"/>
      <c r="DQ648" s="29"/>
      <c r="DR648" s="29"/>
      <c r="DS648" s="29"/>
      <c r="DT648" s="29"/>
      <c r="DU648" s="29"/>
      <c r="DV648" s="29"/>
      <c r="DW648" s="29"/>
      <c r="DX648" s="29"/>
      <c r="DY648" s="29"/>
      <c r="DZ648" s="29"/>
      <c r="EA648" s="29"/>
      <c r="EB648" s="29"/>
      <c r="EC648" s="29"/>
      <c r="ED648" s="29"/>
      <c r="EE648" s="29"/>
      <c r="EF648" s="29"/>
      <c r="EG648" s="29"/>
      <c r="EH648" s="29"/>
      <c r="EI648" s="29"/>
      <c r="EJ648" s="29"/>
      <c r="EK648" s="29"/>
      <c r="EL648" s="29"/>
      <c r="EM648" s="29"/>
      <c r="EN648" s="29"/>
      <c r="EO648" s="29"/>
      <c r="EP648" s="29"/>
      <c r="EQ648" s="29"/>
      <c r="ER648" s="29"/>
      <c r="ES648" s="29"/>
      <c r="ET648" s="29"/>
      <c r="EU648" s="29"/>
      <c r="EV648" s="29"/>
      <c r="EW648" s="29"/>
      <c r="EX648" s="29"/>
      <c r="EY648" s="29"/>
      <c r="EZ648" s="29"/>
      <c r="FA648" s="29"/>
      <c r="FB648" s="29"/>
      <c r="FC648" s="29"/>
      <c r="FD648" s="29"/>
      <c r="FE648" s="29"/>
      <c r="FF648" s="29"/>
      <c r="FG648" s="29"/>
      <c r="FH648" s="29"/>
      <c r="FI648" s="29"/>
      <c r="FJ648" s="29"/>
      <c r="FK648" s="29"/>
      <c r="FL648" s="29"/>
      <c r="FM648" s="29"/>
      <c r="FN648" s="29"/>
      <c r="FO648" s="29"/>
      <c r="FP648" s="29"/>
      <c r="FQ648" s="29"/>
      <c r="FR648" s="29"/>
      <c r="FS648" s="29"/>
      <c r="FT648" s="29"/>
      <c r="FU648" s="29"/>
      <c r="FV648" s="29"/>
      <c r="FW648" s="29"/>
      <c r="FX648" s="29"/>
    </row>
    <row r="649" spans="1:180">
      <c r="A649" s="5" t="s">
        <v>276</v>
      </c>
      <c r="B649" s="5" t="s">
        <v>166</v>
      </c>
      <c r="C649" s="35">
        <v>43656</v>
      </c>
      <c r="D649" s="63">
        <v>43677</v>
      </c>
      <c r="E649" s="64">
        <v>-0.11203290322580645</v>
      </c>
      <c r="F649" s="64">
        <v>0.22485219477116014</v>
      </c>
      <c r="G649" s="64">
        <v>0.19235477629897613</v>
      </c>
      <c r="H649" s="64">
        <v>0.4189516774193548</v>
      </c>
      <c r="I649" s="64">
        <v>0.37186374320882853</v>
      </c>
      <c r="J649" s="64">
        <v>9.5890193548387098E-2</v>
      </c>
      <c r="K649" s="64">
        <v>0</v>
      </c>
      <c r="L649" s="64">
        <v>5.9566721199547812E-2</v>
      </c>
      <c r="M649" s="64">
        <v>0.29299713770418351</v>
      </c>
      <c r="N649" s="64">
        <v>0.3815588242970589</v>
      </c>
      <c r="O649" s="64">
        <v>5.0521868999999997E-2</v>
      </c>
      <c r="P649" s="64">
        <v>0.20155496161142347</v>
      </c>
      <c r="Q649" s="64">
        <v>2.2981826819189699E-2</v>
      </c>
      <c r="R649" s="64">
        <v>0.12328767123287675</v>
      </c>
      <c r="S649" s="64">
        <v>2.3243486938851805</v>
      </c>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29"/>
      <c r="CA649" s="29"/>
      <c r="CB649" s="29"/>
      <c r="CC649" s="29"/>
      <c r="CD649" s="29"/>
      <c r="CE649" s="29"/>
      <c r="CF649" s="29"/>
      <c r="CG649" s="29"/>
      <c r="CH649" s="29"/>
      <c r="CI649" s="29"/>
      <c r="CJ649" s="29"/>
      <c r="CK649" s="29"/>
      <c r="CL649" s="29"/>
      <c r="CM649" s="29"/>
      <c r="CN649" s="29"/>
      <c r="CO649" s="29"/>
      <c r="CP649" s="29"/>
      <c r="CQ649" s="29"/>
      <c r="CR649" s="29"/>
      <c r="CS649" s="29"/>
      <c r="CT649" s="29"/>
      <c r="CU649" s="29"/>
      <c r="CV649" s="29"/>
      <c r="CW649" s="29"/>
      <c r="CX649" s="29"/>
      <c r="CY649" s="29"/>
      <c r="CZ649" s="29"/>
      <c r="DA649" s="29"/>
      <c r="DB649" s="29"/>
      <c r="DC649" s="29"/>
      <c r="DD649" s="29"/>
      <c r="DE649" s="29"/>
      <c r="DF649" s="29"/>
      <c r="DG649" s="29"/>
      <c r="DH649" s="29"/>
      <c r="DI649" s="29"/>
      <c r="DJ649" s="29"/>
      <c r="DK649" s="29"/>
      <c r="DL649" s="29"/>
      <c r="DM649" s="29"/>
      <c r="DN649" s="29"/>
      <c r="DO649" s="29"/>
      <c r="DP649" s="29"/>
      <c r="DQ649" s="29"/>
      <c r="DR649" s="29"/>
      <c r="DS649" s="29"/>
      <c r="DT649" s="29"/>
      <c r="DU649" s="29"/>
      <c r="DV649" s="29"/>
      <c r="DW649" s="29"/>
      <c r="DX649" s="29"/>
      <c r="DY649" s="29"/>
      <c r="DZ649" s="29"/>
      <c r="EA649" s="29"/>
      <c r="EB649" s="29"/>
      <c r="EC649" s="29"/>
      <c r="ED649" s="29"/>
      <c r="EE649" s="29"/>
      <c r="EF649" s="29"/>
      <c r="EG649" s="29"/>
      <c r="EH649" s="29"/>
      <c r="EI649" s="29"/>
      <c r="EJ649" s="29"/>
      <c r="EK649" s="29"/>
      <c r="EL649" s="29"/>
      <c r="EM649" s="29"/>
      <c r="EN649" s="29"/>
      <c r="EO649" s="29"/>
      <c r="EP649" s="29"/>
      <c r="EQ649" s="29"/>
      <c r="ER649" s="29"/>
      <c r="ES649" s="29"/>
      <c r="ET649" s="29"/>
      <c r="EU649" s="29"/>
      <c r="EV649" s="29"/>
      <c r="EW649" s="29"/>
      <c r="EX649" s="29"/>
      <c r="EY649" s="29"/>
      <c r="EZ649" s="29"/>
      <c r="FA649" s="29"/>
      <c r="FB649" s="29"/>
      <c r="FC649" s="29"/>
      <c r="FD649" s="29"/>
      <c r="FE649" s="29"/>
      <c r="FF649" s="29"/>
      <c r="FG649" s="29"/>
      <c r="FH649" s="29"/>
      <c r="FI649" s="29"/>
      <c r="FJ649" s="29"/>
      <c r="FK649" s="29"/>
      <c r="FL649" s="29"/>
      <c r="FM649" s="29"/>
      <c r="FN649" s="29"/>
      <c r="FO649" s="29"/>
      <c r="FP649" s="29"/>
      <c r="FQ649" s="29"/>
      <c r="FR649" s="29"/>
      <c r="FS649" s="29"/>
      <c r="FT649" s="29"/>
      <c r="FU649" s="29"/>
      <c r="FV649" s="29"/>
      <c r="FW649" s="29"/>
      <c r="FX649" s="29"/>
    </row>
    <row r="650" spans="1:180">
      <c r="A650" s="5" t="s">
        <v>276</v>
      </c>
      <c r="B650" s="5" t="s">
        <v>166</v>
      </c>
      <c r="C650" s="35">
        <v>43657</v>
      </c>
      <c r="D650" s="63">
        <v>43677</v>
      </c>
      <c r="E650" s="64">
        <v>-0.11203290322580645</v>
      </c>
      <c r="F650" s="64">
        <v>0.22485219477116014</v>
      </c>
      <c r="G650" s="64">
        <v>0.19235477629897615</v>
      </c>
      <c r="H650" s="64">
        <v>0.4189516774193548</v>
      </c>
      <c r="I650" s="64">
        <v>0.37186374320882853</v>
      </c>
      <c r="J650" s="64">
        <v>9.5890193548387098E-2</v>
      </c>
      <c r="K650" s="64">
        <v>0</v>
      </c>
      <c r="L650" s="64">
        <v>5.9566721199547812E-2</v>
      </c>
      <c r="M650" s="64">
        <v>0.29299713770418351</v>
      </c>
      <c r="N650" s="64">
        <v>0.3815588242970589</v>
      </c>
      <c r="O650" s="64">
        <v>3.0658446000000006E-2</v>
      </c>
      <c r="P650" s="64">
        <v>0.20155496161142347</v>
      </c>
      <c r="Q650" s="64">
        <v>4.2845249819189704E-2</v>
      </c>
      <c r="R650" s="64">
        <v>0.12328767123287675</v>
      </c>
      <c r="S650" s="64">
        <v>2.3243486938851805</v>
      </c>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c r="CA650" s="29"/>
      <c r="CB650" s="29"/>
      <c r="CC650" s="29"/>
      <c r="CD650" s="29"/>
      <c r="CE650" s="29"/>
      <c r="CF650" s="29"/>
      <c r="CG650" s="29"/>
      <c r="CH650" s="29"/>
      <c r="CI650" s="29"/>
      <c r="CJ650" s="29"/>
      <c r="CK650" s="29"/>
      <c r="CL650" s="29"/>
      <c r="CM650" s="29"/>
      <c r="CN650" s="29"/>
      <c r="CO650" s="29"/>
      <c r="CP650" s="29"/>
      <c r="CQ650" s="29"/>
      <c r="CR650" s="29"/>
      <c r="CS650" s="29"/>
      <c r="CT650" s="29"/>
      <c r="CU650" s="29"/>
      <c r="CV650" s="29"/>
      <c r="CW650" s="29"/>
      <c r="CX650" s="29"/>
      <c r="CY650" s="29"/>
      <c r="CZ650" s="29"/>
      <c r="DA650" s="29"/>
      <c r="DB650" s="29"/>
      <c r="DC650" s="29"/>
      <c r="DD650" s="29"/>
      <c r="DE650" s="29"/>
      <c r="DF650" s="29"/>
      <c r="DG650" s="29"/>
      <c r="DH650" s="29"/>
      <c r="DI650" s="29"/>
      <c r="DJ650" s="29"/>
      <c r="DK650" s="29"/>
      <c r="DL650" s="29"/>
      <c r="DM650" s="29"/>
      <c r="DN650" s="29"/>
      <c r="DO650" s="29"/>
      <c r="DP650" s="29"/>
      <c r="DQ650" s="29"/>
      <c r="DR650" s="29"/>
      <c r="DS650" s="29"/>
      <c r="DT650" s="29"/>
      <c r="DU650" s="29"/>
      <c r="DV650" s="29"/>
      <c r="DW650" s="29"/>
      <c r="DX650" s="29"/>
      <c r="DY650" s="29"/>
      <c r="DZ650" s="29"/>
      <c r="EA650" s="29"/>
      <c r="EB650" s="29"/>
      <c r="EC650" s="29"/>
      <c r="ED650" s="29"/>
      <c r="EE650" s="29"/>
      <c r="EF650" s="29"/>
      <c r="EG650" s="29"/>
      <c r="EH650" s="29"/>
      <c r="EI650" s="29"/>
      <c r="EJ650" s="29"/>
      <c r="EK650" s="29"/>
      <c r="EL650" s="29"/>
      <c r="EM650" s="29"/>
      <c r="EN650" s="29"/>
      <c r="EO650" s="29"/>
      <c r="EP650" s="29"/>
      <c r="EQ650" s="29"/>
      <c r="ER650" s="29"/>
      <c r="ES650" s="29"/>
      <c r="ET650" s="29"/>
      <c r="EU650" s="29"/>
      <c r="EV650" s="29"/>
      <c r="EW650" s="29"/>
      <c r="EX650" s="29"/>
      <c r="EY650" s="29"/>
      <c r="EZ650" s="29"/>
      <c r="FA650" s="29"/>
      <c r="FB650" s="29"/>
      <c r="FC650" s="29"/>
      <c r="FD650" s="29"/>
      <c r="FE650" s="29"/>
      <c r="FF650" s="29"/>
      <c r="FG650" s="29"/>
      <c r="FH650" s="29"/>
      <c r="FI650" s="29"/>
      <c r="FJ650" s="29"/>
      <c r="FK650" s="29"/>
      <c r="FL650" s="29"/>
      <c r="FM650" s="29"/>
      <c r="FN650" s="29"/>
      <c r="FO650" s="29"/>
      <c r="FP650" s="29"/>
      <c r="FQ650" s="29"/>
      <c r="FR650" s="29"/>
      <c r="FS650" s="29"/>
      <c r="FT650" s="29"/>
      <c r="FU650" s="29"/>
      <c r="FV650" s="29"/>
      <c r="FW650" s="29"/>
      <c r="FX650" s="29"/>
    </row>
    <row r="651" spans="1:180">
      <c r="A651" s="5" t="s">
        <v>276</v>
      </c>
      <c r="B651" s="5" t="s">
        <v>166</v>
      </c>
      <c r="C651" s="35">
        <v>43658</v>
      </c>
      <c r="D651" s="63">
        <v>43677</v>
      </c>
      <c r="E651" s="64">
        <v>-0.11203290322580645</v>
      </c>
      <c r="F651" s="64">
        <v>0.22485219477116014</v>
      </c>
      <c r="G651" s="64">
        <v>0.19235477629897615</v>
      </c>
      <c r="H651" s="64">
        <v>0.4189516774193548</v>
      </c>
      <c r="I651" s="64">
        <v>0.37186374320882853</v>
      </c>
      <c r="J651" s="64">
        <v>9.5890193548387098E-2</v>
      </c>
      <c r="K651" s="64">
        <v>0</v>
      </c>
      <c r="L651" s="64">
        <v>5.9566721199547812E-2</v>
      </c>
      <c r="M651" s="64">
        <v>0.29299713770418351</v>
      </c>
      <c r="N651" s="64">
        <v>0.3815588242970589</v>
      </c>
      <c r="O651" s="64">
        <v>4.3401384000000001E-2</v>
      </c>
      <c r="P651" s="64">
        <v>0.20155496161142347</v>
      </c>
      <c r="Q651" s="64">
        <v>3.0102311819189709E-2</v>
      </c>
      <c r="R651" s="64">
        <v>0.12328767123287675</v>
      </c>
      <c r="S651" s="64">
        <v>2.3243486938851809</v>
      </c>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29"/>
      <c r="CA651" s="29"/>
      <c r="CB651" s="29"/>
      <c r="CC651" s="29"/>
      <c r="CD651" s="29"/>
      <c r="CE651" s="29"/>
      <c r="CF651" s="29"/>
      <c r="CG651" s="29"/>
      <c r="CH651" s="29"/>
      <c r="CI651" s="29"/>
      <c r="CJ651" s="29"/>
      <c r="CK651" s="29"/>
      <c r="CL651" s="29"/>
      <c r="CM651" s="29"/>
      <c r="CN651" s="29"/>
      <c r="CO651" s="29"/>
      <c r="CP651" s="29"/>
      <c r="CQ651" s="29"/>
      <c r="CR651" s="29"/>
      <c r="CS651" s="29"/>
      <c r="CT651" s="29"/>
      <c r="CU651" s="29"/>
      <c r="CV651" s="29"/>
      <c r="CW651" s="29"/>
      <c r="CX651" s="29"/>
      <c r="CY651" s="29"/>
      <c r="CZ651" s="29"/>
      <c r="DA651" s="29"/>
      <c r="DB651" s="29"/>
      <c r="DC651" s="29"/>
      <c r="DD651" s="29"/>
      <c r="DE651" s="29"/>
      <c r="DF651" s="29"/>
      <c r="DG651" s="29"/>
      <c r="DH651" s="29"/>
      <c r="DI651" s="29"/>
      <c r="DJ651" s="29"/>
      <c r="DK651" s="29"/>
      <c r="DL651" s="29"/>
      <c r="DM651" s="29"/>
      <c r="DN651" s="29"/>
      <c r="DO651" s="29"/>
      <c r="DP651" s="29"/>
      <c r="DQ651" s="29"/>
      <c r="DR651" s="29"/>
      <c r="DS651" s="29"/>
      <c r="DT651" s="29"/>
      <c r="DU651" s="29"/>
      <c r="DV651" s="29"/>
      <c r="DW651" s="29"/>
      <c r="DX651" s="29"/>
      <c r="DY651" s="29"/>
      <c r="DZ651" s="29"/>
      <c r="EA651" s="29"/>
      <c r="EB651" s="29"/>
      <c r="EC651" s="29"/>
      <c r="ED651" s="29"/>
      <c r="EE651" s="29"/>
      <c r="EF651" s="29"/>
      <c r="EG651" s="29"/>
      <c r="EH651" s="29"/>
      <c r="EI651" s="29"/>
      <c r="EJ651" s="29"/>
      <c r="EK651" s="29"/>
      <c r="EL651" s="29"/>
      <c r="EM651" s="29"/>
      <c r="EN651" s="29"/>
      <c r="EO651" s="29"/>
      <c r="EP651" s="29"/>
      <c r="EQ651" s="29"/>
      <c r="ER651" s="29"/>
      <c r="ES651" s="29"/>
      <c r="ET651" s="29"/>
      <c r="EU651" s="29"/>
      <c r="EV651" s="29"/>
      <c r="EW651" s="29"/>
      <c r="EX651" s="29"/>
      <c r="EY651" s="29"/>
      <c r="EZ651" s="29"/>
      <c r="FA651" s="29"/>
      <c r="FB651" s="29"/>
      <c r="FC651" s="29"/>
      <c r="FD651" s="29"/>
      <c r="FE651" s="29"/>
      <c r="FF651" s="29"/>
      <c r="FG651" s="29"/>
      <c r="FH651" s="29"/>
      <c r="FI651" s="29"/>
      <c r="FJ651" s="29"/>
      <c r="FK651" s="29"/>
      <c r="FL651" s="29"/>
      <c r="FM651" s="29"/>
      <c r="FN651" s="29"/>
      <c r="FO651" s="29"/>
      <c r="FP651" s="29"/>
      <c r="FQ651" s="29"/>
      <c r="FR651" s="29"/>
      <c r="FS651" s="29"/>
      <c r="FT651" s="29"/>
      <c r="FU651" s="29"/>
      <c r="FV651" s="29"/>
      <c r="FW651" s="29"/>
      <c r="FX651" s="29"/>
    </row>
    <row r="652" spans="1:180">
      <c r="A652" s="5" t="s">
        <v>276</v>
      </c>
      <c r="B652" s="5" t="s">
        <v>166</v>
      </c>
      <c r="C652" s="35">
        <v>43659</v>
      </c>
      <c r="D652" s="63">
        <v>43677</v>
      </c>
      <c r="E652" s="64">
        <v>-0.11203290322580645</v>
      </c>
      <c r="F652" s="64">
        <v>0.22485219477116014</v>
      </c>
      <c r="G652" s="64">
        <v>0.19235477629897615</v>
      </c>
      <c r="H652" s="64">
        <v>0.4189516774193548</v>
      </c>
      <c r="I652" s="64">
        <v>0.37186374320882853</v>
      </c>
      <c r="J652" s="64">
        <v>9.5890193548387098E-2</v>
      </c>
      <c r="K652" s="64">
        <v>0</v>
      </c>
      <c r="L652" s="64">
        <v>5.9566721199547812E-2</v>
      </c>
      <c r="M652" s="64">
        <v>0.29299713770418351</v>
      </c>
      <c r="N652" s="64">
        <v>0.3815588242970589</v>
      </c>
      <c r="O652" s="64">
        <v>2.8643706000000001E-2</v>
      </c>
      <c r="P652" s="64">
        <v>0.20155496161142347</v>
      </c>
      <c r="Q652" s="64">
        <v>4.4859989819189719E-2</v>
      </c>
      <c r="R652" s="64">
        <v>0.12328767123287675</v>
      </c>
      <c r="S652" s="64">
        <v>2.3243486938851809</v>
      </c>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c r="CA652" s="29"/>
      <c r="CB652" s="29"/>
      <c r="CC652" s="29"/>
      <c r="CD652" s="29"/>
      <c r="CE652" s="29"/>
      <c r="CF652" s="29"/>
      <c r="CG652" s="29"/>
      <c r="CH652" s="29"/>
      <c r="CI652" s="29"/>
      <c r="CJ652" s="29"/>
      <c r="CK652" s="29"/>
      <c r="CL652" s="29"/>
      <c r="CM652" s="29"/>
      <c r="CN652" s="29"/>
      <c r="CO652" s="29"/>
      <c r="CP652" s="29"/>
      <c r="CQ652" s="29"/>
      <c r="CR652" s="29"/>
      <c r="CS652" s="29"/>
      <c r="CT652" s="29"/>
      <c r="CU652" s="29"/>
      <c r="CV652" s="29"/>
      <c r="CW652" s="29"/>
      <c r="CX652" s="29"/>
      <c r="CY652" s="29"/>
      <c r="CZ652" s="29"/>
      <c r="DA652" s="29"/>
      <c r="DB652" s="29"/>
      <c r="DC652" s="29"/>
      <c r="DD652" s="29"/>
      <c r="DE652" s="29"/>
      <c r="DF652" s="29"/>
      <c r="DG652" s="29"/>
      <c r="DH652" s="29"/>
      <c r="DI652" s="29"/>
      <c r="DJ652" s="29"/>
      <c r="DK652" s="29"/>
      <c r="DL652" s="29"/>
      <c r="DM652" s="29"/>
      <c r="DN652" s="29"/>
      <c r="DO652" s="29"/>
      <c r="DP652" s="29"/>
      <c r="DQ652" s="29"/>
      <c r="DR652" s="29"/>
      <c r="DS652" s="29"/>
      <c r="DT652" s="29"/>
      <c r="DU652" s="29"/>
      <c r="DV652" s="29"/>
      <c r="DW652" s="29"/>
      <c r="DX652" s="29"/>
      <c r="DY652" s="29"/>
      <c r="DZ652" s="29"/>
      <c r="EA652" s="29"/>
      <c r="EB652" s="29"/>
      <c r="EC652" s="29"/>
      <c r="ED652" s="29"/>
      <c r="EE652" s="29"/>
      <c r="EF652" s="29"/>
      <c r="EG652" s="29"/>
      <c r="EH652" s="29"/>
      <c r="EI652" s="29"/>
      <c r="EJ652" s="29"/>
      <c r="EK652" s="29"/>
      <c r="EL652" s="29"/>
      <c r="EM652" s="29"/>
      <c r="EN652" s="29"/>
      <c r="EO652" s="29"/>
      <c r="EP652" s="29"/>
      <c r="EQ652" s="29"/>
      <c r="ER652" s="29"/>
      <c r="ES652" s="29"/>
      <c r="ET652" s="29"/>
      <c r="EU652" s="29"/>
      <c r="EV652" s="29"/>
      <c r="EW652" s="29"/>
      <c r="EX652" s="29"/>
      <c r="EY652" s="29"/>
      <c r="EZ652" s="29"/>
      <c r="FA652" s="29"/>
      <c r="FB652" s="29"/>
      <c r="FC652" s="29"/>
      <c r="FD652" s="29"/>
      <c r="FE652" s="29"/>
      <c r="FF652" s="29"/>
      <c r="FG652" s="29"/>
      <c r="FH652" s="29"/>
      <c r="FI652" s="29"/>
      <c r="FJ652" s="29"/>
      <c r="FK652" s="29"/>
      <c r="FL652" s="29"/>
      <c r="FM652" s="29"/>
      <c r="FN652" s="29"/>
      <c r="FO652" s="29"/>
      <c r="FP652" s="29"/>
      <c r="FQ652" s="29"/>
      <c r="FR652" s="29"/>
      <c r="FS652" s="29"/>
      <c r="FT652" s="29"/>
      <c r="FU652" s="29"/>
      <c r="FV652" s="29"/>
      <c r="FW652" s="29"/>
      <c r="FX652" s="29"/>
    </row>
    <row r="653" spans="1:180">
      <c r="A653" s="5" t="s">
        <v>276</v>
      </c>
      <c r="B653" s="5" t="s">
        <v>166</v>
      </c>
      <c r="C653" s="35">
        <v>43660</v>
      </c>
      <c r="D653" s="63">
        <v>43677</v>
      </c>
      <c r="E653" s="64">
        <v>-0.11203290322580645</v>
      </c>
      <c r="F653" s="64">
        <v>0.22485219477116014</v>
      </c>
      <c r="G653" s="64">
        <v>0.19235477629897615</v>
      </c>
      <c r="H653" s="64">
        <v>0.4189516774193548</v>
      </c>
      <c r="I653" s="64">
        <v>0.37186374320882853</v>
      </c>
      <c r="J653" s="64">
        <v>9.5890193548387098E-2</v>
      </c>
      <c r="K653" s="64">
        <v>0</v>
      </c>
      <c r="L653" s="64">
        <v>5.9566721199547812E-2</v>
      </c>
      <c r="M653" s="64">
        <v>0.29299713770418351</v>
      </c>
      <c r="N653" s="64">
        <v>0.3815588242970589</v>
      </c>
      <c r="O653" s="64">
        <v>2.3498486999999998E-2</v>
      </c>
      <c r="P653" s="64">
        <v>0.20155496161142347</v>
      </c>
      <c r="Q653" s="64">
        <v>5.0005208819189718E-2</v>
      </c>
      <c r="R653" s="64">
        <v>0.12328767123287675</v>
      </c>
      <c r="S653" s="64">
        <v>2.3243486938851805</v>
      </c>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29"/>
      <c r="CA653" s="29"/>
      <c r="CB653" s="29"/>
      <c r="CC653" s="29"/>
      <c r="CD653" s="29"/>
      <c r="CE653" s="29"/>
      <c r="CF653" s="29"/>
      <c r="CG653" s="29"/>
      <c r="CH653" s="29"/>
      <c r="CI653" s="29"/>
      <c r="CJ653" s="29"/>
      <c r="CK653" s="29"/>
      <c r="CL653" s="29"/>
      <c r="CM653" s="29"/>
      <c r="CN653" s="29"/>
      <c r="CO653" s="29"/>
      <c r="CP653" s="29"/>
      <c r="CQ653" s="29"/>
      <c r="CR653" s="29"/>
      <c r="CS653" s="29"/>
      <c r="CT653" s="29"/>
      <c r="CU653" s="29"/>
      <c r="CV653" s="29"/>
      <c r="CW653" s="29"/>
      <c r="CX653" s="29"/>
      <c r="CY653" s="29"/>
      <c r="CZ653" s="29"/>
      <c r="DA653" s="29"/>
      <c r="DB653" s="29"/>
      <c r="DC653" s="29"/>
      <c r="DD653" s="29"/>
      <c r="DE653" s="29"/>
      <c r="DF653" s="29"/>
      <c r="DG653" s="29"/>
      <c r="DH653" s="29"/>
      <c r="DI653" s="29"/>
      <c r="DJ653" s="29"/>
      <c r="DK653" s="29"/>
      <c r="DL653" s="29"/>
      <c r="DM653" s="29"/>
      <c r="DN653" s="29"/>
      <c r="DO653" s="29"/>
      <c r="DP653" s="29"/>
      <c r="DQ653" s="29"/>
      <c r="DR653" s="29"/>
      <c r="DS653" s="29"/>
      <c r="DT653" s="29"/>
      <c r="DU653" s="29"/>
      <c r="DV653" s="29"/>
      <c r="DW653" s="29"/>
      <c r="DX653" s="29"/>
      <c r="DY653" s="29"/>
      <c r="DZ653" s="29"/>
      <c r="EA653" s="29"/>
      <c r="EB653" s="29"/>
      <c r="EC653" s="29"/>
      <c r="ED653" s="29"/>
      <c r="EE653" s="29"/>
      <c r="EF653" s="29"/>
      <c r="EG653" s="29"/>
      <c r="EH653" s="29"/>
      <c r="EI653" s="29"/>
      <c r="EJ653" s="29"/>
      <c r="EK653" s="29"/>
      <c r="EL653" s="29"/>
      <c r="EM653" s="29"/>
      <c r="EN653" s="29"/>
      <c r="EO653" s="29"/>
      <c r="EP653" s="29"/>
      <c r="EQ653" s="29"/>
      <c r="ER653" s="29"/>
      <c r="ES653" s="29"/>
      <c r="ET653" s="29"/>
      <c r="EU653" s="29"/>
      <c r="EV653" s="29"/>
      <c r="EW653" s="29"/>
      <c r="EX653" s="29"/>
      <c r="EY653" s="29"/>
      <c r="EZ653" s="29"/>
      <c r="FA653" s="29"/>
      <c r="FB653" s="29"/>
      <c r="FC653" s="29"/>
      <c r="FD653" s="29"/>
      <c r="FE653" s="29"/>
      <c r="FF653" s="29"/>
      <c r="FG653" s="29"/>
      <c r="FH653" s="29"/>
      <c r="FI653" s="29"/>
      <c r="FJ653" s="29"/>
      <c r="FK653" s="29"/>
      <c r="FL653" s="29"/>
      <c r="FM653" s="29"/>
      <c r="FN653" s="29"/>
      <c r="FO653" s="29"/>
      <c r="FP653" s="29"/>
      <c r="FQ653" s="29"/>
      <c r="FR653" s="29"/>
      <c r="FS653" s="29"/>
      <c r="FT653" s="29"/>
      <c r="FU653" s="29"/>
      <c r="FV653" s="29"/>
      <c r="FW653" s="29"/>
      <c r="FX653" s="29"/>
    </row>
    <row r="654" spans="1:180">
      <c r="A654" s="5" t="s">
        <v>277</v>
      </c>
      <c r="B654" s="5" t="s">
        <v>166</v>
      </c>
      <c r="C654" s="35">
        <v>43661</v>
      </c>
      <c r="D654" s="63">
        <v>43677</v>
      </c>
      <c r="E654" s="64">
        <v>-0.11203290322580645</v>
      </c>
      <c r="F654" s="64">
        <v>0.22485219477116014</v>
      </c>
      <c r="G654" s="64">
        <v>0.19235477629897615</v>
      </c>
      <c r="H654" s="64">
        <v>0.4189516774193548</v>
      </c>
      <c r="I654" s="64">
        <v>0.37186374320882853</v>
      </c>
      <c r="J654" s="64">
        <v>9.5890193548387098E-2</v>
      </c>
      <c r="K654" s="64">
        <v>0</v>
      </c>
      <c r="L654" s="64">
        <v>5.9566721199547812E-2</v>
      </c>
      <c r="M654" s="64">
        <v>0.29299713770418351</v>
      </c>
      <c r="N654" s="64">
        <v>0.3815588242970589</v>
      </c>
      <c r="O654" s="64">
        <v>3.0764943000000003E-2</v>
      </c>
      <c r="P654" s="64">
        <v>0.20155496161142347</v>
      </c>
      <c r="Q654" s="64">
        <v>4.27387528191897E-2</v>
      </c>
      <c r="R654" s="64">
        <v>0.12328767123287675</v>
      </c>
      <c r="S654" s="64">
        <v>2.3243486938851805</v>
      </c>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c r="BJ654" s="29"/>
      <c r="BK654" s="29"/>
      <c r="BL654" s="29"/>
      <c r="BM654" s="29"/>
      <c r="BN654" s="29"/>
      <c r="BO654" s="29"/>
      <c r="BP654" s="29"/>
      <c r="BQ654" s="29"/>
      <c r="BR654" s="29"/>
      <c r="BS654" s="29"/>
      <c r="BT654" s="29"/>
      <c r="BU654" s="29"/>
      <c r="BV654" s="29"/>
      <c r="BW654" s="29"/>
      <c r="BX654" s="29"/>
      <c r="BY654" s="29"/>
      <c r="BZ654" s="29"/>
      <c r="CA654" s="29"/>
      <c r="CB654" s="29"/>
      <c r="CC654" s="29"/>
      <c r="CD654" s="29"/>
      <c r="CE654" s="29"/>
      <c r="CF654" s="29"/>
      <c r="CG654" s="29"/>
      <c r="CH654" s="29"/>
      <c r="CI654" s="29"/>
      <c r="CJ654" s="29"/>
      <c r="CK654" s="29"/>
      <c r="CL654" s="29"/>
      <c r="CM654" s="29"/>
      <c r="CN654" s="29"/>
      <c r="CO654" s="29"/>
      <c r="CP654" s="29"/>
      <c r="CQ654" s="29"/>
      <c r="CR654" s="29"/>
      <c r="CS654" s="29"/>
      <c r="CT654" s="29"/>
      <c r="CU654" s="29"/>
      <c r="CV654" s="29"/>
      <c r="CW654" s="29"/>
      <c r="CX654" s="29"/>
      <c r="CY654" s="29"/>
      <c r="CZ654" s="29"/>
      <c r="DA654" s="29"/>
      <c r="DB654" s="29"/>
      <c r="DC654" s="29"/>
      <c r="DD654" s="29"/>
      <c r="DE654" s="29"/>
      <c r="DF654" s="29"/>
      <c r="DG654" s="29"/>
      <c r="DH654" s="29"/>
      <c r="DI654" s="29"/>
      <c r="DJ654" s="29"/>
      <c r="DK654" s="29"/>
      <c r="DL654" s="29"/>
      <c r="DM654" s="29"/>
      <c r="DN654" s="29"/>
      <c r="DO654" s="29"/>
      <c r="DP654" s="29"/>
      <c r="DQ654" s="29"/>
      <c r="DR654" s="29"/>
      <c r="DS654" s="29"/>
      <c r="DT654" s="29"/>
      <c r="DU654" s="29"/>
      <c r="DV654" s="29"/>
      <c r="DW654" s="29"/>
      <c r="DX654" s="29"/>
      <c r="DY654" s="29"/>
      <c r="DZ654" s="29"/>
      <c r="EA654" s="29"/>
      <c r="EB654" s="29"/>
      <c r="EC654" s="29"/>
      <c r="ED654" s="29"/>
      <c r="EE654" s="29"/>
      <c r="EF654" s="29"/>
      <c r="EG654" s="29"/>
      <c r="EH654" s="29"/>
      <c r="EI654" s="29"/>
      <c r="EJ654" s="29"/>
      <c r="EK654" s="29"/>
      <c r="EL654" s="29"/>
      <c r="EM654" s="29"/>
      <c r="EN654" s="29"/>
      <c r="EO654" s="29"/>
      <c r="EP654" s="29"/>
      <c r="EQ654" s="29"/>
      <c r="ER654" s="29"/>
      <c r="ES654" s="29"/>
      <c r="ET654" s="29"/>
      <c r="EU654" s="29"/>
      <c r="EV654" s="29"/>
      <c r="EW654" s="29"/>
      <c r="EX654" s="29"/>
      <c r="EY654" s="29"/>
      <c r="EZ654" s="29"/>
      <c r="FA654" s="29"/>
      <c r="FB654" s="29"/>
      <c r="FC654" s="29"/>
      <c r="FD654" s="29"/>
      <c r="FE654" s="29"/>
      <c r="FF654" s="29"/>
      <c r="FG654" s="29"/>
      <c r="FH654" s="29"/>
      <c r="FI654" s="29"/>
      <c r="FJ654" s="29"/>
      <c r="FK654" s="29"/>
      <c r="FL654" s="29"/>
      <c r="FM654" s="29"/>
      <c r="FN654" s="29"/>
      <c r="FO654" s="29"/>
      <c r="FP654" s="29"/>
      <c r="FQ654" s="29"/>
      <c r="FR654" s="29"/>
      <c r="FS654" s="29"/>
      <c r="FT654" s="29"/>
      <c r="FU654" s="29"/>
      <c r="FV654" s="29"/>
      <c r="FW654" s="29"/>
      <c r="FX654" s="29"/>
    </row>
    <row r="655" spans="1:180">
      <c r="A655" s="5" t="s">
        <v>277</v>
      </c>
      <c r="B655" s="5" t="s">
        <v>166</v>
      </c>
      <c r="C655" s="35">
        <v>43662</v>
      </c>
      <c r="D655" s="63">
        <v>43677</v>
      </c>
      <c r="E655" s="64">
        <v>-0.11203290322580645</v>
      </c>
      <c r="F655" s="64">
        <v>0.22485219477116014</v>
      </c>
      <c r="G655" s="64">
        <v>0.19235477629897615</v>
      </c>
      <c r="H655" s="64">
        <v>0.4189516774193548</v>
      </c>
      <c r="I655" s="64">
        <v>0.37186374320882853</v>
      </c>
      <c r="J655" s="64">
        <v>9.5890193548387098E-2</v>
      </c>
      <c r="K655" s="64">
        <v>0</v>
      </c>
      <c r="L655" s="64">
        <v>5.9566721199547812E-2</v>
      </c>
      <c r="M655" s="64">
        <v>0.29299713770418351</v>
      </c>
      <c r="N655" s="64">
        <v>0.3815588242970589</v>
      </c>
      <c r="O655" s="64">
        <v>2.4978321000000001E-2</v>
      </c>
      <c r="P655" s="64">
        <v>0.20155496161142347</v>
      </c>
      <c r="Q655" s="64">
        <v>4.8525374819189712E-2</v>
      </c>
      <c r="R655" s="64">
        <v>0.12328767123287675</v>
      </c>
      <c r="S655" s="64">
        <v>2.3243486938851805</v>
      </c>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c r="BJ655" s="29"/>
      <c r="BK655" s="29"/>
      <c r="BL655" s="29"/>
      <c r="BM655" s="29"/>
      <c r="BN655" s="29"/>
      <c r="BO655" s="29"/>
      <c r="BP655" s="29"/>
      <c r="BQ655" s="29"/>
      <c r="BR655" s="29"/>
      <c r="BS655" s="29"/>
      <c r="BT655" s="29"/>
      <c r="BU655" s="29"/>
      <c r="BV655" s="29"/>
      <c r="BW655" s="29"/>
      <c r="BX655" s="29"/>
      <c r="BY655" s="29"/>
      <c r="BZ655" s="29"/>
      <c r="CA655" s="29"/>
      <c r="CB655" s="29"/>
      <c r="CC655" s="29"/>
      <c r="CD655" s="29"/>
      <c r="CE655" s="29"/>
      <c r="CF655" s="29"/>
      <c r="CG655" s="29"/>
      <c r="CH655" s="29"/>
      <c r="CI655" s="29"/>
      <c r="CJ655" s="29"/>
      <c r="CK655" s="29"/>
      <c r="CL655" s="29"/>
      <c r="CM655" s="29"/>
      <c r="CN655" s="29"/>
      <c r="CO655" s="29"/>
      <c r="CP655" s="29"/>
      <c r="CQ655" s="29"/>
      <c r="CR655" s="29"/>
      <c r="CS655" s="29"/>
      <c r="CT655" s="29"/>
      <c r="CU655" s="29"/>
      <c r="CV655" s="29"/>
      <c r="CW655" s="29"/>
      <c r="CX655" s="29"/>
      <c r="CY655" s="29"/>
      <c r="CZ655" s="29"/>
      <c r="DA655" s="29"/>
      <c r="DB655" s="29"/>
      <c r="DC655" s="29"/>
      <c r="DD655" s="29"/>
      <c r="DE655" s="29"/>
      <c r="DF655" s="29"/>
      <c r="DG655" s="29"/>
      <c r="DH655" s="29"/>
      <c r="DI655" s="29"/>
      <c r="DJ655" s="29"/>
      <c r="DK655" s="29"/>
      <c r="DL655" s="29"/>
      <c r="DM655" s="29"/>
      <c r="DN655" s="29"/>
      <c r="DO655" s="29"/>
      <c r="DP655" s="29"/>
      <c r="DQ655" s="29"/>
      <c r="DR655" s="29"/>
      <c r="DS655" s="29"/>
      <c r="DT655" s="29"/>
      <c r="DU655" s="29"/>
      <c r="DV655" s="29"/>
      <c r="DW655" s="29"/>
      <c r="DX655" s="29"/>
      <c r="DY655" s="29"/>
      <c r="DZ655" s="29"/>
      <c r="EA655" s="29"/>
      <c r="EB655" s="29"/>
      <c r="EC655" s="29"/>
      <c r="ED655" s="29"/>
      <c r="EE655" s="29"/>
      <c r="EF655" s="29"/>
      <c r="EG655" s="29"/>
      <c r="EH655" s="29"/>
      <c r="EI655" s="29"/>
      <c r="EJ655" s="29"/>
      <c r="EK655" s="29"/>
      <c r="EL655" s="29"/>
      <c r="EM655" s="29"/>
      <c r="EN655" s="29"/>
      <c r="EO655" s="29"/>
      <c r="EP655" s="29"/>
      <c r="EQ655" s="29"/>
      <c r="ER655" s="29"/>
      <c r="ES655" s="29"/>
      <c r="ET655" s="29"/>
      <c r="EU655" s="29"/>
      <c r="EV655" s="29"/>
      <c r="EW655" s="29"/>
      <c r="EX655" s="29"/>
      <c r="EY655" s="29"/>
      <c r="EZ655" s="29"/>
      <c r="FA655" s="29"/>
      <c r="FB655" s="29"/>
      <c r="FC655" s="29"/>
      <c r="FD655" s="29"/>
      <c r="FE655" s="29"/>
      <c r="FF655" s="29"/>
      <c r="FG655" s="29"/>
      <c r="FH655" s="29"/>
      <c r="FI655" s="29"/>
      <c r="FJ655" s="29"/>
      <c r="FK655" s="29"/>
      <c r="FL655" s="29"/>
      <c r="FM655" s="29"/>
      <c r="FN655" s="29"/>
      <c r="FO655" s="29"/>
      <c r="FP655" s="29"/>
      <c r="FQ655" s="29"/>
      <c r="FR655" s="29"/>
      <c r="FS655" s="29"/>
      <c r="FT655" s="29"/>
      <c r="FU655" s="29"/>
      <c r="FV655" s="29"/>
      <c r="FW655" s="29"/>
      <c r="FX655" s="29"/>
    </row>
    <row r="656" spans="1:180">
      <c r="A656" s="5" t="s">
        <v>277</v>
      </c>
      <c r="B656" s="5" t="s">
        <v>166</v>
      </c>
      <c r="C656" s="35">
        <v>43663</v>
      </c>
      <c r="D656" s="63">
        <v>43677</v>
      </c>
      <c r="E656" s="64">
        <v>-0.11203290322580645</v>
      </c>
      <c r="F656" s="64">
        <v>0.22485219477116014</v>
      </c>
      <c r="G656" s="64">
        <v>0.19235477629897615</v>
      </c>
      <c r="H656" s="64">
        <v>0.4189516774193548</v>
      </c>
      <c r="I656" s="64">
        <v>0.37186374320882853</v>
      </c>
      <c r="J656" s="64">
        <v>9.5890193548387098E-2</v>
      </c>
      <c r="K656" s="64">
        <v>0</v>
      </c>
      <c r="L656" s="64">
        <v>5.9566721199547812E-2</v>
      </c>
      <c r="M656" s="64">
        <v>0.29299713770418351</v>
      </c>
      <c r="N656" s="64">
        <v>0.3815588242970589</v>
      </c>
      <c r="O656" s="64">
        <v>3.3961274999999999E-2</v>
      </c>
      <c r="P656" s="64">
        <v>0.20155496161142347</v>
      </c>
      <c r="Q656" s="64">
        <v>3.9542420819189711E-2</v>
      </c>
      <c r="R656" s="64">
        <v>0.12328767123287675</v>
      </c>
      <c r="S656" s="64">
        <v>2.3243486938851805</v>
      </c>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c r="BJ656" s="29"/>
      <c r="BK656" s="29"/>
      <c r="BL656" s="29"/>
      <c r="BM656" s="29"/>
      <c r="BN656" s="29"/>
      <c r="BO656" s="29"/>
      <c r="BP656" s="29"/>
      <c r="BQ656" s="29"/>
      <c r="BR656" s="29"/>
      <c r="BS656" s="29"/>
      <c r="BT656" s="29"/>
      <c r="BU656" s="29"/>
      <c r="BV656" s="29"/>
      <c r="BW656" s="29"/>
      <c r="BX656" s="29"/>
      <c r="BY656" s="29"/>
      <c r="BZ656" s="29"/>
      <c r="CA656" s="29"/>
      <c r="CB656" s="29"/>
      <c r="CC656" s="29"/>
      <c r="CD656" s="29"/>
      <c r="CE656" s="29"/>
      <c r="CF656" s="29"/>
      <c r="CG656" s="29"/>
      <c r="CH656" s="29"/>
      <c r="CI656" s="29"/>
      <c r="CJ656" s="29"/>
      <c r="CK656" s="29"/>
      <c r="CL656" s="29"/>
      <c r="CM656" s="29"/>
      <c r="CN656" s="29"/>
      <c r="CO656" s="29"/>
      <c r="CP656" s="29"/>
      <c r="CQ656" s="29"/>
      <c r="CR656" s="29"/>
      <c r="CS656" s="29"/>
      <c r="CT656" s="29"/>
      <c r="CU656" s="29"/>
      <c r="CV656" s="29"/>
      <c r="CW656" s="29"/>
      <c r="CX656" s="29"/>
      <c r="CY656" s="29"/>
      <c r="CZ656" s="29"/>
      <c r="DA656" s="29"/>
      <c r="DB656" s="29"/>
      <c r="DC656" s="29"/>
      <c r="DD656" s="29"/>
      <c r="DE656" s="29"/>
      <c r="DF656" s="29"/>
      <c r="DG656" s="29"/>
      <c r="DH656" s="29"/>
      <c r="DI656" s="29"/>
      <c r="DJ656" s="29"/>
      <c r="DK656" s="29"/>
      <c r="DL656" s="29"/>
      <c r="DM656" s="29"/>
      <c r="DN656" s="29"/>
      <c r="DO656" s="29"/>
      <c r="DP656" s="29"/>
      <c r="DQ656" s="29"/>
      <c r="DR656" s="29"/>
      <c r="DS656" s="29"/>
      <c r="DT656" s="29"/>
      <c r="DU656" s="29"/>
      <c r="DV656" s="29"/>
      <c r="DW656" s="29"/>
      <c r="DX656" s="29"/>
      <c r="DY656" s="29"/>
      <c r="DZ656" s="29"/>
      <c r="EA656" s="29"/>
      <c r="EB656" s="29"/>
      <c r="EC656" s="29"/>
      <c r="ED656" s="29"/>
      <c r="EE656" s="29"/>
      <c r="EF656" s="29"/>
      <c r="EG656" s="29"/>
      <c r="EH656" s="29"/>
      <c r="EI656" s="29"/>
      <c r="EJ656" s="29"/>
      <c r="EK656" s="29"/>
      <c r="EL656" s="29"/>
      <c r="EM656" s="29"/>
      <c r="EN656" s="29"/>
      <c r="EO656" s="29"/>
      <c r="EP656" s="29"/>
      <c r="EQ656" s="29"/>
      <c r="ER656" s="29"/>
      <c r="ES656" s="29"/>
      <c r="ET656" s="29"/>
      <c r="EU656" s="29"/>
      <c r="EV656" s="29"/>
      <c r="EW656" s="29"/>
      <c r="EX656" s="29"/>
      <c r="EY656" s="29"/>
      <c r="EZ656" s="29"/>
      <c r="FA656" s="29"/>
      <c r="FB656" s="29"/>
      <c r="FC656" s="29"/>
      <c r="FD656" s="29"/>
      <c r="FE656" s="29"/>
      <c r="FF656" s="29"/>
      <c r="FG656" s="29"/>
      <c r="FH656" s="29"/>
      <c r="FI656" s="29"/>
      <c r="FJ656" s="29"/>
      <c r="FK656" s="29"/>
      <c r="FL656" s="29"/>
      <c r="FM656" s="29"/>
      <c r="FN656" s="29"/>
      <c r="FO656" s="29"/>
      <c r="FP656" s="29"/>
      <c r="FQ656" s="29"/>
      <c r="FR656" s="29"/>
      <c r="FS656" s="29"/>
      <c r="FT656" s="29"/>
      <c r="FU656" s="29"/>
      <c r="FV656" s="29"/>
      <c r="FW656" s="29"/>
      <c r="FX656" s="29"/>
    </row>
    <row r="657" spans="1:180">
      <c r="A657" s="5" t="s">
        <v>277</v>
      </c>
      <c r="B657" s="5" t="s">
        <v>166</v>
      </c>
      <c r="C657" s="35">
        <v>43664</v>
      </c>
      <c r="D657" s="63">
        <v>43677</v>
      </c>
      <c r="E657" s="64">
        <v>-0.11203290322580645</v>
      </c>
      <c r="F657" s="64">
        <v>0.22485219477116014</v>
      </c>
      <c r="G657" s="64">
        <v>0.19235477629897615</v>
      </c>
      <c r="H657" s="64">
        <v>0.4189516774193548</v>
      </c>
      <c r="I657" s="64">
        <v>0.37186374320882853</v>
      </c>
      <c r="J657" s="64">
        <v>9.5890193548387098E-2</v>
      </c>
      <c r="K657" s="64">
        <v>0</v>
      </c>
      <c r="L657" s="64">
        <v>5.9566721199547812E-2</v>
      </c>
      <c r="M657" s="64">
        <v>0.29299713770418351</v>
      </c>
      <c r="N657" s="64">
        <v>0.3815588242970589</v>
      </c>
      <c r="O657" s="64">
        <v>2.4374628000000002E-2</v>
      </c>
      <c r="P657" s="64">
        <v>0.20155496161142347</v>
      </c>
      <c r="Q657" s="64">
        <v>4.9129067819189708E-2</v>
      </c>
      <c r="R657" s="64">
        <v>0.12328767123287675</v>
      </c>
      <c r="S657" s="64">
        <v>2.3243486938851805</v>
      </c>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c r="BJ657" s="29"/>
      <c r="BK657" s="29"/>
      <c r="BL657" s="29"/>
      <c r="BM657" s="29"/>
      <c r="BN657" s="29"/>
      <c r="BO657" s="29"/>
      <c r="BP657" s="29"/>
      <c r="BQ657" s="29"/>
      <c r="BR657" s="29"/>
      <c r="BS657" s="29"/>
      <c r="BT657" s="29"/>
      <c r="BU657" s="29"/>
      <c r="BV657" s="29"/>
      <c r="BW657" s="29"/>
      <c r="BX657" s="29"/>
      <c r="BY657" s="29"/>
      <c r="BZ657" s="29"/>
      <c r="CA657" s="29"/>
      <c r="CB657" s="29"/>
      <c r="CC657" s="29"/>
      <c r="CD657" s="29"/>
      <c r="CE657" s="29"/>
      <c r="CF657" s="29"/>
      <c r="CG657" s="29"/>
      <c r="CH657" s="29"/>
      <c r="CI657" s="29"/>
      <c r="CJ657" s="29"/>
      <c r="CK657" s="29"/>
      <c r="CL657" s="29"/>
      <c r="CM657" s="29"/>
      <c r="CN657" s="29"/>
      <c r="CO657" s="29"/>
      <c r="CP657" s="29"/>
      <c r="CQ657" s="29"/>
      <c r="CR657" s="29"/>
      <c r="CS657" s="29"/>
      <c r="CT657" s="29"/>
      <c r="CU657" s="29"/>
      <c r="CV657" s="29"/>
      <c r="CW657" s="29"/>
      <c r="CX657" s="29"/>
      <c r="CY657" s="29"/>
      <c r="CZ657" s="29"/>
      <c r="DA657" s="29"/>
      <c r="DB657" s="29"/>
      <c r="DC657" s="29"/>
      <c r="DD657" s="29"/>
      <c r="DE657" s="29"/>
      <c r="DF657" s="29"/>
      <c r="DG657" s="29"/>
      <c r="DH657" s="29"/>
      <c r="DI657" s="29"/>
      <c r="DJ657" s="29"/>
      <c r="DK657" s="29"/>
      <c r="DL657" s="29"/>
      <c r="DM657" s="29"/>
      <c r="DN657" s="29"/>
      <c r="DO657" s="29"/>
      <c r="DP657" s="29"/>
      <c r="DQ657" s="29"/>
      <c r="DR657" s="29"/>
      <c r="DS657" s="29"/>
      <c r="DT657" s="29"/>
      <c r="DU657" s="29"/>
      <c r="DV657" s="29"/>
      <c r="DW657" s="29"/>
      <c r="DX657" s="29"/>
      <c r="DY657" s="29"/>
      <c r="DZ657" s="29"/>
      <c r="EA657" s="29"/>
      <c r="EB657" s="29"/>
      <c r="EC657" s="29"/>
      <c r="ED657" s="29"/>
      <c r="EE657" s="29"/>
      <c r="EF657" s="29"/>
      <c r="EG657" s="29"/>
      <c r="EH657" s="29"/>
      <c r="EI657" s="29"/>
      <c r="EJ657" s="29"/>
      <c r="EK657" s="29"/>
      <c r="EL657" s="29"/>
      <c r="EM657" s="29"/>
      <c r="EN657" s="29"/>
      <c r="EO657" s="29"/>
      <c r="EP657" s="29"/>
      <c r="EQ657" s="29"/>
      <c r="ER657" s="29"/>
      <c r="ES657" s="29"/>
      <c r="ET657" s="29"/>
      <c r="EU657" s="29"/>
      <c r="EV657" s="29"/>
      <c r="EW657" s="29"/>
      <c r="EX657" s="29"/>
      <c r="EY657" s="29"/>
      <c r="EZ657" s="29"/>
      <c r="FA657" s="29"/>
      <c r="FB657" s="29"/>
      <c r="FC657" s="29"/>
      <c r="FD657" s="29"/>
      <c r="FE657" s="29"/>
      <c r="FF657" s="29"/>
      <c r="FG657" s="29"/>
      <c r="FH657" s="29"/>
      <c r="FI657" s="29"/>
      <c r="FJ657" s="29"/>
      <c r="FK657" s="29"/>
      <c r="FL657" s="29"/>
      <c r="FM657" s="29"/>
      <c r="FN657" s="29"/>
      <c r="FO657" s="29"/>
      <c r="FP657" s="29"/>
      <c r="FQ657" s="29"/>
      <c r="FR657" s="29"/>
      <c r="FS657" s="29"/>
      <c r="FT657" s="29"/>
      <c r="FU657" s="29"/>
      <c r="FV657" s="29"/>
      <c r="FW657" s="29"/>
      <c r="FX657" s="29"/>
    </row>
    <row r="658" spans="1:180">
      <c r="A658" s="5" t="s">
        <v>277</v>
      </c>
      <c r="B658" s="5" t="s">
        <v>166</v>
      </c>
      <c r="C658" s="35">
        <v>43665</v>
      </c>
      <c r="D658" s="63">
        <v>43677</v>
      </c>
      <c r="E658" s="64">
        <v>-0.11203290322580645</v>
      </c>
      <c r="F658" s="64">
        <v>0.22485219477116014</v>
      </c>
      <c r="G658" s="64">
        <v>0.19235477629897615</v>
      </c>
      <c r="H658" s="64">
        <v>0.4189516774193548</v>
      </c>
      <c r="I658" s="64">
        <v>0.37186374320882853</v>
      </c>
      <c r="J658" s="64">
        <v>9.5890193548387098E-2</v>
      </c>
      <c r="K658" s="64">
        <v>0</v>
      </c>
      <c r="L658" s="64">
        <v>5.9566721199547812E-2</v>
      </c>
      <c r="M658" s="64">
        <v>0.29299713770418351</v>
      </c>
      <c r="N658" s="64">
        <v>0.3815588242970589</v>
      </c>
      <c r="O658" s="64">
        <v>2.3071554000000001E-2</v>
      </c>
      <c r="P658" s="64">
        <v>0.20155496161142347</v>
      </c>
      <c r="Q658" s="64">
        <v>5.0432141819189709E-2</v>
      </c>
      <c r="R658" s="64">
        <v>0.12328767123287675</v>
      </c>
      <c r="S658" s="64">
        <v>2.3243486938851805</v>
      </c>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c r="CA658" s="29"/>
      <c r="CB658" s="29"/>
      <c r="CC658" s="29"/>
      <c r="CD658" s="29"/>
      <c r="CE658" s="29"/>
      <c r="CF658" s="29"/>
      <c r="CG658" s="29"/>
      <c r="CH658" s="29"/>
      <c r="CI658" s="29"/>
      <c r="CJ658" s="29"/>
      <c r="CK658" s="29"/>
      <c r="CL658" s="29"/>
      <c r="CM658" s="29"/>
      <c r="CN658" s="29"/>
      <c r="CO658" s="29"/>
      <c r="CP658" s="29"/>
      <c r="CQ658" s="29"/>
      <c r="CR658" s="29"/>
      <c r="CS658" s="29"/>
      <c r="CT658" s="29"/>
      <c r="CU658" s="29"/>
      <c r="CV658" s="29"/>
      <c r="CW658" s="29"/>
      <c r="CX658" s="29"/>
      <c r="CY658" s="29"/>
      <c r="CZ658" s="29"/>
      <c r="DA658" s="29"/>
      <c r="DB658" s="29"/>
      <c r="DC658" s="29"/>
      <c r="DD658" s="29"/>
      <c r="DE658" s="29"/>
      <c r="DF658" s="29"/>
      <c r="DG658" s="29"/>
      <c r="DH658" s="29"/>
      <c r="DI658" s="29"/>
      <c r="DJ658" s="29"/>
      <c r="DK658" s="29"/>
      <c r="DL658" s="29"/>
      <c r="DM658" s="29"/>
      <c r="DN658" s="29"/>
      <c r="DO658" s="29"/>
      <c r="DP658" s="29"/>
      <c r="DQ658" s="29"/>
      <c r="DR658" s="29"/>
      <c r="DS658" s="29"/>
      <c r="DT658" s="29"/>
      <c r="DU658" s="29"/>
      <c r="DV658" s="29"/>
      <c r="DW658" s="29"/>
      <c r="DX658" s="29"/>
      <c r="DY658" s="29"/>
      <c r="DZ658" s="29"/>
      <c r="EA658" s="29"/>
      <c r="EB658" s="29"/>
      <c r="EC658" s="29"/>
      <c r="ED658" s="29"/>
      <c r="EE658" s="29"/>
      <c r="EF658" s="29"/>
      <c r="EG658" s="29"/>
      <c r="EH658" s="29"/>
      <c r="EI658" s="29"/>
      <c r="EJ658" s="29"/>
      <c r="EK658" s="29"/>
      <c r="EL658" s="29"/>
      <c r="EM658" s="29"/>
      <c r="EN658" s="29"/>
      <c r="EO658" s="29"/>
      <c r="EP658" s="29"/>
      <c r="EQ658" s="29"/>
      <c r="ER658" s="29"/>
      <c r="ES658" s="29"/>
      <c r="ET658" s="29"/>
      <c r="EU658" s="29"/>
      <c r="EV658" s="29"/>
      <c r="EW658" s="29"/>
      <c r="EX658" s="29"/>
      <c r="EY658" s="29"/>
      <c r="EZ658" s="29"/>
      <c r="FA658" s="29"/>
      <c r="FB658" s="29"/>
      <c r="FC658" s="29"/>
      <c r="FD658" s="29"/>
      <c r="FE658" s="29"/>
      <c r="FF658" s="29"/>
      <c r="FG658" s="29"/>
      <c r="FH658" s="29"/>
      <c r="FI658" s="29"/>
      <c r="FJ658" s="29"/>
      <c r="FK658" s="29"/>
      <c r="FL658" s="29"/>
      <c r="FM658" s="29"/>
      <c r="FN658" s="29"/>
      <c r="FO658" s="29"/>
      <c r="FP658" s="29"/>
      <c r="FQ658" s="29"/>
      <c r="FR658" s="29"/>
      <c r="FS658" s="29"/>
      <c r="FT658" s="29"/>
      <c r="FU658" s="29"/>
      <c r="FV658" s="29"/>
      <c r="FW658" s="29"/>
      <c r="FX658" s="29"/>
    </row>
    <row r="659" spans="1:180">
      <c r="A659" s="5" t="s">
        <v>277</v>
      </c>
      <c r="B659" s="5" t="s">
        <v>166</v>
      </c>
      <c r="C659" s="35">
        <v>43666</v>
      </c>
      <c r="D659" s="63">
        <v>43677</v>
      </c>
      <c r="E659" s="64">
        <v>-0.11203290322580645</v>
      </c>
      <c r="F659" s="64">
        <v>0.22485219477116014</v>
      </c>
      <c r="G659" s="64">
        <v>0.19235477629897615</v>
      </c>
      <c r="H659" s="64">
        <v>0.4189516774193548</v>
      </c>
      <c r="I659" s="64">
        <v>0.37186374320882853</v>
      </c>
      <c r="J659" s="64">
        <v>9.5890193548387098E-2</v>
      </c>
      <c r="K659" s="64">
        <v>0</v>
      </c>
      <c r="L659" s="64">
        <v>5.9566721199547812E-2</v>
      </c>
      <c r="M659" s="64">
        <v>0.29299713770418351</v>
      </c>
      <c r="N659" s="64">
        <v>0.3815588242970589</v>
      </c>
      <c r="O659" s="64">
        <v>3.6503172E-2</v>
      </c>
      <c r="P659" s="64">
        <v>0.20155496161142347</v>
      </c>
      <c r="Q659" s="64">
        <v>3.7000523819189703E-2</v>
      </c>
      <c r="R659" s="64">
        <v>0.12328767123287675</v>
      </c>
      <c r="S659" s="64">
        <v>2.3243486938851805</v>
      </c>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c r="CA659" s="29"/>
      <c r="CB659" s="29"/>
      <c r="CC659" s="29"/>
      <c r="CD659" s="29"/>
      <c r="CE659" s="29"/>
      <c r="CF659" s="29"/>
      <c r="CG659" s="29"/>
      <c r="CH659" s="29"/>
      <c r="CI659" s="29"/>
      <c r="CJ659" s="29"/>
      <c r="CK659" s="29"/>
      <c r="CL659" s="29"/>
      <c r="CM659" s="29"/>
      <c r="CN659" s="29"/>
      <c r="CO659" s="29"/>
      <c r="CP659" s="29"/>
      <c r="CQ659" s="29"/>
      <c r="CR659" s="29"/>
      <c r="CS659" s="29"/>
      <c r="CT659" s="29"/>
      <c r="CU659" s="29"/>
      <c r="CV659" s="29"/>
      <c r="CW659" s="29"/>
      <c r="CX659" s="29"/>
      <c r="CY659" s="29"/>
      <c r="CZ659" s="29"/>
      <c r="DA659" s="29"/>
      <c r="DB659" s="29"/>
      <c r="DC659" s="29"/>
      <c r="DD659" s="29"/>
      <c r="DE659" s="29"/>
      <c r="DF659" s="29"/>
      <c r="DG659" s="29"/>
      <c r="DH659" s="29"/>
      <c r="DI659" s="29"/>
      <c r="DJ659" s="29"/>
      <c r="DK659" s="29"/>
      <c r="DL659" s="29"/>
      <c r="DM659" s="29"/>
      <c r="DN659" s="29"/>
      <c r="DO659" s="29"/>
      <c r="DP659" s="29"/>
      <c r="DQ659" s="29"/>
      <c r="DR659" s="29"/>
      <c r="DS659" s="29"/>
      <c r="DT659" s="29"/>
      <c r="DU659" s="29"/>
      <c r="DV659" s="29"/>
      <c r="DW659" s="29"/>
      <c r="DX659" s="29"/>
      <c r="DY659" s="29"/>
      <c r="DZ659" s="29"/>
      <c r="EA659" s="29"/>
      <c r="EB659" s="29"/>
      <c r="EC659" s="29"/>
      <c r="ED659" s="29"/>
      <c r="EE659" s="29"/>
      <c r="EF659" s="29"/>
      <c r="EG659" s="29"/>
      <c r="EH659" s="29"/>
      <c r="EI659" s="29"/>
      <c r="EJ659" s="29"/>
      <c r="EK659" s="29"/>
      <c r="EL659" s="29"/>
      <c r="EM659" s="29"/>
      <c r="EN659" s="29"/>
      <c r="EO659" s="29"/>
      <c r="EP659" s="29"/>
      <c r="EQ659" s="29"/>
      <c r="ER659" s="29"/>
      <c r="ES659" s="29"/>
      <c r="ET659" s="29"/>
      <c r="EU659" s="29"/>
      <c r="EV659" s="29"/>
      <c r="EW659" s="29"/>
      <c r="EX659" s="29"/>
      <c r="EY659" s="29"/>
      <c r="EZ659" s="29"/>
      <c r="FA659" s="29"/>
      <c r="FB659" s="29"/>
      <c r="FC659" s="29"/>
      <c r="FD659" s="29"/>
      <c r="FE659" s="29"/>
      <c r="FF659" s="29"/>
      <c r="FG659" s="29"/>
      <c r="FH659" s="29"/>
      <c r="FI659" s="29"/>
      <c r="FJ659" s="29"/>
      <c r="FK659" s="29"/>
      <c r="FL659" s="29"/>
      <c r="FM659" s="29"/>
      <c r="FN659" s="29"/>
      <c r="FO659" s="29"/>
      <c r="FP659" s="29"/>
      <c r="FQ659" s="29"/>
      <c r="FR659" s="29"/>
      <c r="FS659" s="29"/>
      <c r="FT659" s="29"/>
      <c r="FU659" s="29"/>
      <c r="FV659" s="29"/>
      <c r="FW659" s="29"/>
      <c r="FX659" s="29"/>
    </row>
    <row r="660" spans="1:180">
      <c r="A660" s="5" t="s">
        <v>277</v>
      </c>
      <c r="B660" s="5" t="s">
        <v>166</v>
      </c>
      <c r="C660" s="35">
        <v>43667</v>
      </c>
      <c r="D660" s="63">
        <v>43677</v>
      </c>
      <c r="E660" s="64">
        <v>-0.11203290322580645</v>
      </c>
      <c r="F660" s="64">
        <v>0.22485219477116014</v>
      </c>
      <c r="G660" s="64">
        <v>0.19235477629897615</v>
      </c>
      <c r="H660" s="64">
        <v>0.4189516774193548</v>
      </c>
      <c r="I660" s="64">
        <v>0.37186374320882853</v>
      </c>
      <c r="J660" s="64">
        <v>9.5890193548387098E-2</v>
      </c>
      <c r="K660" s="64">
        <v>0</v>
      </c>
      <c r="L660" s="64">
        <v>5.9566721199547812E-2</v>
      </c>
      <c r="M660" s="64">
        <v>0.29299713770418351</v>
      </c>
      <c r="N660" s="64">
        <v>0.38155882429705884</v>
      </c>
      <c r="O660" s="64">
        <v>2.0097441000000001E-2</v>
      </c>
      <c r="P660" s="64">
        <v>0.20155496161142347</v>
      </c>
      <c r="Q660" s="64">
        <v>5.3406254819189716E-2</v>
      </c>
      <c r="R660" s="64">
        <v>0.12328767123287675</v>
      </c>
      <c r="S660" s="64">
        <v>2.3243486938851805</v>
      </c>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c r="CA660" s="29"/>
      <c r="CB660" s="29"/>
      <c r="CC660" s="29"/>
      <c r="CD660" s="29"/>
      <c r="CE660" s="29"/>
      <c r="CF660" s="29"/>
      <c r="CG660" s="29"/>
      <c r="CH660" s="29"/>
      <c r="CI660" s="29"/>
      <c r="CJ660" s="29"/>
      <c r="CK660" s="29"/>
      <c r="CL660" s="29"/>
      <c r="CM660" s="29"/>
      <c r="CN660" s="29"/>
      <c r="CO660" s="29"/>
      <c r="CP660" s="29"/>
      <c r="CQ660" s="29"/>
      <c r="CR660" s="29"/>
      <c r="CS660" s="29"/>
      <c r="CT660" s="29"/>
      <c r="CU660" s="29"/>
      <c r="CV660" s="29"/>
      <c r="CW660" s="29"/>
      <c r="CX660" s="29"/>
      <c r="CY660" s="29"/>
      <c r="CZ660" s="29"/>
      <c r="DA660" s="29"/>
      <c r="DB660" s="29"/>
      <c r="DC660" s="29"/>
      <c r="DD660" s="29"/>
      <c r="DE660" s="29"/>
      <c r="DF660" s="29"/>
      <c r="DG660" s="29"/>
      <c r="DH660" s="29"/>
      <c r="DI660" s="29"/>
      <c r="DJ660" s="29"/>
      <c r="DK660" s="29"/>
      <c r="DL660" s="29"/>
      <c r="DM660" s="29"/>
      <c r="DN660" s="29"/>
      <c r="DO660" s="29"/>
      <c r="DP660" s="29"/>
      <c r="DQ660" s="29"/>
      <c r="DR660" s="29"/>
      <c r="DS660" s="29"/>
      <c r="DT660" s="29"/>
      <c r="DU660" s="29"/>
      <c r="DV660" s="29"/>
      <c r="DW660" s="29"/>
      <c r="DX660" s="29"/>
      <c r="DY660" s="29"/>
      <c r="DZ660" s="29"/>
      <c r="EA660" s="29"/>
      <c r="EB660" s="29"/>
      <c r="EC660" s="29"/>
      <c r="ED660" s="29"/>
      <c r="EE660" s="29"/>
      <c r="EF660" s="29"/>
      <c r="EG660" s="29"/>
      <c r="EH660" s="29"/>
      <c r="EI660" s="29"/>
      <c r="EJ660" s="29"/>
      <c r="EK660" s="29"/>
      <c r="EL660" s="29"/>
      <c r="EM660" s="29"/>
      <c r="EN660" s="29"/>
      <c r="EO660" s="29"/>
      <c r="EP660" s="29"/>
      <c r="EQ660" s="29"/>
      <c r="ER660" s="29"/>
      <c r="ES660" s="29"/>
      <c r="ET660" s="29"/>
      <c r="EU660" s="29"/>
      <c r="EV660" s="29"/>
      <c r="EW660" s="29"/>
      <c r="EX660" s="29"/>
      <c r="EY660" s="29"/>
      <c r="EZ660" s="29"/>
      <c r="FA660" s="29"/>
      <c r="FB660" s="29"/>
      <c r="FC660" s="29"/>
      <c r="FD660" s="29"/>
      <c r="FE660" s="29"/>
      <c r="FF660" s="29"/>
      <c r="FG660" s="29"/>
      <c r="FH660" s="29"/>
      <c r="FI660" s="29"/>
      <c r="FJ660" s="29"/>
      <c r="FK660" s="29"/>
      <c r="FL660" s="29"/>
      <c r="FM660" s="29"/>
      <c r="FN660" s="29"/>
      <c r="FO660" s="29"/>
      <c r="FP660" s="29"/>
      <c r="FQ660" s="29"/>
      <c r="FR660" s="29"/>
      <c r="FS660" s="29"/>
      <c r="FT660" s="29"/>
      <c r="FU660" s="29"/>
      <c r="FV660" s="29"/>
      <c r="FW660" s="29"/>
      <c r="FX660" s="29"/>
    </row>
    <row r="661" spans="1:180">
      <c r="A661" s="5" t="s">
        <v>278</v>
      </c>
      <c r="B661" s="5" t="s">
        <v>166</v>
      </c>
      <c r="C661" s="35">
        <v>43668</v>
      </c>
      <c r="D661" s="63">
        <v>43677</v>
      </c>
      <c r="E661" s="64">
        <v>-0.11203290322580645</v>
      </c>
      <c r="F661" s="64">
        <v>0.22485219477116014</v>
      </c>
      <c r="G661" s="64">
        <v>0.19235477629897615</v>
      </c>
      <c r="H661" s="64">
        <v>0.4189516774193548</v>
      </c>
      <c r="I661" s="64">
        <v>0.37186374320882853</v>
      </c>
      <c r="J661" s="64">
        <v>9.5890193548387098E-2</v>
      </c>
      <c r="K661" s="64">
        <v>0</v>
      </c>
      <c r="L661" s="64">
        <v>5.9566721199547812E-2</v>
      </c>
      <c r="M661" s="64">
        <v>0.29299713770418351</v>
      </c>
      <c r="N661" s="64">
        <v>0.3815588242970589</v>
      </c>
      <c r="O661" s="64">
        <v>1.9895643000000005E-2</v>
      </c>
      <c r="P661" s="64">
        <v>0.20155496161142347</v>
      </c>
      <c r="Q661" s="64">
        <v>5.3608052819189705E-2</v>
      </c>
      <c r="R661" s="64">
        <v>0.12328767123287675</v>
      </c>
      <c r="S661" s="64">
        <v>2.3243486938851805</v>
      </c>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29"/>
      <c r="CA661" s="29"/>
      <c r="CB661" s="29"/>
      <c r="CC661" s="29"/>
      <c r="CD661" s="29"/>
      <c r="CE661" s="29"/>
      <c r="CF661" s="29"/>
      <c r="CG661" s="29"/>
      <c r="CH661" s="29"/>
      <c r="CI661" s="29"/>
      <c r="CJ661" s="29"/>
      <c r="CK661" s="29"/>
      <c r="CL661" s="29"/>
      <c r="CM661" s="29"/>
      <c r="CN661" s="29"/>
      <c r="CO661" s="29"/>
      <c r="CP661" s="29"/>
      <c r="CQ661" s="29"/>
      <c r="CR661" s="29"/>
      <c r="CS661" s="29"/>
      <c r="CT661" s="29"/>
      <c r="CU661" s="29"/>
      <c r="CV661" s="29"/>
      <c r="CW661" s="29"/>
      <c r="CX661" s="29"/>
      <c r="CY661" s="29"/>
      <c r="CZ661" s="29"/>
      <c r="DA661" s="29"/>
      <c r="DB661" s="29"/>
      <c r="DC661" s="29"/>
      <c r="DD661" s="29"/>
      <c r="DE661" s="29"/>
      <c r="DF661" s="29"/>
      <c r="DG661" s="29"/>
      <c r="DH661" s="29"/>
      <c r="DI661" s="29"/>
      <c r="DJ661" s="29"/>
      <c r="DK661" s="29"/>
      <c r="DL661" s="29"/>
      <c r="DM661" s="29"/>
      <c r="DN661" s="29"/>
      <c r="DO661" s="29"/>
      <c r="DP661" s="29"/>
      <c r="DQ661" s="29"/>
      <c r="DR661" s="29"/>
      <c r="DS661" s="29"/>
      <c r="DT661" s="29"/>
      <c r="DU661" s="29"/>
      <c r="DV661" s="29"/>
      <c r="DW661" s="29"/>
      <c r="DX661" s="29"/>
      <c r="DY661" s="29"/>
      <c r="DZ661" s="29"/>
      <c r="EA661" s="29"/>
      <c r="EB661" s="29"/>
      <c r="EC661" s="29"/>
      <c r="ED661" s="29"/>
      <c r="EE661" s="29"/>
      <c r="EF661" s="29"/>
      <c r="EG661" s="29"/>
      <c r="EH661" s="29"/>
      <c r="EI661" s="29"/>
      <c r="EJ661" s="29"/>
      <c r="EK661" s="29"/>
      <c r="EL661" s="29"/>
      <c r="EM661" s="29"/>
      <c r="EN661" s="29"/>
      <c r="EO661" s="29"/>
      <c r="EP661" s="29"/>
      <c r="EQ661" s="29"/>
      <c r="ER661" s="29"/>
      <c r="ES661" s="29"/>
      <c r="ET661" s="29"/>
      <c r="EU661" s="29"/>
      <c r="EV661" s="29"/>
      <c r="EW661" s="29"/>
      <c r="EX661" s="29"/>
      <c r="EY661" s="29"/>
      <c r="EZ661" s="29"/>
      <c r="FA661" s="29"/>
      <c r="FB661" s="29"/>
      <c r="FC661" s="29"/>
      <c r="FD661" s="29"/>
      <c r="FE661" s="29"/>
      <c r="FF661" s="29"/>
      <c r="FG661" s="29"/>
      <c r="FH661" s="29"/>
      <c r="FI661" s="29"/>
      <c r="FJ661" s="29"/>
      <c r="FK661" s="29"/>
      <c r="FL661" s="29"/>
      <c r="FM661" s="29"/>
      <c r="FN661" s="29"/>
      <c r="FO661" s="29"/>
      <c r="FP661" s="29"/>
      <c r="FQ661" s="29"/>
      <c r="FR661" s="29"/>
      <c r="FS661" s="29"/>
      <c r="FT661" s="29"/>
      <c r="FU661" s="29"/>
      <c r="FV661" s="29"/>
      <c r="FW661" s="29"/>
      <c r="FX661" s="29"/>
    </row>
    <row r="662" spans="1:180">
      <c r="A662" s="5" t="s">
        <v>278</v>
      </c>
      <c r="B662" s="5" t="s">
        <v>166</v>
      </c>
      <c r="C662" s="35">
        <v>43669</v>
      </c>
      <c r="D662" s="63">
        <v>43677</v>
      </c>
      <c r="E662" s="64">
        <v>-0.11203290322580645</v>
      </c>
      <c r="F662" s="64">
        <v>0.22485219477116014</v>
      </c>
      <c r="G662" s="64">
        <v>0.19235477629897615</v>
      </c>
      <c r="H662" s="64">
        <v>0.4189516774193548</v>
      </c>
      <c r="I662" s="64">
        <v>0.37186374320882853</v>
      </c>
      <c r="J662" s="64">
        <v>9.5890193548387098E-2</v>
      </c>
      <c r="K662" s="64">
        <v>0</v>
      </c>
      <c r="L662" s="64">
        <v>5.9566721199547812E-2</v>
      </c>
      <c r="M662" s="64">
        <v>0.29299713770418351</v>
      </c>
      <c r="N662" s="64">
        <v>0.3815588242970589</v>
      </c>
      <c r="O662" s="64">
        <v>2.6740404000000002E-2</v>
      </c>
      <c r="P662" s="64">
        <v>0.20155496161142347</v>
      </c>
      <c r="Q662" s="64">
        <v>4.6763291819189708E-2</v>
      </c>
      <c r="R662" s="64">
        <v>0.12328767123287675</v>
      </c>
      <c r="S662" s="64">
        <v>2.3243486938851805</v>
      </c>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29"/>
      <c r="CA662" s="29"/>
      <c r="CB662" s="29"/>
      <c r="CC662" s="29"/>
      <c r="CD662" s="29"/>
      <c r="CE662" s="29"/>
      <c r="CF662" s="29"/>
      <c r="CG662" s="29"/>
      <c r="CH662" s="29"/>
      <c r="CI662" s="29"/>
      <c r="CJ662" s="29"/>
      <c r="CK662" s="29"/>
      <c r="CL662" s="29"/>
      <c r="CM662" s="29"/>
      <c r="CN662" s="29"/>
      <c r="CO662" s="29"/>
      <c r="CP662" s="29"/>
      <c r="CQ662" s="29"/>
      <c r="CR662" s="29"/>
      <c r="CS662" s="29"/>
      <c r="CT662" s="29"/>
      <c r="CU662" s="29"/>
      <c r="CV662" s="29"/>
      <c r="CW662" s="29"/>
      <c r="CX662" s="29"/>
      <c r="CY662" s="29"/>
      <c r="CZ662" s="29"/>
      <c r="DA662" s="29"/>
      <c r="DB662" s="29"/>
      <c r="DC662" s="29"/>
      <c r="DD662" s="29"/>
      <c r="DE662" s="29"/>
      <c r="DF662" s="29"/>
      <c r="DG662" s="29"/>
      <c r="DH662" s="29"/>
      <c r="DI662" s="29"/>
      <c r="DJ662" s="29"/>
      <c r="DK662" s="29"/>
      <c r="DL662" s="29"/>
      <c r="DM662" s="29"/>
      <c r="DN662" s="29"/>
      <c r="DO662" s="29"/>
      <c r="DP662" s="29"/>
      <c r="DQ662" s="29"/>
      <c r="DR662" s="29"/>
      <c r="DS662" s="29"/>
      <c r="DT662" s="29"/>
      <c r="DU662" s="29"/>
      <c r="DV662" s="29"/>
      <c r="DW662" s="29"/>
      <c r="DX662" s="29"/>
      <c r="DY662" s="29"/>
      <c r="DZ662" s="29"/>
      <c r="EA662" s="29"/>
      <c r="EB662" s="29"/>
      <c r="EC662" s="29"/>
      <c r="ED662" s="29"/>
      <c r="EE662" s="29"/>
      <c r="EF662" s="29"/>
      <c r="EG662" s="29"/>
      <c r="EH662" s="29"/>
      <c r="EI662" s="29"/>
      <c r="EJ662" s="29"/>
      <c r="EK662" s="29"/>
      <c r="EL662" s="29"/>
      <c r="EM662" s="29"/>
      <c r="EN662" s="29"/>
      <c r="EO662" s="29"/>
      <c r="EP662" s="29"/>
      <c r="EQ662" s="29"/>
      <c r="ER662" s="29"/>
      <c r="ES662" s="29"/>
      <c r="ET662" s="29"/>
      <c r="EU662" s="29"/>
      <c r="EV662" s="29"/>
      <c r="EW662" s="29"/>
      <c r="EX662" s="29"/>
      <c r="EY662" s="29"/>
      <c r="EZ662" s="29"/>
      <c r="FA662" s="29"/>
      <c r="FB662" s="29"/>
      <c r="FC662" s="29"/>
      <c r="FD662" s="29"/>
      <c r="FE662" s="29"/>
      <c r="FF662" s="29"/>
      <c r="FG662" s="29"/>
      <c r="FH662" s="29"/>
      <c r="FI662" s="29"/>
      <c r="FJ662" s="29"/>
      <c r="FK662" s="29"/>
      <c r="FL662" s="29"/>
      <c r="FM662" s="29"/>
      <c r="FN662" s="29"/>
      <c r="FO662" s="29"/>
      <c r="FP662" s="29"/>
      <c r="FQ662" s="29"/>
      <c r="FR662" s="29"/>
      <c r="FS662" s="29"/>
      <c r="FT662" s="29"/>
      <c r="FU662" s="29"/>
      <c r="FV662" s="29"/>
      <c r="FW662" s="29"/>
      <c r="FX662" s="29"/>
    </row>
    <row r="663" spans="1:180">
      <c r="A663" s="5" t="s">
        <v>278</v>
      </c>
      <c r="B663" s="5" t="s">
        <v>166</v>
      </c>
      <c r="C663" s="35">
        <v>43670</v>
      </c>
      <c r="D663" s="63">
        <v>43677</v>
      </c>
      <c r="E663" s="64">
        <v>-0.11203290322580645</v>
      </c>
      <c r="F663" s="64">
        <v>0.22485219477116014</v>
      </c>
      <c r="G663" s="64">
        <v>0.19235477629897615</v>
      </c>
      <c r="H663" s="64">
        <v>0.4189516774193548</v>
      </c>
      <c r="I663" s="64">
        <v>0.37186374320882853</v>
      </c>
      <c r="J663" s="64">
        <v>9.5890193548387098E-2</v>
      </c>
      <c r="K663" s="64">
        <v>0</v>
      </c>
      <c r="L663" s="64">
        <v>5.9566721199547812E-2</v>
      </c>
      <c r="M663" s="64">
        <v>0.29299713770418351</v>
      </c>
      <c r="N663" s="64">
        <v>0.3815588242970589</v>
      </c>
      <c r="O663" s="64">
        <v>4.9474619999999997E-2</v>
      </c>
      <c r="P663" s="64">
        <v>0.20155496161142347</v>
      </c>
      <c r="Q663" s="64">
        <v>2.4029075819189713E-2</v>
      </c>
      <c r="R663" s="64">
        <v>0.12328767123287675</v>
      </c>
      <c r="S663" s="64">
        <v>2.3243486938851805</v>
      </c>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29"/>
      <c r="CA663" s="29"/>
      <c r="CB663" s="29"/>
      <c r="CC663" s="29"/>
      <c r="CD663" s="29"/>
      <c r="CE663" s="29"/>
      <c r="CF663" s="29"/>
      <c r="CG663" s="29"/>
      <c r="CH663" s="29"/>
      <c r="CI663" s="29"/>
      <c r="CJ663" s="29"/>
      <c r="CK663" s="29"/>
      <c r="CL663" s="29"/>
      <c r="CM663" s="29"/>
      <c r="CN663" s="29"/>
      <c r="CO663" s="29"/>
      <c r="CP663" s="29"/>
      <c r="CQ663" s="29"/>
      <c r="CR663" s="29"/>
      <c r="CS663" s="29"/>
      <c r="CT663" s="29"/>
      <c r="CU663" s="29"/>
      <c r="CV663" s="29"/>
      <c r="CW663" s="29"/>
      <c r="CX663" s="29"/>
      <c r="CY663" s="29"/>
      <c r="CZ663" s="29"/>
      <c r="DA663" s="29"/>
      <c r="DB663" s="29"/>
      <c r="DC663" s="29"/>
      <c r="DD663" s="29"/>
      <c r="DE663" s="29"/>
      <c r="DF663" s="29"/>
      <c r="DG663" s="29"/>
      <c r="DH663" s="29"/>
      <c r="DI663" s="29"/>
      <c r="DJ663" s="29"/>
      <c r="DK663" s="29"/>
      <c r="DL663" s="29"/>
      <c r="DM663" s="29"/>
      <c r="DN663" s="29"/>
      <c r="DO663" s="29"/>
      <c r="DP663" s="29"/>
      <c r="DQ663" s="29"/>
      <c r="DR663" s="29"/>
      <c r="DS663" s="29"/>
      <c r="DT663" s="29"/>
      <c r="DU663" s="29"/>
      <c r="DV663" s="29"/>
      <c r="DW663" s="29"/>
      <c r="DX663" s="29"/>
      <c r="DY663" s="29"/>
      <c r="DZ663" s="29"/>
      <c r="EA663" s="29"/>
      <c r="EB663" s="29"/>
      <c r="EC663" s="29"/>
      <c r="ED663" s="29"/>
      <c r="EE663" s="29"/>
      <c r="EF663" s="29"/>
      <c r="EG663" s="29"/>
      <c r="EH663" s="29"/>
      <c r="EI663" s="29"/>
      <c r="EJ663" s="29"/>
      <c r="EK663" s="29"/>
      <c r="EL663" s="29"/>
      <c r="EM663" s="29"/>
      <c r="EN663" s="29"/>
      <c r="EO663" s="29"/>
      <c r="EP663" s="29"/>
      <c r="EQ663" s="29"/>
      <c r="ER663" s="29"/>
      <c r="ES663" s="29"/>
      <c r="ET663" s="29"/>
      <c r="EU663" s="29"/>
      <c r="EV663" s="29"/>
      <c r="EW663" s="29"/>
      <c r="EX663" s="29"/>
      <c r="EY663" s="29"/>
      <c r="EZ663" s="29"/>
      <c r="FA663" s="29"/>
      <c r="FB663" s="29"/>
      <c r="FC663" s="29"/>
      <c r="FD663" s="29"/>
      <c r="FE663" s="29"/>
      <c r="FF663" s="29"/>
      <c r="FG663" s="29"/>
      <c r="FH663" s="29"/>
      <c r="FI663" s="29"/>
      <c r="FJ663" s="29"/>
      <c r="FK663" s="29"/>
      <c r="FL663" s="29"/>
      <c r="FM663" s="29"/>
      <c r="FN663" s="29"/>
      <c r="FO663" s="29"/>
      <c r="FP663" s="29"/>
      <c r="FQ663" s="29"/>
      <c r="FR663" s="29"/>
      <c r="FS663" s="29"/>
      <c r="FT663" s="29"/>
      <c r="FU663" s="29"/>
      <c r="FV663" s="29"/>
      <c r="FW663" s="29"/>
      <c r="FX663" s="29"/>
    </row>
    <row r="664" spans="1:180">
      <c r="A664" s="5" t="s">
        <v>278</v>
      </c>
      <c r="B664" s="5" t="s">
        <v>166</v>
      </c>
      <c r="C664" s="35">
        <v>43671</v>
      </c>
      <c r="D664" s="63">
        <v>43677</v>
      </c>
      <c r="E664" s="64">
        <v>-0.11203290322580645</v>
      </c>
      <c r="F664" s="64">
        <v>0.22485219477116014</v>
      </c>
      <c r="G664" s="64">
        <v>0.19235477629897615</v>
      </c>
      <c r="H664" s="64">
        <v>0.4189516774193548</v>
      </c>
      <c r="I664" s="64">
        <v>0.37186374320882853</v>
      </c>
      <c r="J664" s="64">
        <v>9.5890193548387098E-2</v>
      </c>
      <c r="K664" s="64">
        <v>0</v>
      </c>
      <c r="L664" s="64">
        <v>5.9566721199547812E-2</v>
      </c>
      <c r="M664" s="64">
        <v>0.29299713770418351</v>
      </c>
      <c r="N664" s="64">
        <v>0.38155882429705884</v>
      </c>
      <c r="O664" s="64">
        <v>4.3790643000000004E-2</v>
      </c>
      <c r="P664" s="64">
        <v>0.20155496161142347</v>
      </c>
      <c r="Q664" s="64">
        <v>2.9713052819189702E-2</v>
      </c>
      <c r="R664" s="64">
        <v>0.12328767123287675</v>
      </c>
      <c r="S664" s="64">
        <v>2.3243486938851805</v>
      </c>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c r="CA664" s="29"/>
      <c r="CB664" s="29"/>
      <c r="CC664" s="29"/>
      <c r="CD664" s="29"/>
      <c r="CE664" s="29"/>
      <c r="CF664" s="29"/>
      <c r="CG664" s="29"/>
      <c r="CH664" s="29"/>
      <c r="CI664" s="29"/>
      <c r="CJ664" s="29"/>
      <c r="CK664" s="29"/>
      <c r="CL664" s="29"/>
      <c r="CM664" s="29"/>
      <c r="CN664" s="29"/>
      <c r="CO664" s="29"/>
      <c r="CP664" s="29"/>
      <c r="CQ664" s="29"/>
      <c r="CR664" s="29"/>
      <c r="CS664" s="29"/>
      <c r="CT664" s="29"/>
      <c r="CU664" s="29"/>
      <c r="CV664" s="29"/>
      <c r="CW664" s="29"/>
      <c r="CX664" s="29"/>
      <c r="CY664" s="29"/>
      <c r="CZ664" s="29"/>
      <c r="DA664" s="29"/>
      <c r="DB664" s="29"/>
      <c r="DC664" s="29"/>
      <c r="DD664" s="29"/>
      <c r="DE664" s="29"/>
      <c r="DF664" s="29"/>
      <c r="DG664" s="29"/>
      <c r="DH664" s="29"/>
      <c r="DI664" s="29"/>
      <c r="DJ664" s="29"/>
      <c r="DK664" s="29"/>
      <c r="DL664" s="29"/>
      <c r="DM664" s="29"/>
      <c r="DN664" s="29"/>
      <c r="DO664" s="29"/>
      <c r="DP664" s="29"/>
      <c r="DQ664" s="29"/>
      <c r="DR664" s="29"/>
      <c r="DS664" s="29"/>
      <c r="DT664" s="29"/>
      <c r="DU664" s="29"/>
      <c r="DV664" s="29"/>
      <c r="DW664" s="29"/>
      <c r="DX664" s="29"/>
      <c r="DY664" s="29"/>
      <c r="DZ664" s="29"/>
      <c r="EA664" s="29"/>
      <c r="EB664" s="29"/>
      <c r="EC664" s="29"/>
      <c r="ED664" s="29"/>
      <c r="EE664" s="29"/>
      <c r="EF664" s="29"/>
      <c r="EG664" s="29"/>
      <c r="EH664" s="29"/>
      <c r="EI664" s="29"/>
      <c r="EJ664" s="29"/>
      <c r="EK664" s="29"/>
      <c r="EL664" s="29"/>
      <c r="EM664" s="29"/>
      <c r="EN664" s="29"/>
      <c r="EO664" s="29"/>
      <c r="EP664" s="29"/>
      <c r="EQ664" s="29"/>
      <c r="ER664" s="29"/>
      <c r="ES664" s="29"/>
      <c r="ET664" s="29"/>
      <c r="EU664" s="29"/>
      <c r="EV664" s="29"/>
      <c r="EW664" s="29"/>
      <c r="EX664" s="29"/>
      <c r="EY664" s="29"/>
      <c r="EZ664" s="29"/>
      <c r="FA664" s="29"/>
      <c r="FB664" s="29"/>
      <c r="FC664" s="29"/>
      <c r="FD664" s="29"/>
      <c r="FE664" s="29"/>
      <c r="FF664" s="29"/>
      <c r="FG664" s="29"/>
      <c r="FH664" s="29"/>
      <c r="FI664" s="29"/>
      <c r="FJ664" s="29"/>
      <c r="FK664" s="29"/>
      <c r="FL664" s="29"/>
      <c r="FM664" s="29"/>
      <c r="FN664" s="29"/>
      <c r="FO664" s="29"/>
      <c r="FP664" s="29"/>
      <c r="FQ664" s="29"/>
      <c r="FR664" s="29"/>
      <c r="FS664" s="29"/>
      <c r="FT664" s="29"/>
      <c r="FU664" s="29"/>
      <c r="FV664" s="29"/>
      <c r="FW664" s="29"/>
      <c r="FX664" s="29"/>
    </row>
    <row r="665" spans="1:180">
      <c r="A665" s="5" t="s">
        <v>278</v>
      </c>
      <c r="B665" s="5" t="s">
        <v>166</v>
      </c>
      <c r="C665" s="35">
        <v>43672</v>
      </c>
      <c r="D665" s="63">
        <v>43677</v>
      </c>
      <c r="E665" s="64">
        <v>-0.11203290322580645</v>
      </c>
      <c r="F665" s="64">
        <v>0.22485219477116014</v>
      </c>
      <c r="G665" s="64">
        <v>0.19235477629897615</v>
      </c>
      <c r="H665" s="64">
        <v>0.4189516774193548</v>
      </c>
      <c r="I665" s="64">
        <v>0.37186374320882853</v>
      </c>
      <c r="J665" s="64">
        <v>9.5890193548387098E-2</v>
      </c>
      <c r="K665" s="64">
        <v>0</v>
      </c>
      <c r="L665" s="64">
        <v>5.9566721199547812E-2</v>
      </c>
      <c r="M665" s="64">
        <v>0.29299713770418351</v>
      </c>
      <c r="N665" s="64">
        <v>0.3815588242970589</v>
      </c>
      <c r="O665" s="64">
        <v>2.8271142000000003E-2</v>
      </c>
      <c r="P665" s="64">
        <v>0.20155496161142347</v>
      </c>
      <c r="Q665" s="64">
        <v>4.5232553819189711E-2</v>
      </c>
      <c r="R665" s="64">
        <v>0.12328767123287675</v>
      </c>
      <c r="S665" s="64">
        <v>2.3243486938851805</v>
      </c>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29"/>
      <c r="CA665" s="29"/>
      <c r="CB665" s="29"/>
      <c r="CC665" s="29"/>
      <c r="CD665" s="29"/>
      <c r="CE665" s="29"/>
      <c r="CF665" s="29"/>
      <c r="CG665" s="29"/>
      <c r="CH665" s="29"/>
      <c r="CI665" s="29"/>
      <c r="CJ665" s="29"/>
      <c r="CK665" s="29"/>
      <c r="CL665" s="29"/>
      <c r="CM665" s="29"/>
      <c r="CN665" s="29"/>
      <c r="CO665" s="29"/>
      <c r="CP665" s="29"/>
      <c r="CQ665" s="29"/>
      <c r="CR665" s="29"/>
      <c r="CS665" s="29"/>
      <c r="CT665" s="29"/>
      <c r="CU665" s="29"/>
      <c r="CV665" s="29"/>
      <c r="CW665" s="29"/>
      <c r="CX665" s="29"/>
      <c r="CY665" s="29"/>
      <c r="CZ665" s="29"/>
      <c r="DA665" s="29"/>
      <c r="DB665" s="29"/>
      <c r="DC665" s="29"/>
      <c r="DD665" s="29"/>
      <c r="DE665" s="29"/>
      <c r="DF665" s="29"/>
      <c r="DG665" s="29"/>
      <c r="DH665" s="29"/>
      <c r="DI665" s="29"/>
      <c r="DJ665" s="29"/>
      <c r="DK665" s="29"/>
      <c r="DL665" s="29"/>
      <c r="DM665" s="29"/>
      <c r="DN665" s="29"/>
      <c r="DO665" s="29"/>
      <c r="DP665" s="29"/>
      <c r="DQ665" s="29"/>
      <c r="DR665" s="29"/>
      <c r="DS665" s="29"/>
      <c r="DT665" s="29"/>
      <c r="DU665" s="29"/>
      <c r="DV665" s="29"/>
      <c r="DW665" s="29"/>
      <c r="DX665" s="29"/>
      <c r="DY665" s="29"/>
      <c r="DZ665" s="29"/>
      <c r="EA665" s="29"/>
      <c r="EB665" s="29"/>
      <c r="EC665" s="29"/>
      <c r="ED665" s="29"/>
      <c r="EE665" s="29"/>
      <c r="EF665" s="29"/>
      <c r="EG665" s="29"/>
      <c r="EH665" s="29"/>
      <c r="EI665" s="29"/>
      <c r="EJ665" s="29"/>
      <c r="EK665" s="29"/>
      <c r="EL665" s="29"/>
      <c r="EM665" s="29"/>
      <c r="EN665" s="29"/>
      <c r="EO665" s="29"/>
      <c r="EP665" s="29"/>
      <c r="EQ665" s="29"/>
      <c r="ER665" s="29"/>
      <c r="ES665" s="29"/>
      <c r="ET665" s="29"/>
      <c r="EU665" s="29"/>
      <c r="EV665" s="29"/>
      <c r="EW665" s="29"/>
      <c r="EX665" s="29"/>
      <c r="EY665" s="29"/>
      <c r="EZ665" s="29"/>
      <c r="FA665" s="29"/>
      <c r="FB665" s="29"/>
      <c r="FC665" s="29"/>
      <c r="FD665" s="29"/>
      <c r="FE665" s="29"/>
      <c r="FF665" s="29"/>
      <c r="FG665" s="29"/>
      <c r="FH665" s="29"/>
      <c r="FI665" s="29"/>
      <c r="FJ665" s="29"/>
      <c r="FK665" s="29"/>
      <c r="FL665" s="29"/>
      <c r="FM665" s="29"/>
      <c r="FN665" s="29"/>
      <c r="FO665" s="29"/>
      <c r="FP665" s="29"/>
      <c r="FQ665" s="29"/>
      <c r="FR665" s="29"/>
      <c r="FS665" s="29"/>
      <c r="FT665" s="29"/>
      <c r="FU665" s="29"/>
      <c r="FV665" s="29"/>
      <c r="FW665" s="29"/>
      <c r="FX665" s="29"/>
    </row>
    <row r="666" spans="1:180">
      <c r="A666" s="5" t="s">
        <v>278</v>
      </c>
      <c r="B666" s="5" t="s">
        <v>166</v>
      </c>
      <c r="C666" s="35">
        <v>43673</v>
      </c>
      <c r="D666" s="63">
        <v>43677</v>
      </c>
      <c r="E666" s="64">
        <v>-0.11203290322580645</v>
      </c>
      <c r="F666" s="64">
        <v>0.22485219477116014</v>
      </c>
      <c r="G666" s="64">
        <v>0.19235477629897615</v>
      </c>
      <c r="H666" s="64">
        <v>0.4189516774193548</v>
      </c>
      <c r="I666" s="64">
        <v>0.37186374320882853</v>
      </c>
      <c r="J666" s="64">
        <v>9.5890193548387098E-2</v>
      </c>
      <c r="K666" s="64">
        <v>0</v>
      </c>
      <c r="L666" s="64">
        <v>5.9566721199547812E-2</v>
      </c>
      <c r="M666" s="64">
        <v>0.29299713770418351</v>
      </c>
      <c r="N666" s="64">
        <v>0.3815588242970589</v>
      </c>
      <c r="O666" s="64">
        <v>3.5292113999999999E-2</v>
      </c>
      <c r="P666" s="64">
        <v>0.20155496161142347</v>
      </c>
      <c r="Q666" s="64">
        <v>3.8211581819189711E-2</v>
      </c>
      <c r="R666" s="64">
        <v>0.12328767123287675</v>
      </c>
      <c r="S666" s="64">
        <v>2.3243486938851805</v>
      </c>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c r="BJ666" s="29"/>
      <c r="BK666" s="29"/>
      <c r="BL666" s="29"/>
      <c r="BM666" s="29"/>
      <c r="BN666" s="29"/>
      <c r="BO666" s="29"/>
      <c r="BP666" s="29"/>
      <c r="BQ666" s="29"/>
      <c r="BR666" s="29"/>
      <c r="BS666" s="29"/>
      <c r="BT666" s="29"/>
      <c r="BU666" s="29"/>
      <c r="BV666" s="29"/>
      <c r="BW666" s="29"/>
      <c r="BX666" s="29"/>
      <c r="BY666" s="29"/>
      <c r="BZ666" s="29"/>
      <c r="CA666" s="29"/>
      <c r="CB666" s="29"/>
      <c r="CC666" s="29"/>
      <c r="CD666" s="29"/>
      <c r="CE666" s="29"/>
      <c r="CF666" s="29"/>
      <c r="CG666" s="29"/>
      <c r="CH666" s="29"/>
      <c r="CI666" s="29"/>
      <c r="CJ666" s="29"/>
      <c r="CK666" s="29"/>
      <c r="CL666" s="29"/>
      <c r="CM666" s="29"/>
      <c r="CN666" s="29"/>
      <c r="CO666" s="29"/>
      <c r="CP666" s="29"/>
      <c r="CQ666" s="29"/>
      <c r="CR666" s="29"/>
      <c r="CS666" s="29"/>
      <c r="CT666" s="29"/>
      <c r="CU666" s="29"/>
      <c r="CV666" s="29"/>
      <c r="CW666" s="29"/>
      <c r="CX666" s="29"/>
      <c r="CY666" s="29"/>
      <c r="CZ666" s="29"/>
      <c r="DA666" s="29"/>
      <c r="DB666" s="29"/>
      <c r="DC666" s="29"/>
      <c r="DD666" s="29"/>
      <c r="DE666" s="29"/>
      <c r="DF666" s="29"/>
      <c r="DG666" s="29"/>
      <c r="DH666" s="29"/>
      <c r="DI666" s="29"/>
      <c r="DJ666" s="29"/>
      <c r="DK666" s="29"/>
      <c r="DL666" s="29"/>
      <c r="DM666" s="29"/>
      <c r="DN666" s="29"/>
      <c r="DO666" s="29"/>
      <c r="DP666" s="29"/>
      <c r="DQ666" s="29"/>
      <c r="DR666" s="29"/>
      <c r="DS666" s="29"/>
      <c r="DT666" s="29"/>
      <c r="DU666" s="29"/>
      <c r="DV666" s="29"/>
      <c r="DW666" s="29"/>
      <c r="DX666" s="29"/>
      <c r="DY666" s="29"/>
      <c r="DZ666" s="29"/>
      <c r="EA666" s="29"/>
      <c r="EB666" s="29"/>
      <c r="EC666" s="29"/>
      <c r="ED666" s="29"/>
      <c r="EE666" s="29"/>
      <c r="EF666" s="29"/>
      <c r="EG666" s="29"/>
      <c r="EH666" s="29"/>
      <c r="EI666" s="29"/>
      <c r="EJ666" s="29"/>
      <c r="EK666" s="29"/>
      <c r="EL666" s="29"/>
      <c r="EM666" s="29"/>
      <c r="EN666" s="29"/>
      <c r="EO666" s="29"/>
      <c r="EP666" s="29"/>
      <c r="EQ666" s="29"/>
      <c r="ER666" s="29"/>
      <c r="ES666" s="29"/>
      <c r="ET666" s="29"/>
      <c r="EU666" s="29"/>
      <c r="EV666" s="29"/>
      <c r="EW666" s="29"/>
      <c r="EX666" s="29"/>
      <c r="EY666" s="29"/>
      <c r="EZ666" s="29"/>
      <c r="FA666" s="29"/>
      <c r="FB666" s="29"/>
      <c r="FC666" s="29"/>
      <c r="FD666" s="29"/>
      <c r="FE666" s="29"/>
      <c r="FF666" s="29"/>
      <c r="FG666" s="29"/>
      <c r="FH666" s="29"/>
      <c r="FI666" s="29"/>
      <c r="FJ666" s="29"/>
      <c r="FK666" s="29"/>
      <c r="FL666" s="29"/>
      <c r="FM666" s="29"/>
      <c r="FN666" s="29"/>
      <c r="FO666" s="29"/>
      <c r="FP666" s="29"/>
      <c r="FQ666" s="29"/>
      <c r="FR666" s="29"/>
      <c r="FS666" s="29"/>
      <c r="FT666" s="29"/>
      <c r="FU666" s="29"/>
      <c r="FV666" s="29"/>
      <c r="FW666" s="29"/>
      <c r="FX666" s="29"/>
    </row>
    <row r="667" spans="1:180">
      <c r="A667" s="5" t="s">
        <v>278</v>
      </c>
      <c r="B667" s="5" t="s">
        <v>166</v>
      </c>
      <c r="C667" s="35">
        <v>43674</v>
      </c>
      <c r="D667" s="63">
        <v>43677</v>
      </c>
      <c r="E667" s="64">
        <v>-0.11203290322580645</v>
      </c>
      <c r="F667" s="64">
        <v>0.22485219477116014</v>
      </c>
      <c r="G667" s="64">
        <v>0.19235477629897615</v>
      </c>
      <c r="H667" s="64">
        <v>0.4189516774193548</v>
      </c>
      <c r="I667" s="64">
        <v>0.37186374320882853</v>
      </c>
      <c r="J667" s="64">
        <v>9.5890193548387098E-2</v>
      </c>
      <c r="K667" s="64">
        <v>0</v>
      </c>
      <c r="L667" s="64">
        <v>5.9566721199547812E-2</v>
      </c>
      <c r="M667" s="64">
        <v>0.29299713770418351</v>
      </c>
      <c r="N667" s="64">
        <v>0.38155882429705884</v>
      </c>
      <c r="O667" s="64">
        <v>1.9006038000000003E-2</v>
      </c>
      <c r="P667" s="64">
        <v>0.20155496161142347</v>
      </c>
      <c r="Q667" s="64">
        <v>5.4497657819189714E-2</v>
      </c>
      <c r="R667" s="64">
        <v>0.12328767123287675</v>
      </c>
      <c r="S667" s="64">
        <v>2.3243486938851809</v>
      </c>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29"/>
      <c r="CA667" s="29"/>
      <c r="CB667" s="29"/>
      <c r="CC667" s="29"/>
      <c r="CD667" s="29"/>
      <c r="CE667" s="29"/>
      <c r="CF667" s="29"/>
      <c r="CG667" s="29"/>
      <c r="CH667" s="29"/>
      <c r="CI667" s="29"/>
      <c r="CJ667" s="29"/>
      <c r="CK667" s="29"/>
      <c r="CL667" s="29"/>
      <c r="CM667" s="29"/>
      <c r="CN667" s="29"/>
      <c r="CO667" s="29"/>
      <c r="CP667" s="29"/>
      <c r="CQ667" s="29"/>
      <c r="CR667" s="29"/>
      <c r="CS667" s="29"/>
      <c r="CT667" s="29"/>
      <c r="CU667" s="29"/>
      <c r="CV667" s="29"/>
      <c r="CW667" s="29"/>
      <c r="CX667" s="29"/>
      <c r="CY667" s="29"/>
      <c r="CZ667" s="29"/>
      <c r="DA667" s="29"/>
      <c r="DB667" s="29"/>
      <c r="DC667" s="29"/>
      <c r="DD667" s="29"/>
      <c r="DE667" s="29"/>
      <c r="DF667" s="29"/>
      <c r="DG667" s="29"/>
      <c r="DH667" s="29"/>
      <c r="DI667" s="29"/>
      <c r="DJ667" s="29"/>
      <c r="DK667" s="29"/>
      <c r="DL667" s="29"/>
      <c r="DM667" s="29"/>
      <c r="DN667" s="29"/>
      <c r="DO667" s="29"/>
      <c r="DP667" s="29"/>
      <c r="DQ667" s="29"/>
      <c r="DR667" s="29"/>
      <c r="DS667" s="29"/>
      <c r="DT667" s="29"/>
      <c r="DU667" s="29"/>
      <c r="DV667" s="29"/>
      <c r="DW667" s="29"/>
      <c r="DX667" s="29"/>
      <c r="DY667" s="29"/>
      <c r="DZ667" s="29"/>
      <c r="EA667" s="29"/>
      <c r="EB667" s="29"/>
      <c r="EC667" s="29"/>
      <c r="ED667" s="29"/>
      <c r="EE667" s="29"/>
      <c r="EF667" s="29"/>
      <c r="EG667" s="29"/>
      <c r="EH667" s="29"/>
      <c r="EI667" s="29"/>
      <c r="EJ667" s="29"/>
      <c r="EK667" s="29"/>
      <c r="EL667" s="29"/>
      <c r="EM667" s="29"/>
      <c r="EN667" s="29"/>
      <c r="EO667" s="29"/>
      <c r="EP667" s="29"/>
      <c r="EQ667" s="29"/>
      <c r="ER667" s="29"/>
      <c r="ES667" s="29"/>
      <c r="ET667" s="29"/>
      <c r="EU667" s="29"/>
      <c r="EV667" s="29"/>
      <c r="EW667" s="29"/>
      <c r="EX667" s="29"/>
      <c r="EY667" s="29"/>
      <c r="EZ667" s="29"/>
      <c r="FA667" s="29"/>
      <c r="FB667" s="29"/>
      <c r="FC667" s="29"/>
      <c r="FD667" s="29"/>
      <c r="FE667" s="29"/>
      <c r="FF667" s="29"/>
      <c r="FG667" s="29"/>
      <c r="FH667" s="29"/>
      <c r="FI667" s="29"/>
      <c r="FJ667" s="29"/>
      <c r="FK667" s="29"/>
      <c r="FL667" s="29"/>
      <c r="FM667" s="29"/>
      <c r="FN667" s="29"/>
      <c r="FO667" s="29"/>
      <c r="FP667" s="29"/>
      <c r="FQ667" s="29"/>
      <c r="FR667" s="29"/>
      <c r="FS667" s="29"/>
      <c r="FT667" s="29"/>
      <c r="FU667" s="29"/>
      <c r="FV667" s="29"/>
      <c r="FW667" s="29"/>
      <c r="FX667" s="29"/>
    </row>
    <row r="668" spans="1:180">
      <c r="A668" s="5" t="s">
        <v>279</v>
      </c>
      <c r="B668" s="5" t="s">
        <v>166</v>
      </c>
      <c r="C668" s="35">
        <v>43675</v>
      </c>
      <c r="D668" s="63">
        <v>43677</v>
      </c>
      <c r="E668" s="64">
        <v>-0.11203290322580645</v>
      </c>
      <c r="F668" s="64">
        <v>0.22485219477116014</v>
      </c>
      <c r="G668" s="64">
        <v>0.19235477629897615</v>
      </c>
      <c r="H668" s="64">
        <v>0.4189516774193548</v>
      </c>
      <c r="I668" s="64">
        <v>0.37186374320882853</v>
      </c>
      <c r="J668" s="64">
        <v>9.5890193548387098E-2</v>
      </c>
      <c r="K668" s="64">
        <v>0</v>
      </c>
      <c r="L668" s="64">
        <v>5.9566721199547812E-2</v>
      </c>
      <c r="M668" s="64">
        <v>0.29299713770418351</v>
      </c>
      <c r="N668" s="64">
        <v>0.38155882429705884</v>
      </c>
      <c r="O668" s="64">
        <v>4.1487966000000001E-2</v>
      </c>
      <c r="P668" s="64">
        <v>0.20155496161142347</v>
      </c>
      <c r="Q668" s="64">
        <v>3.2015729819189702E-2</v>
      </c>
      <c r="R668" s="64">
        <v>0.12328767123287675</v>
      </c>
      <c r="S668" s="64">
        <v>2.3243486938851809</v>
      </c>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c r="BJ668" s="29"/>
      <c r="BK668" s="29"/>
      <c r="BL668" s="29"/>
      <c r="BM668" s="29"/>
      <c r="BN668" s="29"/>
      <c r="BO668" s="29"/>
      <c r="BP668" s="29"/>
      <c r="BQ668" s="29"/>
      <c r="BR668" s="29"/>
      <c r="BS668" s="29"/>
      <c r="BT668" s="29"/>
      <c r="BU668" s="29"/>
      <c r="BV668" s="29"/>
      <c r="BW668" s="29"/>
      <c r="BX668" s="29"/>
      <c r="BY668" s="29"/>
      <c r="BZ668" s="29"/>
      <c r="CA668" s="29"/>
      <c r="CB668" s="29"/>
      <c r="CC668" s="29"/>
      <c r="CD668" s="29"/>
      <c r="CE668" s="29"/>
      <c r="CF668" s="29"/>
      <c r="CG668" s="29"/>
      <c r="CH668" s="29"/>
      <c r="CI668" s="29"/>
      <c r="CJ668" s="29"/>
      <c r="CK668" s="29"/>
      <c r="CL668" s="29"/>
      <c r="CM668" s="29"/>
      <c r="CN668" s="29"/>
      <c r="CO668" s="29"/>
      <c r="CP668" s="29"/>
      <c r="CQ668" s="29"/>
      <c r="CR668" s="29"/>
      <c r="CS668" s="29"/>
      <c r="CT668" s="29"/>
      <c r="CU668" s="29"/>
      <c r="CV668" s="29"/>
      <c r="CW668" s="29"/>
      <c r="CX668" s="29"/>
      <c r="CY668" s="29"/>
      <c r="CZ668" s="29"/>
      <c r="DA668" s="29"/>
      <c r="DB668" s="29"/>
      <c r="DC668" s="29"/>
      <c r="DD668" s="29"/>
      <c r="DE668" s="29"/>
      <c r="DF668" s="29"/>
      <c r="DG668" s="29"/>
      <c r="DH668" s="29"/>
      <c r="DI668" s="29"/>
      <c r="DJ668" s="29"/>
      <c r="DK668" s="29"/>
      <c r="DL668" s="29"/>
      <c r="DM668" s="29"/>
      <c r="DN668" s="29"/>
      <c r="DO668" s="29"/>
      <c r="DP668" s="29"/>
      <c r="DQ668" s="29"/>
      <c r="DR668" s="29"/>
      <c r="DS668" s="29"/>
      <c r="DT668" s="29"/>
      <c r="DU668" s="29"/>
      <c r="DV668" s="29"/>
      <c r="DW668" s="29"/>
      <c r="DX668" s="29"/>
      <c r="DY668" s="29"/>
      <c r="DZ668" s="29"/>
      <c r="EA668" s="29"/>
      <c r="EB668" s="29"/>
      <c r="EC668" s="29"/>
      <c r="ED668" s="29"/>
      <c r="EE668" s="29"/>
      <c r="EF668" s="29"/>
      <c r="EG668" s="29"/>
      <c r="EH668" s="29"/>
      <c r="EI668" s="29"/>
      <c r="EJ668" s="29"/>
      <c r="EK668" s="29"/>
      <c r="EL668" s="29"/>
      <c r="EM668" s="29"/>
      <c r="EN668" s="29"/>
      <c r="EO668" s="29"/>
      <c r="EP668" s="29"/>
      <c r="EQ668" s="29"/>
      <c r="ER668" s="29"/>
      <c r="ES668" s="29"/>
      <c r="ET668" s="29"/>
      <c r="EU668" s="29"/>
      <c r="EV668" s="29"/>
      <c r="EW668" s="29"/>
      <c r="EX668" s="29"/>
      <c r="EY668" s="29"/>
      <c r="EZ668" s="29"/>
      <c r="FA668" s="29"/>
      <c r="FB668" s="29"/>
      <c r="FC668" s="29"/>
      <c r="FD668" s="29"/>
      <c r="FE668" s="29"/>
      <c r="FF668" s="29"/>
      <c r="FG668" s="29"/>
      <c r="FH668" s="29"/>
      <c r="FI668" s="29"/>
      <c r="FJ668" s="29"/>
      <c r="FK668" s="29"/>
      <c r="FL668" s="29"/>
      <c r="FM668" s="29"/>
      <c r="FN668" s="29"/>
      <c r="FO668" s="29"/>
      <c r="FP668" s="29"/>
      <c r="FQ668" s="29"/>
      <c r="FR668" s="29"/>
      <c r="FS668" s="29"/>
      <c r="FT668" s="29"/>
      <c r="FU668" s="29"/>
      <c r="FV668" s="29"/>
      <c r="FW668" s="29"/>
      <c r="FX668" s="29"/>
    </row>
    <row r="669" spans="1:180">
      <c r="A669" s="5" t="s">
        <v>279</v>
      </c>
      <c r="B669" s="5" t="s">
        <v>166</v>
      </c>
      <c r="C669" s="35">
        <v>43676</v>
      </c>
      <c r="D669" s="63">
        <v>43677</v>
      </c>
      <c r="E669" s="64">
        <v>-0.11203290322580645</v>
      </c>
      <c r="F669" s="64">
        <v>0.22485219477116014</v>
      </c>
      <c r="G669" s="64">
        <v>0.19235477629897615</v>
      </c>
      <c r="H669" s="64">
        <v>0.4189516774193548</v>
      </c>
      <c r="I669" s="64">
        <v>0.37186374320882853</v>
      </c>
      <c r="J669" s="64">
        <v>9.5890193548387098E-2</v>
      </c>
      <c r="K669" s="64">
        <v>0</v>
      </c>
      <c r="L669" s="64">
        <v>5.9566721199547812E-2</v>
      </c>
      <c r="M669" s="64">
        <v>0.29299713770418351</v>
      </c>
      <c r="N669" s="64">
        <v>0.3815588242970589</v>
      </c>
      <c r="O669" s="64">
        <v>6.4153322999999998E-2</v>
      </c>
      <c r="P669" s="64">
        <v>0.20155496161142347</v>
      </c>
      <c r="Q669" s="64">
        <v>9.3503728191897222E-3</v>
      </c>
      <c r="R669" s="64">
        <v>0.12328767123287675</v>
      </c>
      <c r="S669" s="64">
        <v>2.3243486938851805</v>
      </c>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c r="BJ669" s="29"/>
      <c r="BK669" s="29"/>
      <c r="BL669" s="29"/>
      <c r="BM669" s="29"/>
      <c r="BN669" s="29"/>
      <c r="BO669" s="29"/>
      <c r="BP669" s="29"/>
      <c r="BQ669" s="29"/>
      <c r="BR669" s="29"/>
      <c r="BS669" s="29"/>
      <c r="BT669" s="29"/>
      <c r="BU669" s="29"/>
      <c r="BV669" s="29"/>
      <c r="BW669" s="29"/>
      <c r="BX669" s="29"/>
      <c r="BY669" s="29"/>
      <c r="BZ669" s="29"/>
      <c r="CA669" s="29"/>
      <c r="CB669" s="29"/>
      <c r="CC669" s="29"/>
      <c r="CD669" s="29"/>
      <c r="CE669" s="29"/>
      <c r="CF669" s="29"/>
      <c r="CG669" s="29"/>
      <c r="CH669" s="29"/>
      <c r="CI669" s="29"/>
      <c r="CJ669" s="29"/>
      <c r="CK669" s="29"/>
      <c r="CL669" s="29"/>
      <c r="CM669" s="29"/>
      <c r="CN669" s="29"/>
      <c r="CO669" s="29"/>
      <c r="CP669" s="29"/>
      <c r="CQ669" s="29"/>
      <c r="CR669" s="29"/>
      <c r="CS669" s="29"/>
      <c r="CT669" s="29"/>
      <c r="CU669" s="29"/>
      <c r="CV669" s="29"/>
      <c r="CW669" s="29"/>
      <c r="CX669" s="29"/>
      <c r="CY669" s="29"/>
      <c r="CZ669" s="29"/>
      <c r="DA669" s="29"/>
      <c r="DB669" s="29"/>
      <c r="DC669" s="29"/>
      <c r="DD669" s="29"/>
      <c r="DE669" s="29"/>
      <c r="DF669" s="29"/>
      <c r="DG669" s="29"/>
      <c r="DH669" s="29"/>
      <c r="DI669" s="29"/>
      <c r="DJ669" s="29"/>
      <c r="DK669" s="29"/>
      <c r="DL669" s="29"/>
      <c r="DM669" s="29"/>
      <c r="DN669" s="29"/>
      <c r="DO669" s="29"/>
      <c r="DP669" s="29"/>
      <c r="DQ669" s="29"/>
      <c r="DR669" s="29"/>
      <c r="DS669" s="29"/>
      <c r="DT669" s="29"/>
      <c r="DU669" s="29"/>
      <c r="DV669" s="29"/>
      <c r="DW669" s="29"/>
      <c r="DX669" s="29"/>
      <c r="DY669" s="29"/>
      <c r="DZ669" s="29"/>
      <c r="EA669" s="29"/>
      <c r="EB669" s="29"/>
      <c r="EC669" s="29"/>
      <c r="ED669" s="29"/>
      <c r="EE669" s="29"/>
      <c r="EF669" s="29"/>
      <c r="EG669" s="29"/>
      <c r="EH669" s="29"/>
      <c r="EI669" s="29"/>
      <c r="EJ669" s="29"/>
      <c r="EK669" s="29"/>
      <c r="EL669" s="29"/>
      <c r="EM669" s="29"/>
      <c r="EN669" s="29"/>
      <c r="EO669" s="29"/>
      <c r="EP669" s="29"/>
      <c r="EQ669" s="29"/>
      <c r="ER669" s="29"/>
      <c r="ES669" s="29"/>
      <c r="ET669" s="29"/>
      <c r="EU669" s="29"/>
      <c r="EV669" s="29"/>
      <c r="EW669" s="29"/>
      <c r="EX669" s="29"/>
      <c r="EY669" s="29"/>
      <c r="EZ669" s="29"/>
      <c r="FA669" s="29"/>
      <c r="FB669" s="29"/>
      <c r="FC669" s="29"/>
      <c r="FD669" s="29"/>
      <c r="FE669" s="29"/>
      <c r="FF669" s="29"/>
      <c r="FG669" s="29"/>
      <c r="FH669" s="29"/>
      <c r="FI669" s="29"/>
      <c r="FJ669" s="29"/>
      <c r="FK669" s="29"/>
      <c r="FL669" s="29"/>
      <c r="FM669" s="29"/>
      <c r="FN669" s="29"/>
      <c r="FO669" s="29"/>
      <c r="FP669" s="29"/>
      <c r="FQ669" s="29"/>
      <c r="FR669" s="29"/>
      <c r="FS669" s="29"/>
      <c r="FT669" s="29"/>
      <c r="FU669" s="29"/>
      <c r="FV669" s="29"/>
      <c r="FW669" s="29"/>
      <c r="FX669" s="29"/>
    </row>
    <row r="670" spans="1:180">
      <c r="A670" s="5" t="s">
        <v>279</v>
      </c>
      <c r="B670" s="5" t="s">
        <v>166</v>
      </c>
      <c r="C670" s="35">
        <v>43677</v>
      </c>
      <c r="D670" s="63">
        <v>43677</v>
      </c>
      <c r="E670" s="64">
        <v>-0.11203290322580645</v>
      </c>
      <c r="F670" s="64">
        <v>0.22485219477116014</v>
      </c>
      <c r="G670" s="64">
        <v>0.19235477629897615</v>
      </c>
      <c r="H670" s="64">
        <v>0.4189516774193548</v>
      </c>
      <c r="I670" s="64">
        <v>0.37186374320882853</v>
      </c>
      <c r="J670" s="64">
        <v>9.5890193548387098E-2</v>
      </c>
      <c r="K670" s="64">
        <v>0</v>
      </c>
      <c r="L670" s="64">
        <v>5.9566721199547812E-2</v>
      </c>
      <c r="M670" s="64">
        <v>0.29299713770418351</v>
      </c>
      <c r="N670" s="64">
        <v>0.38155882429705884</v>
      </c>
      <c r="O670" s="64">
        <v>3.4203357000000004E-2</v>
      </c>
      <c r="P670" s="64">
        <v>0.20155496161142347</v>
      </c>
      <c r="Q670" s="64">
        <v>3.9300338819189699E-2</v>
      </c>
      <c r="R670" s="64">
        <v>0.12328767123287675</v>
      </c>
      <c r="S670" s="64">
        <v>2.3243486938851805</v>
      </c>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c r="BJ670" s="29"/>
      <c r="BK670" s="29"/>
      <c r="BL670" s="29"/>
      <c r="BM670" s="29"/>
      <c r="BN670" s="29"/>
      <c r="BO670" s="29"/>
      <c r="BP670" s="29"/>
      <c r="BQ670" s="29"/>
      <c r="BR670" s="29"/>
      <c r="BS670" s="29"/>
      <c r="BT670" s="29"/>
      <c r="BU670" s="29"/>
      <c r="BV670" s="29"/>
      <c r="BW670" s="29"/>
      <c r="BX670" s="29"/>
      <c r="BY670" s="29"/>
      <c r="BZ670" s="29"/>
      <c r="CA670" s="29"/>
      <c r="CB670" s="29"/>
      <c r="CC670" s="29"/>
      <c r="CD670" s="29"/>
      <c r="CE670" s="29"/>
      <c r="CF670" s="29"/>
      <c r="CG670" s="29"/>
      <c r="CH670" s="29"/>
      <c r="CI670" s="29"/>
      <c r="CJ670" s="29"/>
      <c r="CK670" s="29"/>
      <c r="CL670" s="29"/>
      <c r="CM670" s="29"/>
      <c r="CN670" s="29"/>
      <c r="CO670" s="29"/>
      <c r="CP670" s="29"/>
      <c r="CQ670" s="29"/>
      <c r="CR670" s="29"/>
      <c r="CS670" s="29"/>
      <c r="CT670" s="29"/>
      <c r="CU670" s="29"/>
      <c r="CV670" s="29"/>
      <c r="CW670" s="29"/>
      <c r="CX670" s="29"/>
      <c r="CY670" s="29"/>
      <c r="CZ670" s="29"/>
      <c r="DA670" s="29"/>
      <c r="DB670" s="29"/>
      <c r="DC670" s="29"/>
      <c r="DD670" s="29"/>
      <c r="DE670" s="29"/>
      <c r="DF670" s="29"/>
      <c r="DG670" s="29"/>
      <c r="DH670" s="29"/>
      <c r="DI670" s="29"/>
      <c r="DJ670" s="29"/>
      <c r="DK670" s="29"/>
      <c r="DL670" s="29"/>
      <c r="DM670" s="29"/>
      <c r="DN670" s="29"/>
      <c r="DO670" s="29"/>
      <c r="DP670" s="29"/>
      <c r="DQ670" s="29"/>
      <c r="DR670" s="29"/>
      <c r="DS670" s="29"/>
      <c r="DT670" s="29"/>
      <c r="DU670" s="29"/>
      <c r="DV670" s="29"/>
      <c r="DW670" s="29"/>
      <c r="DX670" s="29"/>
      <c r="DY670" s="29"/>
      <c r="DZ670" s="29"/>
      <c r="EA670" s="29"/>
      <c r="EB670" s="29"/>
      <c r="EC670" s="29"/>
      <c r="ED670" s="29"/>
      <c r="EE670" s="29"/>
      <c r="EF670" s="29"/>
      <c r="EG670" s="29"/>
      <c r="EH670" s="29"/>
      <c r="EI670" s="29"/>
      <c r="EJ670" s="29"/>
      <c r="EK670" s="29"/>
      <c r="EL670" s="29"/>
      <c r="EM670" s="29"/>
      <c r="EN670" s="29"/>
      <c r="EO670" s="29"/>
      <c r="EP670" s="29"/>
      <c r="EQ670" s="29"/>
      <c r="ER670" s="29"/>
      <c r="ES670" s="29"/>
      <c r="ET670" s="29"/>
      <c r="EU670" s="29"/>
      <c r="EV670" s="29"/>
      <c r="EW670" s="29"/>
      <c r="EX670" s="29"/>
      <c r="EY670" s="29"/>
      <c r="EZ670" s="29"/>
      <c r="FA670" s="29"/>
      <c r="FB670" s="29"/>
      <c r="FC670" s="29"/>
      <c r="FD670" s="29"/>
      <c r="FE670" s="29"/>
      <c r="FF670" s="29"/>
      <c r="FG670" s="29"/>
      <c r="FH670" s="29"/>
      <c r="FI670" s="29"/>
      <c r="FJ670" s="29"/>
      <c r="FK670" s="29"/>
      <c r="FL670" s="29"/>
      <c r="FM670" s="29"/>
      <c r="FN670" s="29"/>
      <c r="FO670" s="29"/>
      <c r="FP670" s="29"/>
      <c r="FQ670" s="29"/>
      <c r="FR670" s="29"/>
      <c r="FS670" s="29"/>
      <c r="FT670" s="29"/>
      <c r="FU670" s="29"/>
      <c r="FV670" s="29"/>
      <c r="FW670" s="29"/>
      <c r="FX670" s="29"/>
    </row>
    <row r="671" spans="1:180">
      <c r="A671" s="5" t="s">
        <v>279</v>
      </c>
      <c r="B671" s="5" t="s">
        <v>167</v>
      </c>
      <c r="C671" s="35">
        <v>43678</v>
      </c>
      <c r="D671" s="63">
        <v>43708</v>
      </c>
      <c r="E671" s="64">
        <v>-0.13222161290322579</v>
      </c>
      <c r="F671" s="64">
        <v>0.26605296394388422</v>
      </c>
      <c r="G671" s="64">
        <v>0.18767519948625069</v>
      </c>
      <c r="H671" s="64">
        <v>0.50757245161290321</v>
      </c>
      <c r="I671" s="64">
        <v>0.41253032385398991</v>
      </c>
      <c r="J671" s="64">
        <v>9.7930419354838733E-2</v>
      </c>
      <c r="K671" s="64">
        <v>0</v>
      </c>
      <c r="L671" s="64">
        <v>5.3757076170375478E-2</v>
      </c>
      <c r="M671" s="64">
        <v>0.30961147577196235</v>
      </c>
      <c r="N671" s="64">
        <v>0.37492894219921319</v>
      </c>
      <c r="O671" s="64">
        <v>8.1158759999999996E-2</v>
      </c>
      <c r="P671" s="64">
        <v>0.19728033592236038</v>
      </c>
      <c r="Q671" s="64">
        <v>-3.8281166496729593E-2</v>
      </c>
      <c r="R671" s="64">
        <v>0.12328767123287675</v>
      </c>
      <c r="S671" s="64">
        <v>2.4412828401486992</v>
      </c>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c r="BJ671" s="29"/>
      <c r="BK671" s="29"/>
      <c r="BL671" s="29"/>
      <c r="BM671" s="29"/>
      <c r="BN671" s="29"/>
      <c r="BO671" s="29"/>
      <c r="BP671" s="29"/>
      <c r="BQ671" s="29"/>
      <c r="BR671" s="29"/>
      <c r="BS671" s="29"/>
      <c r="BT671" s="29"/>
      <c r="BU671" s="29"/>
      <c r="BV671" s="29"/>
      <c r="BW671" s="29"/>
      <c r="BX671" s="29"/>
      <c r="BY671" s="29"/>
      <c r="BZ671" s="29"/>
      <c r="CA671" s="29"/>
      <c r="CB671" s="29"/>
      <c r="CC671" s="29"/>
      <c r="CD671" s="29"/>
      <c r="CE671" s="29"/>
      <c r="CF671" s="29"/>
      <c r="CG671" s="29"/>
      <c r="CH671" s="29"/>
      <c r="CI671" s="29"/>
      <c r="CJ671" s="29"/>
      <c r="CK671" s="29"/>
      <c r="CL671" s="29"/>
      <c r="CM671" s="29"/>
      <c r="CN671" s="29"/>
      <c r="CO671" s="29"/>
      <c r="CP671" s="29"/>
      <c r="CQ671" s="29"/>
      <c r="CR671" s="29"/>
      <c r="CS671" s="29"/>
      <c r="CT671" s="29"/>
      <c r="CU671" s="29"/>
      <c r="CV671" s="29"/>
      <c r="CW671" s="29"/>
      <c r="CX671" s="29"/>
      <c r="CY671" s="29"/>
      <c r="CZ671" s="29"/>
      <c r="DA671" s="29"/>
      <c r="DB671" s="29"/>
      <c r="DC671" s="29"/>
      <c r="DD671" s="29"/>
      <c r="DE671" s="29"/>
      <c r="DF671" s="29"/>
      <c r="DG671" s="29"/>
      <c r="DH671" s="29"/>
      <c r="DI671" s="29"/>
      <c r="DJ671" s="29"/>
      <c r="DK671" s="29"/>
      <c r="DL671" s="29"/>
      <c r="DM671" s="29"/>
      <c r="DN671" s="29"/>
      <c r="DO671" s="29"/>
      <c r="DP671" s="29"/>
      <c r="DQ671" s="29"/>
      <c r="DR671" s="29"/>
      <c r="DS671" s="29"/>
      <c r="DT671" s="29"/>
      <c r="DU671" s="29"/>
      <c r="DV671" s="29"/>
      <c r="DW671" s="29"/>
      <c r="DX671" s="29"/>
      <c r="DY671" s="29"/>
      <c r="DZ671" s="29"/>
      <c r="EA671" s="29"/>
      <c r="EB671" s="29"/>
      <c r="EC671" s="29"/>
      <c r="ED671" s="29"/>
      <c r="EE671" s="29"/>
      <c r="EF671" s="29"/>
      <c r="EG671" s="29"/>
      <c r="EH671" s="29"/>
      <c r="EI671" s="29"/>
      <c r="EJ671" s="29"/>
      <c r="EK671" s="29"/>
      <c r="EL671" s="29"/>
      <c r="EM671" s="29"/>
      <c r="EN671" s="29"/>
      <c r="EO671" s="29"/>
      <c r="EP671" s="29"/>
      <c r="EQ671" s="29"/>
      <c r="ER671" s="29"/>
      <c r="ES671" s="29"/>
      <c r="ET671" s="29"/>
      <c r="EU671" s="29"/>
      <c r="EV671" s="29"/>
      <c r="EW671" s="29"/>
      <c r="EX671" s="29"/>
      <c r="EY671" s="29"/>
      <c r="EZ671" s="29"/>
      <c r="FA671" s="29"/>
      <c r="FB671" s="29"/>
      <c r="FC671" s="29"/>
      <c r="FD671" s="29"/>
      <c r="FE671" s="29"/>
      <c r="FF671" s="29"/>
      <c r="FG671" s="29"/>
      <c r="FH671" s="29"/>
      <c r="FI671" s="29"/>
      <c r="FJ671" s="29"/>
      <c r="FK671" s="29"/>
      <c r="FL671" s="29"/>
      <c r="FM671" s="29"/>
      <c r="FN671" s="29"/>
      <c r="FO671" s="29"/>
      <c r="FP671" s="29"/>
      <c r="FQ671" s="29"/>
      <c r="FR671" s="29"/>
      <c r="FS671" s="29"/>
      <c r="FT671" s="29"/>
      <c r="FU671" s="29"/>
      <c r="FV671" s="29"/>
      <c r="FW671" s="29"/>
      <c r="FX671" s="29"/>
    </row>
    <row r="672" spans="1:180">
      <c r="A672" s="5" t="s">
        <v>279</v>
      </c>
      <c r="B672" s="5" t="s">
        <v>167</v>
      </c>
      <c r="C672" s="35">
        <v>43679</v>
      </c>
      <c r="D672" s="63">
        <v>43708</v>
      </c>
      <c r="E672" s="64">
        <v>-0.13222161290322579</v>
      </c>
      <c r="F672" s="64">
        <v>0.23505296394388425</v>
      </c>
      <c r="G672" s="64">
        <v>0.18767519948625069</v>
      </c>
      <c r="H672" s="64">
        <v>0.50757245161290321</v>
      </c>
      <c r="I672" s="64">
        <v>0.41253032385398991</v>
      </c>
      <c r="J672" s="64">
        <v>9.7930419354838733E-2</v>
      </c>
      <c r="K672" s="64">
        <v>0</v>
      </c>
      <c r="L672" s="64">
        <v>5.3757076170375478E-2</v>
      </c>
      <c r="M672" s="64">
        <v>0.30961147577196235</v>
      </c>
      <c r="N672" s="64">
        <v>0.37492894219921313</v>
      </c>
      <c r="O672" s="64">
        <v>5.0058265000000005E-2</v>
      </c>
      <c r="P672" s="64">
        <v>0.19728033592236038</v>
      </c>
      <c r="Q672" s="64">
        <v>2.3819328503270405E-2</v>
      </c>
      <c r="R672" s="64">
        <v>0.12328767123287675</v>
      </c>
      <c r="S672" s="64">
        <v>2.4412828401486992</v>
      </c>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c r="BJ672" s="29"/>
      <c r="BK672" s="29"/>
      <c r="BL672" s="29"/>
      <c r="BM672" s="29"/>
      <c r="BN672" s="29"/>
      <c r="BO672" s="29"/>
      <c r="BP672" s="29"/>
      <c r="BQ672" s="29"/>
      <c r="BR672" s="29"/>
      <c r="BS672" s="29"/>
      <c r="BT672" s="29"/>
      <c r="BU672" s="29"/>
      <c r="BV672" s="29"/>
      <c r="BW672" s="29"/>
      <c r="BX672" s="29"/>
      <c r="BY672" s="29"/>
      <c r="BZ672" s="29"/>
      <c r="CA672" s="29"/>
      <c r="CB672" s="29"/>
      <c r="CC672" s="29"/>
      <c r="CD672" s="29"/>
      <c r="CE672" s="29"/>
      <c r="CF672" s="29"/>
      <c r="CG672" s="29"/>
      <c r="CH672" s="29"/>
      <c r="CI672" s="29"/>
      <c r="CJ672" s="29"/>
      <c r="CK672" s="29"/>
      <c r="CL672" s="29"/>
      <c r="CM672" s="29"/>
      <c r="CN672" s="29"/>
      <c r="CO672" s="29"/>
      <c r="CP672" s="29"/>
      <c r="CQ672" s="29"/>
      <c r="CR672" s="29"/>
      <c r="CS672" s="29"/>
      <c r="CT672" s="29"/>
      <c r="CU672" s="29"/>
      <c r="CV672" s="29"/>
      <c r="CW672" s="29"/>
      <c r="CX672" s="29"/>
      <c r="CY672" s="29"/>
      <c r="CZ672" s="29"/>
      <c r="DA672" s="29"/>
      <c r="DB672" s="29"/>
      <c r="DC672" s="29"/>
      <c r="DD672" s="29"/>
      <c r="DE672" s="29"/>
      <c r="DF672" s="29"/>
      <c r="DG672" s="29"/>
      <c r="DH672" s="29"/>
      <c r="DI672" s="29"/>
      <c r="DJ672" s="29"/>
      <c r="DK672" s="29"/>
      <c r="DL672" s="29"/>
      <c r="DM672" s="29"/>
      <c r="DN672" s="29"/>
      <c r="DO672" s="29"/>
      <c r="DP672" s="29"/>
      <c r="DQ672" s="29"/>
      <c r="DR672" s="29"/>
      <c r="DS672" s="29"/>
      <c r="DT672" s="29"/>
      <c r="DU672" s="29"/>
      <c r="DV672" s="29"/>
      <c r="DW672" s="29"/>
      <c r="DX672" s="29"/>
      <c r="DY672" s="29"/>
      <c r="DZ672" s="29"/>
      <c r="EA672" s="29"/>
      <c r="EB672" s="29"/>
      <c r="EC672" s="29"/>
      <c r="ED672" s="29"/>
      <c r="EE672" s="29"/>
      <c r="EF672" s="29"/>
      <c r="EG672" s="29"/>
      <c r="EH672" s="29"/>
      <c r="EI672" s="29"/>
      <c r="EJ672" s="29"/>
      <c r="EK672" s="29"/>
      <c r="EL672" s="29"/>
      <c r="EM672" s="29"/>
      <c r="EN672" s="29"/>
      <c r="EO672" s="29"/>
      <c r="EP672" s="29"/>
      <c r="EQ672" s="29"/>
      <c r="ER672" s="29"/>
      <c r="ES672" s="29"/>
      <c r="ET672" s="29"/>
      <c r="EU672" s="29"/>
      <c r="EV672" s="29"/>
      <c r="EW672" s="29"/>
      <c r="EX672" s="29"/>
      <c r="EY672" s="29"/>
      <c r="EZ672" s="29"/>
      <c r="FA672" s="29"/>
      <c r="FB672" s="29"/>
      <c r="FC672" s="29"/>
      <c r="FD672" s="29"/>
      <c r="FE672" s="29"/>
      <c r="FF672" s="29"/>
      <c r="FG672" s="29"/>
      <c r="FH672" s="29"/>
      <c r="FI672" s="29"/>
      <c r="FJ672" s="29"/>
      <c r="FK672" s="29"/>
      <c r="FL672" s="29"/>
      <c r="FM672" s="29"/>
      <c r="FN672" s="29"/>
      <c r="FO672" s="29"/>
      <c r="FP672" s="29"/>
      <c r="FQ672" s="29"/>
      <c r="FR672" s="29"/>
      <c r="FS672" s="29"/>
      <c r="FT672" s="29"/>
      <c r="FU672" s="29"/>
      <c r="FV672" s="29"/>
      <c r="FW672" s="29"/>
      <c r="FX672" s="29"/>
    </row>
    <row r="673" spans="1:180">
      <c r="A673" s="5" t="s">
        <v>279</v>
      </c>
      <c r="B673" s="5" t="s">
        <v>167</v>
      </c>
      <c r="C673" s="35">
        <v>43680</v>
      </c>
      <c r="D673" s="63">
        <v>43708</v>
      </c>
      <c r="E673" s="64">
        <v>-0.13222161290322579</v>
      </c>
      <c r="F673" s="64">
        <v>0.26605296394388422</v>
      </c>
      <c r="G673" s="64">
        <v>0.18767519948625069</v>
      </c>
      <c r="H673" s="64">
        <v>0.50757245161290321</v>
      </c>
      <c r="I673" s="64">
        <v>0.41253032385398991</v>
      </c>
      <c r="J673" s="64">
        <v>9.7930419354838733E-2</v>
      </c>
      <c r="K673" s="64">
        <v>0</v>
      </c>
      <c r="L673" s="64">
        <v>5.3757076170375478E-2</v>
      </c>
      <c r="M673" s="64">
        <v>0.30961147577196235</v>
      </c>
      <c r="N673" s="64">
        <v>0.37492894219921313</v>
      </c>
      <c r="O673" s="64">
        <v>1.9208177999999999E-2</v>
      </c>
      <c r="P673" s="64">
        <v>0.19728033592236038</v>
      </c>
      <c r="Q673" s="64">
        <v>2.3669415503270407E-2</v>
      </c>
      <c r="R673" s="64">
        <v>0.12328767123287675</v>
      </c>
      <c r="S673" s="64">
        <v>2.4412828401486992</v>
      </c>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29"/>
      <c r="CA673" s="29"/>
      <c r="CB673" s="29"/>
      <c r="CC673" s="29"/>
      <c r="CD673" s="29"/>
      <c r="CE673" s="29"/>
      <c r="CF673" s="29"/>
      <c r="CG673" s="29"/>
      <c r="CH673" s="29"/>
      <c r="CI673" s="29"/>
      <c r="CJ673" s="29"/>
      <c r="CK673" s="29"/>
      <c r="CL673" s="29"/>
      <c r="CM673" s="29"/>
      <c r="CN673" s="29"/>
      <c r="CO673" s="29"/>
      <c r="CP673" s="29"/>
      <c r="CQ673" s="29"/>
      <c r="CR673" s="29"/>
      <c r="CS673" s="29"/>
      <c r="CT673" s="29"/>
      <c r="CU673" s="29"/>
      <c r="CV673" s="29"/>
      <c r="CW673" s="29"/>
      <c r="CX673" s="29"/>
      <c r="CY673" s="29"/>
      <c r="CZ673" s="29"/>
      <c r="DA673" s="29"/>
      <c r="DB673" s="29"/>
      <c r="DC673" s="29"/>
      <c r="DD673" s="29"/>
      <c r="DE673" s="29"/>
      <c r="DF673" s="29"/>
      <c r="DG673" s="29"/>
      <c r="DH673" s="29"/>
      <c r="DI673" s="29"/>
      <c r="DJ673" s="29"/>
      <c r="DK673" s="29"/>
      <c r="DL673" s="29"/>
      <c r="DM673" s="29"/>
      <c r="DN673" s="29"/>
      <c r="DO673" s="29"/>
      <c r="DP673" s="29"/>
      <c r="DQ673" s="29"/>
      <c r="DR673" s="29"/>
      <c r="DS673" s="29"/>
      <c r="DT673" s="29"/>
      <c r="DU673" s="29"/>
      <c r="DV673" s="29"/>
      <c r="DW673" s="29"/>
      <c r="DX673" s="29"/>
      <c r="DY673" s="29"/>
      <c r="DZ673" s="29"/>
      <c r="EA673" s="29"/>
      <c r="EB673" s="29"/>
      <c r="EC673" s="29"/>
      <c r="ED673" s="29"/>
      <c r="EE673" s="29"/>
      <c r="EF673" s="29"/>
      <c r="EG673" s="29"/>
      <c r="EH673" s="29"/>
      <c r="EI673" s="29"/>
      <c r="EJ673" s="29"/>
      <c r="EK673" s="29"/>
      <c r="EL673" s="29"/>
      <c r="EM673" s="29"/>
      <c r="EN673" s="29"/>
      <c r="EO673" s="29"/>
      <c r="EP673" s="29"/>
      <c r="EQ673" s="29"/>
      <c r="ER673" s="29"/>
      <c r="ES673" s="29"/>
      <c r="ET673" s="29"/>
      <c r="EU673" s="29"/>
      <c r="EV673" s="29"/>
      <c r="EW673" s="29"/>
      <c r="EX673" s="29"/>
      <c r="EY673" s="29"/>
      <c r="EZ673" s="29"/>
      <c r="FA673" s="29"/>
      <c r="FB673" s="29"/>
      <c r="FC673" s="29"/>
      <c r="FD673" s="29"/>
      <c r="FE673" s="29"/>
      <c r="FF673" s="29"/>
      <c r="FG673" s="29"/>
      <c r="FH673" s="29"/>
      <c r="FI673" s="29"/>
      <c r="FJ673" s="29"/>
      <c r="FK673" s="29"/>
      <c r="FL673" s="29"/>
      <c r="FM673" s="29"/>
      <c r="FN673" s="29"/>
      <c r="FO673" s="29"/>
      <c r="FP673" s="29"/>
      <c r="FQ673" s="29"/>
      <c r="FR673" s="29"/>
      <c r="FS673" s="29"/>
      <c r="FT673" s="29"/>
      <c r="FU673" s="29"/>
      <c r="FV673" s="29"/>
      <c r="FW673" s="29"/>
      <c r="FX673" s="29"/>
    </row>
    <row r="674" spans="1:180">
      <c r="A674" s="5" t="s">
        <v>279</v>
      </c>
      <c r="B674" s="5" t="s">
        <v>167</v>
      </c>
      <c r="C674" s="35">
        <v>43681</v>
      </c>
      <c r="D674" s="63">
        <v>43708</v>
      </c>
      <c r="E674" s="64">
        <v>-0.13222161290322579</v>
      </c>
      <c r="F674" s="64">
        <v>0.25813629394388421</v>
      </c>
      <c r="G674" s="64">
        <v>0.18767519948625069</v>
      </c>
      <c r="H674" s="64">
        <v>0.50757245161290321</v>
      </c>
      <c r="I674" s="64">
        <v>0.41253032385398991</v>
      </c>
      <c r="J674" s="64">
        <v>9.7930419354838733E-2</v>
      </c>
      <c r="K674" s="64">
        <v>0</v>
      </c>
      <c r="L674" s="64">
        <v>5.3757076170375478E-2</v>
      </c>
      <c r="M674" s="64">
        <v>0.30961147577196235</v>
      </c>
      <c r="N674" s="64">
        <v>0.37492894219921313</v>
      </c>
      <c r="O674" s="64">
        <v>4.3755308999999999E-2</v>
      </c>
      <c r="P674" s="64">
        <v>0.19728033592236038</v>
      </c>
      <c r="Q674" s="64">
        <v>7.0389545032704037E-3</v>
      </c>
      <c r="R674" s="64">
        <v>0.12328767123287675</v>
      </c>
      <c r="S674" s="64">
        <v>2.4412828401486988</v>
      </c>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29"/>
      <c r="CA674" s="29"/>
      <c r="CB674" s="29"/>
      <c r="CC674" s="29"/>
      <c r="CD674" s="29"/>
      <c r="CE674" s="29"/>
      <c r="CF674" s="29"/>
      <c r="CG674" s="29"/>
      <c r="CH674" s="29"/>
      <c r="CI674" s="29"/>
      <c r="CJ674" s="29"/>
      <c r="CK674" s="29"/>
      <c r="CL674" s="29"/>
      <c r="CM674" s="29"/>
      <c r="CN674" s="29"/>
      <c r="CO674" s="29"/>
      <c r="CP674" s="29"/>
      <c r="CQ674" s="29"/>
      <c r="CR674" s="29"/>
      <c r="CS674" s="29"/>
      <c r="CT674" s="29"/>
      <c r="CU674" s="29"/>
      <c r="CV674" s="29"/>
      <c r="CW674" s="29"/>
      <c r="CX674" s="29"/>
      <c r="CY674" s="29"/>
      <c r="CZ674" s="29"/>
      <c r="DA674" s="29"/>
      <c r="DB674" s="29"/>
      <c r="DC674" s="29"/>
      <c r="DD674" s="29"/>
      <c r="DE674" s="29"/>
      <c r="DF674" s="29"/>
      <c r="DG674" s="29"/>
      <c r="DH674" s="29"/>
      <c r="DI674" s="29"/>
      <c r="DJ674" s="29"/>
      <c r="DK674" s="29"/>
      <c r="DL674" s="29"/>
      <c r="DM674" s="29"/>
      <c r="DN674" s="29"/>
      <c r="DO674" s="29"/>
      <c r="DP674" s="29"/>
      <c r="DQ674" s="29"/>
      <c r="DR674" s="29"/>
      <c r="DS674" s="29"/>
      <c r="DT674" s="29"/>
      <c r="DU674" s="29"/>
      <c r="DV674" s="29"/>
      <c r="DW674" s="29"/>
      <c r="DX674" s="29"/>
      <c r="DY674" s="29"/>
      <c r="DZ674" s="29"/>
      <c r="EA674" s="29"/>
      <c r="EB674" s="29"/>
      <c r="EC674" s="29"/>
      <c r="ED674" s="29"/>
      <c r="EE674" s="29"/>
      <c r="EF674" s="29"/>
      <c r="EG674" s="29"/>
      <c r="EH674" s="29"/>
      <c r="EI674" s="29"/>
      <c r="EJ674" s="29"/>
      <c r="EK674" s="29"/>
      <c r="EL674" s="29"/>
      <c r="EM674" s="29"/>
      <c r="EN674" s="29"/>
      <c r="EO674" s="29"/>
      <c r="EP674" s="29"/>
      <c r="EQ674" s="29"/>
      <c r="ER674" s="29"/>
      <c r="ES674" s="29"/>
      <c r="ET674" s="29"/>
      <c r="EU674" s="29"/>
      <c r="EV674" s="29"/>
      <c r="EW674" s="29"/>
      <c r="EX674" s="29"/>
      <c r="EY674" s="29"/>
      <c r="EZ674" s="29"/>
      <c r="FA674" s="29"/>
      <c r="FB674" s="29"/>
      <c r="FC674" s="29"/>
      <c r="FD674" s="29"/>
      <c r="FE674" s="29"/>
      <c r="FF674" s="29"/>
      <c r="FG674" s="29"/>
      <c r="FH674" s="29"/>
      <c r="FI674" s="29"/>
      <c r="FJ674" s="29"/>
      <c r="FK674" s="29"/>
      <c r="FL674" s="29"/>
      <c r="FM674" s="29"/>
      <c r="FN674" s="29"/>
      <c r="FO674" s="29"/>
      <c r="FP674" s="29"/>
      <c r="FQ674" s="29"/>
      <c r="FR674" s="29"/>
      <c r="FS674" s="29"/>
      <c r="FT674" s="29"/>
      <c r="FU674" s="29"/>
      <c r="FV674" s="29"/>
      <c r="FW674" s="29"/>
      <c r="FX674" s="29"/>
    </row>
    <row r="675" spans="1:180">
      <c r="A675" s="5" t="s">
        <v>280</v>
      </c>
      <c r="B675" s="5" t="s">
        <v>167</v>
      </c>
      <c r="C675" s="35">
        <v>43682</v>
      </c>
      <c r="D675" s="63">
        <v>43708</v>
      </c>
      <c r="E675" s="64">
        <v>-0.13222161290322579</v>
      </c>
      <c r="F675" s="64">
        <v>0.26605296394388422</v>
      </c>
      <c r="G675" s="64">
        <v>0.18767519948625069</v>
      </c>
      <c r="H675" s="64">
        <v>0.50757245161290321</v>
      </c>
      <c r="I675" s="64">
        <v>0.41253032385398991</v>
      </c>
      <c r="J675" s="64">
        <v>9.7930419354838733E-2</v>
      </c>
      <c r="K675" s="64">
        <v>0</v>
      </c>
      <c r="L675" s="64">
        <v>5.3757076170375478E-2</v>
      </c>
      <c r="M675" s="64">
        <v>0.30961147577196235</v>
      </c>
      <c r="N675" s="64">
        <v>0.37492894219921313</v>
      </c>
      <c r="O675" s="64">
        <v>3.7554741000000003E-2</v>
      </c>
      <c r="P675" s="64">
        <v>0.19728033592236038</v>
      </c>
      <c r="Q675" s="64">
        <v>5.3228525032704135E-3</v>
      </c>
      <c r="R675" s="64">
        <v>0.12328767123287675</v>
      </c>
      <c r="S675" s="64">
        <v>2.4412828401486992</v>
      </c>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c r="CA675" s="29"/>
      <c r="CB675" s="29"/>
      <c r="CC675" s="29"/>
      <c r="CD675" s="29"/>
      <c r="CE675" s="29"/>
      <c r="CF675" s="29"/>
      <c r="CG675" s="29"/>
      <c r="CH675" s="29"/>
      <c r="CI675" s="29"/>
      <c r="CJ675" s="29"/>
      <c r="CK675" s="29"/>
      <c r="CL675" s="29"/>
      <c r="CM675" s="29"/>
      <c r="CN675" s="29"/>
      <c r="CO675" s="29"/>
      <c r="CP675" s="29"/>
      <c r="CQ675" s="29"/>
      <c r="CR675" s="29"/>
      <c r="CS675" s="29"/>
      <c r="CT675" s="29"/>
      <c r="CU675" s="29"/>
      <c r="CV675" s="29"/>
      <c r="CW675" s="29"/>
      <c r="CX675" s="29"/>
      <c r="CY675" s="29"/>
      <c r="CZ675" s="29"/>
      <c r="DA675" s="29"/>
      <c r="DB675" s="29"/>
      <c r="DC675" s="29"/>
      <c r="DD675" s="29"/>
      <c r="DE675" s="29"/>
      <c r="DF675" s="29"/>
      <c r="DG675" s="29"/>
      <c r="DH675" s="29"/>
      <c r="DI675" s="29"/>
      <c r="DJ675" s="29"/>
      <c r="DK675" s="29"/>
      <c r="DL675" s="29"/>
      <c r="DM675" s="29"/>
      <c r="DN675" s="29"/>
      <c r="DO675" s="29"/>
      <c r="DP675" s="29"/>
      <c r="DQ675" s="29"/>
      <c r="DR675" s="29"/>
      <c r="DS675" s="29"/>
      <c r="DT675" s="29"/>
      <c r="DU675" s="29"/>
      <c r="DV675" s="29"/>
      <c r="DW675" s="29"/>
      <c r="DX675" s="29"/>
      <c r="DY675" s="29"/>
      <c r="DZ675" s="29"/>
      <c r="EA675" s="29"/>
      <c r="EB675" s="29"/>
      <c r="EC675" s="29"/>
      <c r="ED675" s="29"/>
      <c r="EE675" s="29"/>
      <c r="EF675" s="29"/>
      <c r="EG675" s="29"/>
      <c r="EH675" s="29"/>
      <c r="EI675" s="29"/>
      <c r="EJ675" s="29"/>
      <c r="EK675" s="29"/>
      <c r="EL675" s="29"/>
      <c r="EM675" s="29"/>
      <c r="EN675" s="29"/>
      <c r="EO675" s="29"/>
      <c r="EP675" s="29"/>
      <c r="EQ675" s="29"/>
      <c r="ER675" s="29"/>
      <c r="ES675" s="29"/>
      <c r="ET675" s="29"/>
      <c r="EU675" s="29"/>
      <c r="EV675" s="29"/>
      <c r="EW675" s="29"/>
      <c r="EX675" s="29"/>
      <c r="EY675" s="29"/>
      <c r="EZ675" s="29"/>
      <c r="FA675" s="29"/>
      <c r="FB675" s="29"/>
      <c r="FC675" s="29"/>
      <c r="FD675" s="29"/>
      <c r="FE675" s="29"/>
      <c r="FF675" s="29"/>
      <c r="FG675" s="29"/>
      <c r="FH675" s="29"/>
      <c r="FI675" s="29"/>
      <c r="FJ675" s="29"/>
      <c r="FK675" s="29"/>
      <c r="FL675" s="29"/>
      <c r="FM675" s="29"/>
      <c r="FN675" s="29"/>
      <c r="FO675" s="29"/>
      <c r="FP675" s="29"/>
      <c r="FQ675" s="29"/>
      <c r="FR675" s="29"/>
      <c r="FS675" s="29"/>
      <c r="FT675" s="29"/>
      <c r="FU675" s="29"/>
      <c r="FV675" s="29"/>
      <c r="FW675" s="29"/>
      <c r="FX675" s="29"/>
    </row>
    <row r="676" spans="1:180">
      <c r="A676" s="5" t="s">
        <v>280</v>
      </c>
      <c r="B676" s="5" t="s">
        <v>167</v>
      </c>
      <c r="C676" s="35">
        <v>43683</v>
      </c>
      <c r="D676" s="63">
        <v>43708</v>
      </c>
      <c r="E676" s="64">
        <v>-0.13222161290322579</v>
      </c>
      <c r="F676" s="64">
        <v>0.26605296394388422</v>
      </c>
      <c r="G676" s="64">
        <v>0.18767519948625069</v>
      </c>
      <c r="H676" s="64">
        <v>0.50757245161290321</v>
      </c>
      <c r="I676" s="64">
        <v>0.41253032385398991</v>
      </c>
      <c r="J676" s="64">
        <v>9.7930419354838733E-2</v>
      </c>
      <c r="K676" s="64">
        <v>0</v>
      </c>
      <c r="L676" s="64">
        <v>5.3757076170375478E-2</v>
      </c>
      <c r="M676" s="64">
        <v>0.30961147577196235</v>
      </c>
      <c r="N676" s="64">
        <v>0.37492894219921313</v>
      </c>
      <c r="O676" s="64">
        <v>0.11038722300000001</v>
      </c>
      <c r="P676" s="64">
        <v>0.19728033592236038</v>
      </c>
      <c r="Q676" s="64">
        <v>-6.7509629496729603E-2</v>
      </c>
      <c r="R676" s="64">
        <v>0.12328767123287675</v>
      </c>
      <c r="S676" s="64">
        <v>2.4412828401486992</v>
      </c>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29"/>
      <c r="CA676" s="29"/>
      <c r="CB676" s="29"/>
      <c r="CC676" s="29"/>
      <c r="CD676" s="29"/>
      <c r="CE676" s="29"/>
      <c r="CF676" s="29"/>
      <c r="CG676" s="29"/>
      <c r="CH676" s="29"/>
      <c r="CI676" s="29"/>
      <c r="CJ676" s="29"/>
      <c r="CK676" s="29"/>
      <c r="CL676" s="29"/>
      <c r="CM676" s="29"/>
      <c r="CN676" s="29"/>
      <c r="CO676" s="29"/>
      <c r="CP676" s="29"/>
      <c r="CQ676" s="29"/>
      <c r="CR676" s="29"/>
      <c r="CS676" s="29"/>
      <c r="CT676" s="29"/>
      <c r="CU676" s="29"/>
      <c r="CV676" s="29"/>
      <c r="CW676" s="29"/>
      <c r="CX676" s="29"/>
      <c r="CY676" s="29"/>
      <c r="CZ676" s="29"/>
      <c r="DA676" s="29"/>
      <c r="DB676" s="29"/>
      <c r="DC676" s="29"/>
      <c r="DD676" s="29"/>
      <c r="DE676" s="29"/>
      <c r="DF676" s="29"/>
      <c r="DG676" s="29"/>
      <c r="DH676" s="29"/>
      <c r="DI676" s="29"/>
      <c r="DJ676" s="29"/>
      <c r="DK676" s="29"/>
      <c r="DL676" s="29"/>
      <c r="DM676" s="29"/>
      <c r="DN676" s="29"/>
      <c r="DO676" s="29"/>
      <c r="DP676" s="29"/>
      <c r="DQ676" s="29"/>
      <c r="DR676" s="29"/>
      <c r="DS676" s="29"/>
      <c r="DT676" s="29"/>
      <c r="DU676" s="29"/>
      <c r="DV676" s="29"/>
      <c r="DW676" s="29"/>
      <c r="DX676" s="29"/>
      <c r="DY676" s="29"/>
      <c r="DZ676" s="29"/>
      <c r="EA676" s="29"/>
      <c r="EB676" s="29"/>
      <c r="EC676" s="29"/>
      <c r="ED676" s="29"/>
      <c r="EE676" s="29"/>
      <c r="EF676" s="29"/>
      <c r="EG676" s="29"/>
      <c r="EH676" s="29"/>
      <c r="EI676" s="29"/>
      <c r="EJ676" s="29"/>
      <c r="EK676" s="29"/>
      <c r="EL676" s="29"/>
      <c r="EM676" s="29"/>
      <c r="EN676" s="29"/>
      <c r="EO676" s="29"/>
      <c r="EP676" s="29"/>
      <c r="EQ676" s="29"/>
      <c r="ER676" s="29"/>
      <c r="ES676" s="29"/>
      <c r="ET676" s="29"/>
      <c r="EU676" s="29"/>
      <c r="EV676" s="29"/>
      <c r="EW676" s="29"/>
      <c r="EX676" s="29"/>
      <c r="EY676" s="29"/>
      <c r="EZ676" s="29"/>
      <c r="FA676" s="29"/>
      <c r="FB676" s="29"/>
      <c r="FC676" s="29"/>
      <c r="FD676" s="29"/>
      <c r="FE676" s="29"/>
      <c r="FF676" s="29"/>
      <c r="FG676" s="29"/>
      <c r="FH676" s="29"/>
      <c r="FI676" s="29"/>
      <c r="FJ676" s="29"/>
      <c r="FK676" s="29"/>
      <c r="FL676" s="29"/>
      <c r="FM676" s="29"/>
      <c r="FN676" s="29"/>
      <c r="FO676" s="29"/>
      <c r="FP676" s="29"/>
      <c r="FQ676" s="29"/>
      <c r="FR676" s="29"/>
      <c r="FS676" s="29"/>
      <c r="FT676" s="29"/>
      <c r="FU676" s="29"/>
      <c r="FV676" s="29"/>
      <c r="FW676" s="29"/>
      <c r="FX676" s="29"/>
    </row>
    <row r="677" spans="1:180">
      <c r="A677" s="5" t="s">
        <v>280</v>
      </c>
      <c r="B677" s="5" t="s">
        <v>167</v>
      </c>
      <c r="C677" s="35">
        <v>43684</v>
      </c>
      <c r="D677" s="63">
        <v>43708</v>
      </c>
      <c r="E677" s="64">
        <v>-0.13222161290322579</v>
      </c>
      <c r="F677" s="64">
        <v>0.26605296394388422</v>
      </c>
      <c r="G677" s="64">
        <v>0.18767519948625069</v>
      </c>
      <c r="H677" s="64">
        <v>0.50757245161290321</v>
      </c>
      <c r="I677" s="64">
        <v>0.41253032385398991</v>
      </c>
      <c r="J677" s="64">
        <v>9.7930419354838733E-2</v>
      </c>
      <c r="K677" s="64">
        <v>0</v>
      </c>
      <c r="L677" s="64">
        <v>5.3757076170375478E-2</v>
      </c>
      <c r="M677" s="64">
        <v>0.30961147577196235</v>
      </c>
      <c r="N677" s="64">
        <v>0.37492894219921313</v>
      </c>
      <c r="O677" s="64">
        <v>5.7284631000000003E-2</v>
      </c>
      <c r="P677" s="64">
        <v>0.19728033592236038</v>
      </c>
      <c r="Q677" s="64">
        <v>-1.4407037496729605E-2</v>
      </c>
      <c r="R677" s="64">
        <v>0.12328767123287675</v>
      </c>
      <c r="S677" s="64">
        <v>2.4412828401486992</v>
      </c>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c r="CA677" s="29"/>
      <c r="CB677" s="29"/>
      <c r="CC677" s="29"/>
      <c r="CD677" s="29"/>
      <c r="CE677" s="29"/>
      <c r="CF677" s="29"/>
      <c r="CG677" s="29"/>
      <c r="CH677" s="29"/>
      <c r="CI677" s="29"/>
      <c r="CJ677" s="29"/>
      <c r="CK677" s="29"/>
      <c r="CL677" s="29"/>
      <c r="CM677" s="29"/>
      <c r="CN677" s="29"/>
      <c r="CO677" s="29"/>
      <c r="CP677" s="29"/>
      <c r="CQ677" s="29"/>
      <c r="CR677" s="29"/>
      <c r="CS677" s="29"/>
      <c r="CT677" s="29"/>
      <c r="CU677" s="29"/>
      <c r="CV677" s="29"/>
      <c r="CW677" s="29"/>
      <c r="CX677" s="29"/>
      <c r="CY677" s="29"/>
      <c r="CZ677" s="29"/>
      <c r="DA677" s="29"/>
      <c r="DB677" s="29"/>
      <c r="DC677" s="29"/>
      <c r="DD677" s="29"/>
      <c r="DE677" s="29"/>
      <c r="DF677" s="29"/>
      <c r="DG677" s="29"/>
      <c r="DH677" s="29"/>
      <c r="DI677" s="29"/>
      <c r="DJ677" s="29"/>
      <c r="DK677" s="29"/>
      <c r="DL677" s="29"/>
      <c r="DM677" s="29"/>
      <c r="DN677" s="29"/>
      <c r="DO677" s="29"/>
      <c r="DP677" s="29"/>
      <c r="DQ677" s="29"/>
      <c r="DR677" s="29"/>
      <c r="DS677" s="29"/>
      <c r="DT677" s="29"/>
      <c r="DU677" s="29"/>
      <c r="DV677" s="29"/>
      <c r="DW677" s="29"/>
      <c r="DX677" s="29"/>
      <c r="DY677" s="29"/>
      <c r="DZ677" s="29"/>
      <c r="EA677" s="29"/>
      <c r="EB677" s="29"/>
      <c r="EC677" s="29"/>
      <c r="ED677" s="29"/>
      <c r="EE677" s="29"/>
      <c r="EF677" s="29"/>
      <c r="EG677" s="29"/>
      <c r="EH677" s="29"/>
      <c r="EI677" s="29"/>
      <c r="EJ677" s="29"/>
      <c r="EK677" s="29"/>
      <c r="EL677" s="29"/>
      <c r="EM677" s="29"/>
      <c r="EN677" s="29"/>
      <c r="EO677" s="29"/>
      <c r="EP677" s="29"/>
      <c r="EQ677" s="29"/>
      <c r="ER677" s="29"/>
      <c r="ES677" s="29"/>
      <c r="ET677" s="29"/>
      <c r="EU677" s="29"/>
      <c r="EV677" s="29"/>
      <c r="EW677" s="29"/>
      <c r="EX677" s="29"/>
      <c r="EY677" s="29"/>
      <c r="EZ677" s="29"/>
      <c r="FA677" s="29"/>
      <c r="FB677" s="29"/>
      <c r="FC677" s="29"/>
      <c r="FD677" s="29"/>
      <c r="FE677" s="29"/>
      <c r="FF677" s="29"/>
      <c r="FG677" s="29"/>
      <c r="FH677" s="29"/>
      <c r="FI677" s="29"/>
      <c r="FJ677" s="29"/>
      <c r="FK677" s="29"/>
      <c r="FL677" s="29"/>
      <c r="FM677" s="29"/>
      <c r="FN677" s="29"/>
      <c r="FO677" s="29"/>
      <c r="FP677" s="29"/>
      <c r="FQ677" s="29"/>
      <c r="FR677" s="29"/>
      <c r="FS677" s="29"/>
      <c r="FT677" s="29"/>
      <c r="FU677" s="29"/>
      <c r="FV677" s="29"/>
      <c r="FW677" s="29"/>
      <c r="FX677" s="29"/>
    </row>
    <row r="678" spans="1:180">
      <c r="A678" s="5" t="s">
        <v>280</v>
      </c>
      <c r="B678" s="5" t="s">
        <v>167</v>
      </c>
      <c r="C678" s="35">
        <v>43685</v>
      </c>
      <c r="D678" s="63">
        <v>43708</v>
      </c>
      <c r="E678" s="64">
        <v>-0.13222161290322579</v>
      </c>
      <c r="F678" s="64">
        <v>0.26605296394388422</v>
      </c>
      <c r="G678" s="64">
        <v>0.18767519948625069</v>
      </c>
      <c r="H678" s="64">
        <v>0.50757245161290321</v>
      </c>
      <c r="I678" s="64">
        <v>0.41253032385398991</v>
      </c>
      <c r="J678" s="64">
        <v>9.7930419354838733E-2</v>
      </c>
      <c r="K678" s="64">
        <v>0</v>
      </c>
      <c r="L678" s="64">
        <v>5.3757076170375478E-2</v>
      </c>
      <c r="M678" s="64">
        <v>0.30961147577196235</v>
      </c>
      <c r="N678" s="64">
        <v>0.37492894219921313</v>
      </c>
      <c r="O678" s="64">
        <v>3.0894776999999998E-2</v>
      </c>
      <c r="P678" s="64">
        <v>0.19728033592236038</v>
      </c>
      <c r="Q678" s="64">
        <v>1.1982816503270407E-2</v>
      </c>
      <c r="R678" s="64">
        <v>0.12328767123287675</v>
      </c>
      <c r="S678" s="64">
        <v>2.4412828401486992</v>
      </c>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29"/>
      <c r="CA678" s="29"/>
      <c r="CB678" s="29"/>
      <c r="CC678" s="29"/>
      <c r="CD678" s="29"/>
      <c r="CE678" s="29"/>
      <c r="CF678" s="29"/>
      <c r="CG678" s="29"/>
      <c r="CH678" s="29"/>
      <c r="CI678" s="29"/>
      <c r="CJ678" s="29"/>
      <c r="CK678" s="29"/>
      <c r="CL678" s="29"/>
      <c r="CM678" s="29"/>
      <c r="CN678" s="29"/>
      <c r="CO678" s="29"/>
      <c r="CP678" s="29"/>
      <c r="CQ678" s="29"/>
      <c r="CR678" s="29"/>
      <c r="CS678" s="29"/>
      <c r="CT678" s="29"/>
      <c r="CU678" s="29"/>
      <c r="CV678" s="29"/>
      <c r="CW678" s="29"/>
      <c r="CX678" s="29"/>
      <c r="CY678" s="29"/>
      <c r="CZ678" s="29"/>
      <c r="DA678" s="29"/>
      <c r="DB678" s="29"/>
      <c r="DC678" s="29"/>
      <c r="DD678" s="29"/>
      <c r="DE678" s="29"/>
      <c r="DF678" s="29"/>
      <c r="DG678" s="29"/>
      <c r="DH678" s="29"/>
      <c r="DI678" s="29"/>
      <c r="DJ678" s="29"/>
      <c r="DK678" s="29"/>
      <c r="DL678" s="29"/>
      <c r="DM678" s="29"/>
      <c r="DN678" s="29"/>
      <c r="DO678" s="29"/>
      <c r="DP678" s="29"/>
      <c r="DQ678" s="29"/>
      <c r="DR678" s="29"/>
      <c r="DS678" s="29"/>
      <c r="DT678" s="29"/>
      <c r="DU678" s="29"/>
      <c r="DV678" s="29"/>
      <c r="DW678" s="29"/>
      <c r="DX678" s="29"/>
      <c r="DY678" s="29"/>
      <c r="DZ678" s="29"/>
      <c r="EA678" s="29"/>
      <c r="EB678" s="29"/>
      <c r="EC678" s="29"/>
      <c r="ED678" s="29"/>
      <c r="EE678" s="29"/>
      <c r="EF678" s="29"/>
      <c r="EG678" s="29"/>
      <c r="EH678" s="29"/>
      <c r="EI678" s="29"/>
      <c r="EJ678" s="29"/>
      <c r="EK678" s="29"/>
      <c r="EL678" s="29"/>
      <c r="EM678" s="29"/>
      <c r="EN678" s="29"/>
      <c r="EO678" s="29"/>
      <c r="EP678" s="29"/>
      <c r="EQ678" s="29"/>
      <c r="ER678" s="29"/>
      <c r="ES678" s="29"/>
      <c r="ET678" s="29"/>
      <c r="EU678" s="29"/>
      <c r="EV678" s="29"/>
      <c r="EW678" s="29"/>
      <c r="EX678" s="29"/>
      <c r="EY678" s="29"/>
      <c r="EZ678" s="29"/>
      <c r="FA678" s="29"/>
      <c r="FB678" s="29"/>
      <c r="FC678" s="29"/>
      <c r="FD678" s="29"/>
      <c r="FE678" s="29"/>
      <c r="FF678" s="29"/>
      <c r="FG678" s="29"/>
      <c r="FH678" s="29"/>
      <c r="FI678" s="29"/>
      <c r="FJ678" s="29"/>
      <c r="FK678" s="29"/>
      <c r="FL678" s="29"/>
      <c r="FM678" s="29"/>
      <c r="FN678" s="29"/>
      <c r="FO678" s="29"/>
      <c r="FP678" s="29"/>
      <c r="FQ678" s="29"/>
      <c r="FR678" s="29"/>
      <c r="FS678" s="29"/>
      <c r="FT678" s="29"/>
      <c r="FU678" s="29"/>
      <c r="FV678" s="29"/>
      <c r="FW678" s="29"/>
      <c r="FX678" s="29"/>
    </row>
    <row r="679" spans="1:180">
      <c r="A679" s="5" t="s">
        <v>280</v>
      </c>
      <c r="B679" s="5" t="s">
        <v>167</v>
      </c>
      <c r="C679" s="35">
        <v>43686</v>
      </c>
      <c r="D679" s="63">
        <v>43708</v>
      </c>
      <c r="E679" s="64">
        <v>-0.13222161290322579</v>
      </c>
      <c r="F679" s="64">
        <v>0.26605296394388422</v>
      </c>
      <c r="G679" s="64">
        <v>0.18767519948625069</v>
      </c>
      <c r="H679" s="64">
        <v>0.50757245161290321</v>
      </c>
      <c r="I679" s="64">
        <v>0.41253032385398991</v>
      </c>
      <c r="J679" s="64">
        <v>9.7930419354838733E-2</v>
      </c>
      <c r="K679" s="64">
        <v>0</v>
      </c>
      <c r="L679" s="64">
        <v>5.3757076170375478E-2</v>
      </c>
      <c r="M679" s="64">
        <v>0.30961147577196235</v>
      </c>
      <c r="N679" s="64">
        <v>0.37492894219921313</v>
      </c>
      <c r="O679" s="64">
        <v>3.2399307000000002E-2</v>
      </c>
      <c r="P679" s="64">
        <v>0.19728033592236038</v>
      </c>
      <c r="Q679" s="64">
        <v>1.0478286503270396E-2</v>
      </c>
      <c r="R679" s="64">
        <v>0.12328767123287675</v>
      </c>
      <c r="S679" s="64">
        <v>2.4412828401486992</v>
      </c>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c r="CA679" s="29"/>
      <c r="CB679" s="29"/>
      <c r="CC679" s="29"/>
      <c r="CD679" s="29"/>
      <c r="CE679" s="29"/>
      <c r="CF679" s="29"/>
      <c r="CG679" s="29"/>
      <c r="CH679" s="29"/>
      <c r="CI679" s="29"/>
      <c r="CJ679" s="29"/>
      <c r="CK679" s="29"/>
      <c r="CL679" s="29"/>
      <c r="CM679" s="29"/>
      <c r="CN679" s="29"/>
      <c r="CO679" s="29"/>
      <c r="CP679" s="29"/>
      <c r="CQ679" s="29"/>
      <c r="CR679" s="29"/>
      <c r="CS679" s="29"/>
      <c r="CT679" s="29"/>
      <c r="CU679" s="29"/>
      <c r="CV679" s="29"/>
      <c r="CW679" s="29"/>
      <c r="CX679" s="29"/>
      <c r="CY679" s="29"/>
      <c r="CZ679" s="29"/>
      <c r="DA679" s="29"/>
      <c r="DB679" s="29"/>
      <c r="DC679" s="29"/>
      <c r="DD679" s="29"/>
      <c r="DE679" s="29"/>
      <c r="DF679" s="29"/>
      <c r="DG679" s="29"/>
      <c r="DH679" s="29"/>
      <c r="DI679" s="29"/>
      <c r="DJ679" s="29"/>
      <c r="DK679" s="29"/>
      <c r="DL679" s="29"/>
      <c r="DM679" s="29"/>
      <c r="DN679" s="29"/>
      <c r="DO679" s="29"/>
      <c r="DP679" s="29"/>
      <c r="DQ679" s="29"/>
      <c r="DR679" s="29"/>
      <c r="DS679" s="29"/>
      <c r="DT679" s="29"/>
      <c r="DU679" s="29"/>
      <c r="DV679" s="29"/>
      <c r="DW679" s="29"/>
      <c r="DX679" s="29"/>
      <c r="DY679" s="29"/>
      <c r="DZ679" s="29"/>
      <c r="EA679" s="29"/>
      <c r="EB679" s="29"/>
      <c r="EC679" s="29"/>
      <c r="ED679" s="29"/>
      <c r="EE679" s="29"/>
      <c r="EF679" s="29"/>
      <c r="EG679" s="29"/>
      <c r="EH679" s="29"/>
      <c r="EI679" s="29"/>
      <c r="EJ679" s="29"/>
      <c r="EK679" s="29"/>
      <c r="EL679" s="29"/>
      <c r="EM679" s="29"/>
      <c r="EN679" s="29"/>
      <c r="EO679" s="29"/>
      <c r="EP679" s="29"/>
      <c r="EQ679" s="29"/>
      <c r="ER679" s="29"/>
      <c r="ES679" s="29"/>
      <c r="ET679" s="29"/>
      <c r="EU679" s="29"/>
      <c r="EV679" s="29"/>
      <c r="EW679" s="29"/>
      <c r="EX679" s="29"/>
      <c r="EY679" s="29"/>
      <c r="EZ679" s="29"/>
      <c r="FA679" s="29"/>
      <c r="FB679" s="29"/>
      <c r="FC679" s="29"/>
      <c r="FD679" s="29"/>
      <c r="FE679" s="29"/>
      <c r="FF679" s="29"/>
      <c r="FG679" s="29"/>
      <c r="FH679" s="29"/>
      <c r="FI679" s="29"/>
      <c r="FJ679" s="29"/>
      <c r="FK679" s="29"/>
      <c r="FL679" s="29"/>
      <c r="FM679" s="29"/>
      <c r="FN679" s="29"/>
      <c r="FO679" s="29"/>
      <c r="FP679" s="29"/>
      <c r="FQ679" s="29"/>
      <c r="FR679" s="29"/>
      <c r="FS679" s="29"/>
      <c r="FT679" s="29"/>
      <c r="FU679" s="29"/>
      <c r="FV679" s="29"/>
      <c r="FW679" s="29"/>
      <c r="FX679" s="29"/>
    </row>
    <row r="680" spans="1:180">
      <c r="A680" s="5" t="s">
        <v>280</v>
      </c>
      <c r="B680" s="5" t="s">
        <v>167</v>
      </c>
      <c r="C680" s="35">
        <v>43687</v>
      </c>
      <c r="D680" s="63">
        <v>43708</v>
      </c>
      <c r="E680" s="64">
        <v>-0.13222161290322579</v>
      </c>
      <c r="F680" s="64">
        <v>0.23396963394388426</v>
      </c>
      <c r="G680" s="64">
        <v>0.18767519948625069</v>
      </c>
      <c r="H680" s="64">
        <v>0.50757245161290321</v>
      </c>
      <c r="I680" s="64">
        <v>0.41253032385398991</v>
      </c>
      <c r="J680" s="64">
        <v>9.7930419354838733E-2</v>
      </c>
      <c r="K680" s="64">
        <v>0</v>
      </c>
      <c r="L680" s="64">
        <v>5.3757076170375478E-2</v>
      </c>
      <c r="M680" s="64">
        <v>0.30961147577196235</v>
      </c>
      <c r="N680" s="64">
        <v>0.37492894219921313</v>
      </c>
      <c r="O680" s="64">
        <v>0.11009170299999999</v>
      </c>
      <c r="P680" s="64">
        <v>0.19728033592236038</v>
      </c>
      <c r="Q680" s="64">
        <v>-3.5130779496729596E-2</v>
      </c>
      <c r="R680" s="64">
        <v>0.12328767123287675</v>
      </c>
      <c r="S680" s="64">
        <v>2.4412828401486997</v>
      </c>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29"/>
      <c r="CA680" s="29"/>
      <c r="CB680" s="29"/>
      <c r="CC680" s="29"/>
      <c r="CD680" s="29"/>
      <c r="CE680" s="29"/>
      <c r="CF680" s="29"/>
      <c r="CG680" s="29"/>
      <c r="CH680" s="29"/>
      <c r="CI680" s="29"/>
      <c r="CJ680" s="29"/>
      <c r="CK680" s="29"/>
      <c r="CL680" s="29"/>
      <c r="CM680" s="29"/>
      <c r="CN680" s="29"/>
      <c r="CO680" s="29"/>
      <c r="CP680" s="29"/>
      <c r="CQ680" s="29"/>
      <c r="CR680" s="29"/>
      <c r="CS680" s="29"/>
      <c r="CT680" s="29"/>
      <c r="CU680" s="29"/>
      <c r="CV680" s="29"/>
      <c r="CW680" s="29"/>
      <c r="CX680" s="29"/>
      <c r="CY680" s="29"/>
      <c r="CZ680" s="29"/>
      <c r="DA680" s="29"/>
      <c r="DB680" s="29"/>
      <c r="DC680" s="29"/>
      <c r="DD680" s="29"/>
      <c r="DE680" s="29"/>
      <c r="DF680" s="29"/>
      <c r="DG680" s="29"/>
      <c r="DH680" s="29"/>
      <c r="DI680" s="29"/>
      <c r="DJ680" s="29"/>
      <c r="DK680" s="29"/>
      <c r="DL680" s="29"/>
      <c r="DM680" s="29"/>
      <c r="DN680" s="29"/>
      <c r="DO680" s="29"/>
      <c r="DP680" s="29"/>
      <c r="DQ680" s="29"/>
      <c r="DR680" s="29"/>
      <c r="DS680" s="29"/>
      <c r="DT680" s="29"/>
      <c r="DU680" s="29"/>
      <c r="DV680" s="29"/>
      <c r="DW680" s="29"/>
      <c r="DX680" s="29"/>
      <c r="DY680" s="29"/>
      <c r="DZ680" s="29"/>
      <c r="EA680" s="29"/>
      <c r="EB680" s="29"/>
      <c r="EC680" s="29"/>
      <c r="ED680" s="29"/>
      <c r="EE680" s="29"/>
      <c r="EF680" s="29"/>
      <c r="EG680" s="29"/>
      <c r="EH680" s="29"/>
      <c r="EI680" s="29"/>
      <c r="EJ680" s="29"/>
      <c r="EK680" s="29"/>
      <c r="EL680" s="29"/>
      <c r="EM680" s="29"/>
      <c r="EN680" s="29"/>
      <c r="EO680" s="29"/>
      <c r="EP680" s="29"/>
      <c r="EQ680" s="29"/>
      <c r="ER680" s="29"/>
      <c r="ES680" s="29"/>
      <c r="ET680" s="29"/>
      <c r="EU680" s="29"/>
      <c r="EV680" s="29"/>
      <c r="EW680" s="29"/>
      <c r="EX680" s="29"/>
      <c r="EY680" s="29"/>
      <c r="EZ680" s="29"/>
      <c r="FA680" s="29"/>
      <c r="FB680" s="29"/>
      <c r="FC680" s="29"/>
      <c r="FD680" s="29"/>
      <c r="FE680" s="29"/>
      <c r="FF680" s="29"/>
      <c r="FG680" s="29"/>
      <c r="FH680" s="29"/>
      <c r="FI680" s="29"/>
      <c r="FJ680" s="29"/>
      <c r="FK680" s="29"/>
      <c r="FL680" s="29"/>
      <c r="FM680" s="29"/>
      <c r="FN680" s="29"/>
      <c r="FO680" s="29"/>
      <c r="FP680" s="29"/>
      <c r="FQ680" s="29"/>
      <c r="FR680" s="29"/>
      <c r="FS680" s="29"/>
      <c r="FT680" s="29"/>
      <c r="FU680" s="29"/>
      <c r="FV680" s="29"/>
      <c r="FW680" s="29"/>
      <c r="FX680" s="29"/>
    </row>
    <row r="681" spans="1:180">
      <c r="A681" s="5" t="s">
        <v>280</v>
      </c>
      <c r="B681" s="5" t="s">
        <v>167</v>
      </c>
      <c r="C681" s="35">
        <v>43688</v>
      </c>
      <c r="D681" s="63">
        <v>43708</v>
      </c>
      <c r="E681" s="64">
        <v>-0.13222161290322579</v>
      </c>
      <c r="F681" s="64">
        <v>0.26605296394388422</v>
      </c>
      <c r="G681" s="64">
        <v>0.18767519948625069</v>
      </c>
      <c r="H681" s="64">
        <v>0.50757245161290321</v>
      </c>
      <c r="I681" s="64">
        <v>0.41253032385398991</v>
      </c>
      <c r="J681" s="64">
        <v>9.7930419354838733E-2</v>
      </c>
      <c r="K681" s="64">
        <v>0</v>
      </c>
      <c r="L681" s="64">
        <v>5.3757076170375478E-2</v>
      </c>
      <c r="M681" s="64">
        <v>0.30961147577196235</v>
      </c>
      <c r="N681" s="64">
        <v>0.37492894219921313</v>
      </c>
      <c r="O681" s="64">
        <v>3.3470558999999997E-2</v>
      </c>
      <c r="P681" s="64">
        <v>0.19728033592236038</v>
      </c>
      <c r="Q681" s="64">
        <v>9.4070345032704044E-3</v>
      </c>
      <c r="R681" s="64">
        <v>0.12328767123287675</v>
      </c>
      <c r="S681" s="64">
        <v>2.4412828401486992</v>
      </c>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c r="BJ681" s="29"/>
      <c r="BK681" s="29"/>
      <c r="BL681" s="29"/>
      <c r="BM681" s="29"/>
      <c r="BN681" s="29"/>
      <c r="BO681" s="29"/>
      <c r="BP681" s="29"/>
      <c r="BQ681" s="29"/>
      <c r="BR681" s="29"/>
      <c r="BS681" s="29"/>
      <c r="BT681" s="29"/>
      <c r="BU681" s="29"/>
      <c r="BV681" s="29"/>
      <c r="BW681" s="29"/>
      <c r="BX681" s="29"/>
      <c r="BY681" s="29"/>
      <c r="BZ681" s="29"/>
      <c r="CA681" s="29"/>
      <c r="CB681" s="29"/>
      <c r="CC681" s="29"/>
      <c r="CD681" s="29"/>
      <c r="CE681" s="29"/>
      <c r="CF681" s="29"/>
      <c r="CG681" s="29"/>
      <c r="CH681" s="29"/>
      <c r="CI681" s="29"/>
      <c r="CJ681" s="29"/>
      <c r="CK681" s="29"/>
      <c r="CL681" s="29"/>
      <c r="CM681" s="29"/>
      <c r="CN681" s="29"/>
      <c r="CO681" s="29"/>
      <c r="CP681" s="29"/>
      <c r="CQ681" s="29"/>
      <c r="CR681" s="29"/>
      <c r="CS681" s="29"/>
      <c r="CT681" s="29"/>
      <c r="CU681" s="29"/>
      <c r="CV681" s="29"/>
      <c r="CW681" s="29"/>
      <c r="CX681" s="29"/>
      <c r="CY681" s="29"/>
      <c r="CZ681" s="29"/>
      <c r="DA681" s="29"/>
      <c r="DB681" s="29"/>
      <c r="DC681" s="29"/>
      <c r="DD681" s="29"/>
      <c r="DE681" s="29"/>
      <c r="DF681" s="29"/>
      <c r="DG681" s="29"/>
      <c r="DH681" s="29"/>
      <c r="DI681" s="29"/>
      <c r="DJ681" s="29"/>
      <c r="DK681" s="29"/>
      <c r="DL681" s="29"/>
      <c r="DM681" s="29"/>
      <c r="DN681" s="29"/>
      <c r="DO681" s="29"/>
      <c r="DP681" s="29"/>
      <c r="DQ681" s="29"/>
      <c r="DR681" s="29"/>
      <c r="DS681" s="29"/>
      <c r="DT681" s="29"/>
      <c r="DU681" s="29"/>
      <c r="DV681" s="29"/>
      <c r="DW681" s="29"/>
      <c r="DX681" s="29"/>
      <c r="DY681" s="29"/>
      <c r="DZ681" s="29"/>
      <c r="EA681" s="29"/>
      <c r="EB681" s="29"/>
      <c r="EC681" s="29"/>
      <c r="ED681" s="29"/>
      <c r="EE681" s="29"/>
      <c r="EF681" s="29"/>
      <c r="EG681" s="29"/>
      <c r="EH681" s="29"/>
      <c r="EI681" s="29"/>
      <c r="EJ681" s="29"/>
      <c r="EK681" s="29"/>
      <c r="EL681" s="29"/>
      <c r="EM681" s="29"/>
      <c r="EN681" s="29"/>
      <c r="EO681" s="29"/>
      <c r="EP681" s="29"/>
      <c r="EQ681" s="29"/>
      <c r="ER681" s="29"/>
      <c r="ES681" s="29"/>
      <c r="ET681" s="29"/>
      <c r="EU681" s="29"/>
      <c r="EV681" s="29"/>
      <c r="EW681" s="29"/>
      <c r="EX681" s="29"/>
      <c r="EY681" s="29"/>
      <c r="EZ681" s="29"/>
      <c r="FA681" s="29"/>
      <c r="FB681" s="29"/>
      <c r="FC681" s="29"/>
      <c r="FD681" s="29"/>
      <c r="FE681" s="29"/>
      <c r="FF681" s="29"/>
      <c r="FG681" s="29"/>
      <c r="FH681" s="29"/>
      <c r="FI681" s="29"/>
      <c r="FJ681" s="29"/>
      <c r="FK681" s="29"/>
      <c r="FL681" s="29"/>
      <c r="FM681" s="29"/>
      <c r="FN681" s="29"/>
      <c r="FO681" s="29"/>
      <c r="FP681" s="29"/>
      <c r="FQ681" s="29"/>
      <c r="FR681" s="29"/>
      <c r="FS681" s="29"/>
      <c r="FT681" s="29"/>
      <c r="FU681" s="29"/>
      <c r="FV681" s="29"/>
      <c r="FW681" s="29"/>
      <c r="FX681" s="29"/>
    </row>
    <row r="682" spans="1:180">
      <c r="A682" s="5" t="s">
        <v>281</v>
      </c>
      <c r="B682" s="5" t="s">
        <v>167</v>
      </c>
      <c r="C682" s="35">
        <v>43689</v>
      </c>
      <c r="D682" s="63">
        <v>43708</v>
      </c>
      <c r="E682" s="64">
        <v>-0.13222161290322579</v>
      </c>
      <c r="F682" s="64">
        <v>0.26605296394388422</v>
      </c>
      <c r="G682" s="64">
        <v>0.18767519948625069</v>
      </c>
      <c r="H682" s="64">
        <v>0.50757245161290321</v>
      </c>
      <c r="I682" s="64">
        <v>0.41253032385398991</v>
      </c>
      <c r="J682" s="64">
        <v>9.7930419354838733E-2</v>
      </c>
      <c r="K682" s="64">
        <v>0</v>
      </c>
      <c r="L682" s="64">
        <v>5.3757076170375478E-2</v>
      </c>
      <c r="M682" s="64">
        <v>0.30961147577196235</v>
      </c>
      <c r="N682" s="64">
        <v>0.37492894219921313</v>
      </c>
      <c r="O682" s="64">
        <v>3.6873548999999999E-2</v>
      </c>
      <c r="P682" s="64">
        <v>0.19728033592236038</v>
      </c>
      <c r="Q682" s="64">
        <v>6.0040445032703942E-3</v>
      </c>
      <c r="R682" s="64">
        <v>0.12328767123287675</v>
      </c>
      <c r="S682" s="64">
        <v>2.4412828401486992</v>
      </c>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c r="BJ682" s="29"/>
      <c r="BK682" s="29"/>
      <c r="BL682" s="29"/>
      <c r="BM682" s="29"/>
      <c r="BN682" s="29"/>
      <c r="BO682" s="29"/>
      <c r="BP682" s="29"/>
      <c r="BQ682" s="29"/>
      <c r="BR682" s="29"/>
      <c r="BS682" s="29"/>
      <c r="BT682" s="29"/>
      <c r="BU682" s="29"/>
      <c r="BV682" s="29"/>
      <c r="BW682" s="29"/>
      <c r="BX682" s="29"/>
      <c r="BY682" s="29"/>
      <c r="BZ682" s="29"/>
      <c r="CA682" s="29"/>
      <c r="CB682" s="29"/>
      <c r="CC682" s="29"/>
      <c r="CD682" s="29"/>
      <c r="CE682" s="29"/>
      <c r="CF682" s="29"/>
      <c r="CG682" s="29"/>
      <c r="CH682" s="29"/>
      <c r="CI682" s="29"/>
      <c r="CJ682" s="29"/>
      <c r="CK682" s="29"/>
      <c r="CL682" s="29"/>
      <c r="CM682" s="29"/>
      <c r="CN682" s="29"/>
      <c r="CO682" s="29"/>
      <c r="CP682" s="29"/>
      <c r="CQ682" s="29"/>
      <c r="CR682" s="29"/>
      <c r="CS682" s="29"/>
      <c r="CT682" s="29"/>
      <c r="CU682" s="29"/>
      <c r="CV682" s="29"/>
      <c r="CW682" s="29"/>
      <c r="CX682" s="29"/>
      <c r="CY682" s="29"/>
      <c r="CZ682" s="29"/>
      <c r="DA682" s="29"/>
      <c r="DB682" s="29"/>
      <c r="DC682" s="29"/>
      <c r="DD682" s="29"/>
      <c r="DE682" s="29"/>
      <c r="DF682" s="29"/>
      <c r="DG682" s="29"/>
      <c r="DH682" s="29"/>
      <c r="DI682" s="29"/>
      <c r="DJ682" s="29"/>
      <c r="DK682" s="29"/>
      <c r="DL682" s="29"/>
      <c r="DM682" s="29"/>
      <c r="DN682" s="29"/>
      <c r="DO682" s="29"/>
      <c r="DP682" s="29"/>
      <c r="DQ682" s="29"/>
      <c r="DR682" s="29"/>
      <c r="DS682" s="29"/>
      <c r="DT682" s="29"/>
      <c r="DU682" s="29"/>
      <c r="DV682" s="29"/>
      <c r="DW682" s="29"/>
      <c r="DX682" s="29"/>
      <c r="DY682" s="29"/>
      <c r="DZ682" s="29"/>
      <c r="EA682" s="29"/>
      <c r="EB682" s="29"/>
      <c r="EC682" s="29"/>
      <c r="ED682" s="29"/>
      <c r="EE682" s="29"/>
      <c r="EF682" s="29"/>
      <c r="EG682" s="29"/>
      <c r="EH682" s="29"/>
      <c r="EI682" s="29"/>
      <c r="EJ682" s="29"/>
      <c r="EK682" s="29"/>
      <c r="EL682" s="29"/>
      <c r="EM682" s="29"/>
      <c r="EN682" s="29"/>
      <c r="EO682" s="29"/>
      <c r="EP682" s="29"/>
      <c r="EQ682" s="29"/>
      <c r="ER682" s="29"/>
      <c r="ES682" s="29"/>
      <c r="ET682" s="29"/>
      <c r="EU682" s="29"/>
      <c r="EV682" s="29"/>
      <c r="EW682" s="29"/>
      <c r="EX682" s="29"/>
      <c r="EY682" s="29"/>
      <c r="EZ682" s="29"/>
      <c r="FA682" s="29"/>
      <c r="FB682" s="29"/>
      <c r="FC682" s="29"/>
      <c r="FD682" s="29"/>
      <c r="FE682" s="29"/>
      <c r="FF682" s="29"/>
      <c r="FG682" s="29"/>
      <c r="FH682" s="29"/>
      <c r="FI682" s="29"/>
      <c r="FJ682" s="29"/>
      <c r="FK682" s="29"/>
      <c r="FL682" s="29"/>
      <c r="FM682" s="29"/>
      <c r="FN682" s="29"/>
      <c r="FO682" s="29"/>
      <c r="FP682" s="29"/>
      <c r="FQ682" s="29"/>
      <c r="FR682" s="29"/>
      <c r="FS682" s="29"/>
      <c r="FT682" s="29"/>
      <c r="FU682" s="29"/>
      <c r="FV682" s="29"/>
      <c r="FW682" s="29"/>
      <c r="FX682" s="29"/>
    </row>
    <row r="683" spans="1:180">
      <c r="A683" s="5" t="s">
        <v>281</v>
      </c>
      <c r="B683" s="5" t="s">
        <v>167</v>
      </c>
      <c r="C683" s="35">
        <v>43690</v>
      </c>
      <c r="D683" s="63">
        <v>43708</v>
      </c>
      <c r="E683" s="64">
        <v>-0.13222161290322579</v>
      </c>
      <c r="F683" s="64">
        <v>0.26605296394388422</v>
      </c>
      <c r="G683" s="64">
        <v>0.18767519948625069</v>
      </c>
      <c r="H683" s="64">
        <v>0.50757245161290321</v>
      </c>
      <c r="I683" s="64">
        <v>0.41253032385398991</v>
      </c>
      <c r="J683" s="64">
        <v>9.7930419354838733E-2</v>
      </c>
      <c r="K683" s="64">
        <v>0</v>
      </c>
      <c r="L683" s="64">
        <v>5.3757076170375478E-2</v>
      </c>
      <c r="M683" s="64">
        <v>0.30961147577196235</v>
      </c>
      <c r="N683" s="64">
        <v>0.37492894219921313</v>
      </c>
      <c r="O683" s="64">
        <v>4.9035051000000003E-2</v>
      </c>
      <c r="P683" s="64">
        <v>0.19728033592236038</v>
      </c>
      <c r="Q683" s="64">
        <v>-6.1574574967296035E-3</v>
      </c>
      <c r="R683" s="64">
        <v>0.12328767123287675</v>
      </c>
      <c r="S683" s="64">
        <v>2.4412828401486992</v>
      </c>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c r="BJ683" s="29"/>
      <c r="BK683" s="29"/>
      <c r="BL683" s="29"/>
      <c r="BM683" s="29"/>
      <c r="BN683" s="29"/>
      <c r="BO683" s="29"/>
      <c r="BP683" s="29"/>
      <c r="BQ683" s="29"/>
      <c r="BR683" s="29"/>
      <c r="BS683" s="29"/>
      <c r="BT683" s="29"/>
      <c r="BU683" s="29"/>
      <c r="BV683" s="29"/>
      <c r="BW683" s="29"/>
      <c r="BX683" s="29"/>
      <c r="BY683" s="29"/>
      <c r="BZ683" s="29"/>
      <c r="CA683" s="29"/>
      <c r="CB683" s="29"/>
      <c r="CC683" s="29"/>
      <c r="CD683" s="29"/>
      <c r="CE683" s="29"/>
      <c r="CF683" s="29"/>
      <c r="CG683" s="29"/>
      <c r="CH683" s="29"/>
      <c r="CI683" s="29"/>
      <c r="CJ683" s="29"/>
      <c r="CK683" s="29"/>
      <c r="CL683" s="29"/>
      <c r="CM683" s="29"/>
      <c r="CN683" s="29"/>
      <c r="CO683" s="29"/>
      <c r="CP683" s="29"/>
      <c r="CQ683" s="29"/>
      <c r="CR683" s="29"/>
      <c r="CS683" s="29"/>
      <c r="CT683" s="29"/>
      <c r="CU683" s="29"/>
      <c r="CV683" s="29"/>
      <c r="CW683" s="29"/>
      <c r="CX683" s="29"/>
      <c r="CY683" s="29"/>
      <c r="CZ683" s="29"/>
      <c r="DA683" s="29"/>
      <c r="DB683" s="29"/>
      <c r="DC683" s="29"/>
      <c r="DD683" s="29"/>
      <c r="DE683" s="29"/>
      <c r="DF683" s="29"/>
      <c r="DG683" s="29"/>
      <c r="DH683" s="29"/>
      <c r="DI683" s="29"/>
      <c r="DJ683" s="29"/>
      <c r="DK683" s="29"/>
      <c r="DL683" s="29"/>
      <c r="DM683" s="29"/>
      <c r="DN683" s="29"/>
      <c r="DO683" s="29"/>
      <c r="DP683" s="29"/>
      <c r="DQ683" s="29"/>
      <c r="DR683" s="29"/>
      <c r="DS683" s="29"/>
      <c r="DT683" s="29"/>
      <c r="DU683" s="29"/>
      <c r="DV683" s="29"/>
      <c r="DW683" s="29"/>
      <c r="DX683" s="29"/>
      <c r="DY683" s="29"/>
      <c r="DZ683" s="29"/>
      <c r="EA683" s="29"/>
      <c r="EB683" s="29"/>
      <c r="EC683" s="29"/>
      <c r="ED683" s="29"/>
      <c r="EE683" s="29"/>
      <c r="EF683" s="29"/>
      <c r="EG683" s="29"/>
      <c r="EH683" s="29"/>
      <c r="EI683" s="29"/>
      <c r="EJ683" s="29"/>
      <c r="EK683" s="29"/>
      <c r="EL683" s="29"/>
      <c r="EM683" s="29"/>
      <c r="EN683" s="29"/>
      <c r="EO683" s="29"/>
      <c r="EP683" s="29"/>
      <c r="EQ683" s="29"/>
      <c r="ER683" s="29"/>
      <c r="ES683" s="29"/>
      <c r="ET683" s="29"/>
      <c r="EU683" s="29"/>
      <c r="EV683" s="29"/>
      <c r="EW683" s="29"/>
      <c r="EX683" s="29"/>
      <c r="EY683" s="29"/>
      <c r="EZ683" s="29"/>
      <c r="FA683" s="29"/>
      <c r="FB683" s="29"/>
      <c r="FC683" s="29"/>
      <c r="FD683" s="29"/>
      <c r="FE683" s="29"/>
      <c r="FF683" s="29"/>
      <c r="FG683" s="29"/>
      <c r="FH683" s="29"/>
      <c r="FI683" s="29"/>
      <c r="FJ683" s="29"/>
      <c r="FK683" s="29"/>
      <c r="FL683" s="29"/>
      <c r="FM683" s="29"/>
      <c r="FN683" s="29"/>
      <c r="FO683" s="29"/>
      <c r="FP683" s="29"/>
      <c r="FQ683" s="29"/>
      <c r="FR683" s="29"/>
      <c r="FS683" s="29"/>
      <c r="FT683" s="29"/>
      <c r="FU683" s="29"/>
      <c r="FV683" s="29"/>
      <c r="FW683" s="29"/>
      <c r="FX683" s="29"/>
    </row>
    <row r="684" spans="1:180">
      <c r="A684" s="5" t="s">
        <v>281</v>
      </c>
      <c r="B684" s="5" t="s">
        <v>167</v>
      </c>
      <c r="C684" s="35">
        <v>43691</v>
      </c>
      <c r="D684" s="63">
        <v>43708</v>
      </c>
      <c r="E684" s="64">
        <v>-0.13222161290322579</v>
      </c>
      <c r="F684" s="64">
        <v>0.26605296394388422</v>
      </c>
      <c r="G684" s="64">
        <v>0.18767519948625069</v>
      </c>
      <c r="H684" s="64">
        <v>0.50757245161290321</v>
      </c>
      <c r="I684" s="64">
        <v>0.41253032385398991</v>
      </c>
      <c r="J684" s="64">
        <v>9.7930419354838733E-2</v>
      </c>
      <c r="K684" s="64">
        <v>0</v>
      </c>
      <c r="L684" s="64">
        <v>5.3757076170375478E-2</v>
      </c>
      <c r="M684" s="64">
        <v>0.30961147577196235</v>
      </c>
      <c r="N684" s="64">
        <v>0.37492894219921313</v>
      </c>
      <c r="O684" s="64">
        <v>6.5184714000000005E-2</v>
      </c>
      <c r="P684" s="64">
        <v>0.19728033592236038</v>
      </c>
      <c r="Q684" s="64">
        <v>-2.2307120496729595E-2</v>
      </c>
      <c r="R684" s="64">
        <v>0.12328767123287675</v>
      </c>
      <c r="S684" s="64">
        <v>2.4412828401486992</v>
      </c>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c r="BJ684" s="29"/>
      <c r="BK684" s="29"/>
      <c r="BL684" s="29"/>
      <c r="BM684" s="29"/>
      <c r="BN684" s="29"/>
      <c r="BO684" s="29"/>
      <c r="BP684" s="29"/>
      <c r="BQ684" s="29"/>
      <c r="BR684" s="29"/>
      <c r="BS684" s="29"/>
      <c r="BT684" s="29"/>
      <c r="BU684" s="29"/>
      <c r="BV684" s="29"/>
      <c r="BW684" s="29"/>
      <c r="BX684" s="29"/>
      <c r="BY684" s="29"/>
      <c r="BZ684" s="29"/>
      <c r="CA684" s="29"/>
      <c r="CB684" s="29"/>
      <c r="CC684" s="29"/>
      <c r="CD684" s="29"/>
      <c r="CE684" s="29"/>
      <c r="CF684" s="29"/>
      <c r="CG684" s="29"/>
      <c r="CH684" s="29"/>
      <c r="CI684" s="29"/>
      <c r="CJ684" s="29"/>
      <c r="CK684" s="29"/>
      <c r="CL684" s="29"/>
      <c r="CM684" s="29"/>
      <c r="CN684" s="29"/>
      <c r="CO684" s="29"/>
      <c r="CP684" s="29"/>
      <c r="CQ684" s="29"/>
      <c r="CR684" s="29"/>
      <c r="CS684" s="29"/>
      <c r="CT684" s="29"/>
      <c r="CU684" s="29"/>
      <c r="CV684" s="29"/>
      <c r="CW684" s="29"/>
      <c r="CX684" s="29"/>
      <c r="CY684" s="29"/>
      <c r="CZ684" s="29"/>
      <c r="DA684" s="29"/>
      <c r="DB684" s="29"/>
      <c r="DC684" s="29"/>
      <c r="DD684" s="29"/>
      <c r="DE684" s="29"/>
      <c r="DF684" s="29"/>
      <c r="DG684" s="29"/>
      <c r="DH684" s="29"/>
      <c r="DI684" s="29"/>
      <c r="DJ684" s="29"/>
      <c r="DK684" s="29"/>
      <c r="DL684" s="29"/>
      <c r="DM684" s="29"/>
      <c r="DN684" s="29"/>
      <c r="DO684" s="29"/>
      <c r="DP684" s="29"/>
      <c r="DQ684" s="29"/>
      <c r="DR684" s="29"/>
      <c r="DS684" s="29"/>
      <c r="DT684" s="29"/>
      <c r="DU684" s="29"/>
      <c r="DV684" s="29"/>
      <c r="DW684" s="29"/>
      <c r="DX684" s="29"/>
      <c r="DY684" s="29"/>
      <c r="DZ684" s="29"/>
      <c r="EA684" s="29"/>
      <c r="EB684" s="29"/>
      <c r="EC684" s="29"/>
      <c r="ED684" s="29"/>
      <c r="EE684" s="29"/>
      <c r="EF684" s="29"/>
      <c r="EG684" s="29"/>
      <c r="EH684" s="29"/>
      <c r="EI684" s="29"/>
      <c r="EJ684" s="29"/>
      <c r="EK684" s="29"/>
      <c r="EL684" s="29"/>
      <c r="EM684" s="29"/>
      <c r="EN684" s="29"/>
      <c r="EO684" s="29"/>
      <c r="EP684" s="29"/>
      <c r="EQ684" s="29"/>
      <c r="ER684" s="29"/>
      <c r="ES684" s="29"/>
      <c r="ET684" s="29"/>
      <c r="EU684" s="29"/>
      <c r="EV684" s="29"/>
      <c r="EW684" s="29"/>
      <c r="EX684" s="29"/>
      <c r="EY684" s="29"/>
      <c r="EZ684" s="29"/>
      <c r="FA684" s="29"/>
      <c r="FB684" s="29"/>
      <c r="FC684" s="29"/>
      <c r="FD684" s="29"/>
      <c r="FE684" s="29"/>
      <c r="FF684" s="29"/>
      <c r="FG684" s="29"/>
      <c r="FH684" s="29"/>
      <c r="FI684" s="29"/>
      <c r="FJ684" s="29"/>
      <c r="FK684" s="29"/>
      <c r="FL684" s="29"/>
      <c r="FM684" s="29"/>
      <c r="FN684" s="29"/>
      <c r="FO684" s="29"/>
      <c r="FP684" s="29"/>
      <c r="FQ684" s="29"/>
      <c r="FR684" s="29"/>
      <c r="FS684" s="29"/>
      <c r="FT684" s="29"/>
      <c r="FU684" s="29"/>
      <c r="FV684" s="29"/>
      <c r="FW684" s="29"/>
      <c r="FX684" s="29"/>
    </row>
    <row r="685" spans="1:180">
      <c r="A685" s="5" t="s">
        <v>281</v>
      </c>
      <c r="B685" s="5" t="s">
        <v>167</v>
      </c>
      <c r="C685" s="35">
        <v>43692</v>
      </c>
      <c r="D685" s="63">
        <v>43708</v>
      </c>
      <c r="E685" s="64">
        <v>-0.13222161290322579</v>
      </c>
      <c r="F685" s="64">
        <v>0.26605296394388422</v>
      </c>
      <c r="G685" s="64">
        <v>0.18767519948625069</v>
      </c>
      <c r="H685" s="64">
        <v>0.50757245161290321</v>
      </c>
      <c r="I685" s="64">
        <v>0.41253032385398991</v>
      </c>
      <c r="J685" s="64">
        <v>9.7930419354838733E-2</v>
      </c>
      <c r="K685" s="64">
        <v>0</v>
      </c>
      <c r="L685" s="64">
        <v>5.3757076170375478E-2</v>
      </c>
      <c r="M685" s="64">
        <v>0.30961147577196235</v>
      </c>
      <c r="N685" s="64">
        <v>0.37492894219921313</v>
      </c>
      <c r="O685" s="64">
        <v>2.8169171999999999E-2</v>
      </c>
      <c r="P685" s="64">
        <v>0.19728033592236038</v>
      </c>
      <c r="Q685" s="64">
        <v>1.4708421503270385E-2</v>
      </c>
      <c r="R685" s="64">
        <v>0.12328767123287675</v>
      </c>
      <c r="S685" s="64">
        <v>2.4412828401486992</v>
      </c>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c r="CA685" s="29"/>
      <c r="CB685" s="29"/>
      <c r="CC685" s="29"/>
      <c r="CD685" s="29"/>
      <c r="CE685" s="29"/>
      <c r="CF685" s="29"/>
      <c r="CG685" s="29"/>
      <c r="CH685" s="29"/>
      <c r="CI685" s="29"/>
      <c r="CJ685" s="29"/>
      <c r="CK685" s="29"/>
      <c r="CL685" s="29"/>
      <c r="CM685" s="29"/>
      <c r="CN685" s="29"/>
      <c r="CO685" s="29"/>
      <c r="CP685" s="29"/>
      <c r="CQ685" s="29"/>
      <c r="CR685" s="29"/>
      <c r="CS685" s="29"/>
      <c r="CT685" s="29"/>
      <c r="CU685" s="29"/>
      <c r="CV685" s="29"/>
      <c r="CW685" s="29"/>
      <c r="CX685" s="29"/>
      <c r="CY685" s="29"/>
      <c r="CZ685" s="29"/>
      <c r="DA685" s="29"/>
      <c r="DB685" s="29"/>
      <c r="DC685" s="29"/>
      <c r="DD685" s="29"/>
      <c r="DE685" s="29"/>
      <c r="DF685" s="29"/>
      <c r="DG685" s="29"/>
      <c r="DH685" s="29"/>
      <c r="DI685" s="29"/>
      <c r="DJ685" s="29"/>
      <c r="DK685" s="29"/>
      <c r="DL685" s="29"/>
      <c r="DM685" s="29"/>
      <c r="DN685" s="29"/>
      <c r="DO685" s="29"/>
      <c r="DP685" s="29"/>
      <c r="DQ685" s="29"/>
      <c r="DR685" s="29"/>
      <c r="DS685" s="29"/>
      <c r="DT685" s="29"/>
      <c r="DU685" s="29"/>
      <c r="DV685" s="29"/>
      <c r="DW685" s="29"/>
      <c r="DX685" s="29"/>
      <c r="DY685" s="29"/>
      <c r="DZ685" s="29"/>
      <c r="EA685" s="29"/>
      <c r="EB685" s="29"/>
      <c r="EC685" s="29"/>
      <c r="ED685" s="29"/>
      <c r="EE685" s="29"/>
      <c r="EF685" s="29"/>
      <c r="EG685" s="29"/>
      <c r="EH685" s="29"/>
      <c r="EI685" s="29"/>
      <c r="EJ685" s="29"/>
      <c r="EK685" s="29"/>
      <c r="EL685" s="29"/>
      <c r="EM685" s="29"/>
      <c r="EN685" s="29"/>
      <c r="EO685" s="29"/>
      <c r="EP685" s="29"/>
      <c r="EQ685" s="29"/>
      <c r="ER685" s="29"/>
      <c r="ES685" s="29"/>
      <c r="ET685" s="29"/>
      <c r="EU685" s="29"/>
      <c r="EV685" s="29"/>
      <c r="EW685" s="29"/>
      <c r="EX685" s="29"/>
      <c r="EY685" s="29"/>
      <c r="EZ685" s="29"/>
      <c r="FA685" s="29"/>
      <c r="FB685" s="29"/>
      <c r="FC685" s="29"/>
      <c r="FD685" s="29"/>
      <c r="FE685" s="29"/>
      <c r="FF685" s="29"/>
      <c r="FG685" s="29"/>
      <c r="FH685" s="29"/>
      <c r="FI685" s="29"/>
      <c r="FJ685" s="29"/>
      <c r="FK685" s="29"/>
      <c r="FL685" s="29"/>
      <c r="FM685" s="29"/>
      <c r="FN685" s="29"/>
      <c r="FO685" s="29"/>
      <c r="FP685" s="29"/>
      <c r="FQ685" s="29"/>
      <c r="FR685" s="29"/>
      <c r="FS685" s="29"/>
      <c r="FT685" s="29"/>
      <c r="FU685" s="29"/>
      <c r="FV685" s="29"/>
      <c r="FW685" s="29"/>
      <c r="FX685" s="29"/>
    </row>
    <row r="686" spans="1:180">
      <c r="A686" s="5" t="s">
        <v>281</v>
      </c>
      <c r="B686" s="5" t="s">
        <v>167</v>
      </c>
      <c r="C686" s="35">
        <v>43693</v>
      </c>
      <c r="D686" s="63">
        <v>43708</v>
      </c>
      <c r="E686" s="64">
        <v>-0.13222161290322579</v>
      </c>
      <c r="F686" s="64">
        <v>0.26605296394388422</v>
      </c>
      <c r="G686" s="64">
        <v>0.18767519948625069</v>
      </c>
      <c r="H686" s="64">
        <v>0.50757245161290321</v>
      </c>
      <c r="I686" s="64">
        <v>0.41253032385398991</v>
      </c>
      <c r="J686" s="64">
        <v>9.7930419354838733E-2</v>
      </c>
      <c r="K686" s="64">
        <v>0</v>
      </c>
      <c r="L686" s="64">
        <v>5.3757076170375478E-2</v>
      </c>
      <c r="M686" s="64">
        <v>0.30961147577196235</v>
      </c>
      <c r="N686" s="64">
        <v>0.37492894219921313</v>
      </c>
      <c r="O686" s="64">
        <v>2.3506245000000002E-2</v>
      </c>
      <c r="P686" s="64">
        <v>0.19728033592236038</v>
      </c>
      <c r="Q686" s="64">
        <v>1.9371348503270401E-2</v>
      </c>
      <c r="R686" s="64">
        <v>0.12328767123287675</v>
      </c>
      <c r="S686" s="64">
        <v>2.4412828401486992</v>
      </c>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c r="CA686" s="29"/>
      <c r="CB686" s="29"/>
      <c r="CC686" s="29"/>
      <c r="CD686" s="29"/>
      <c r="CE686" s="29"/>
      <c r="CF686" s="29"/>
      <c r="CG686" s="29"/>
      <c r="CH686" s="29"/>
      <c r="CI686" s="29"/>
      <c r="CJ686" s="29"/>
      <c r="CK686" s="29"/>
      <c r="CL686" s="29"/>
      <c r="CM686" s="29"/>
      <c r="CN686" s="29"/>
      <c r="CO686" s="29"/>
      <c r="CP686" s="29"/>
      <c r="CQ686" s="29"/>
      <c r="CR686" s="29"/>
      <c r="CS686" s="29"/>
      <c r="CT686" s="29"/>
      <c r="CU686" s="29"/>
      <c r="CV686" s="29"/>
      <c r="CW686" s="29"/>
      <c r="CX686" s="29"/>
      <c r="CY686" s="29"/>
      <c r="CZ686" s="29"/>
      <c r="DA686" s="29"/>
      <c r="DB686" s="29"/>
      <c r="DC686" s="29"/>
      <c r="DD686" s="29"/>
      <c r="DE686" s="29"/>
      <c r="DF686" s="29"/>
      <c r="DG686" s="29"/>
      <c r="DH686" s="29"/>
      <c r="DI686" s="29"/>
      <c r="DJ686" s="29"/>
      <c r="DK686" s="29"/>
      <c r="DL686" s="29"/>
      <c r="DM686" s="29"/>
      <c r="DN686" s="29"/>
      <c r="DO686" s="29"/>
      <c r="DP686" s="29"/>
      <c r="DQ686" s="29"/>
      <c r="DR686" s="29"/>
      <c r="DS686" s="29"/>
      <c r="DT686" s="29"/>
      <c r="DU686" s="29"/>
      <c r="DV686" s="29"/>
      <c r="DW686" s="29"/>
      <c r="DX686" s="29"/>
      <c r="DY686" s="29"/>
      <c r="DZ686" s="29"/>
      <c r="EA686" s="29"/>
      <c r="EB686" s="29"/>
      <c r="EC686" s="29"/>
      <c r="ED686" s="29"/>
      <c r="EE686" s="29"/>
      <c r="EF686" s="29"/>
      <c r="EG686" s="29"/>
      <c r="EH686" s="29"/>
      <c r="EI686" s="29"/>
      <c r="EJ686" s="29"/>
      <c r="EK686" s="29"/>
      <c r="EL686" s="29"/>
      <c r="EM686" s="29"/>
      <c r="EN686" s="29"/>
      <c r="EO686" s="29"/>
      <c r="EP686" s="29"/>
      <c r="EQ686" s="29"/>
      <c r="ER686" s="29"/>
      <c r="ES686" s="29"/>
      <c r="ET686" s="29"/>
      <c r="EU686" s="29"/>
      <c r="EV686" s="29"/>
      <c r="EW686" s="29"/>
      <c r="EX686" s="29"/>
      <c r="EY686" s="29"/>
      <c r="EZ686" s="29"/>
      <c r="FA686" s="29"/>
      <c r="FB686" s="29"/>
      <c r="FC686" s="29"/>
      <c r="FD686" s="29"/>
      <c r="FE686" s="29"/>
      <c r="FF686" s="29"/>
      <c r="FG686" s="29"/>
      <c r="FH686" s="29"/>
      <c r="FI686" s="29"/>
      <c r="FJ686" s="29"/>
      <c r="FK686" s="29"/>
      <c r="FL686" s="29"/>
      <c r="FM686" s="29"/>
      <c r="FN686" s="29"/>
      <c r="FO686" s="29"/>
      <c r="FP686" s="29"/>
      <c r="FQ686" s="29"/>
      <c r="FR686" s="29"/>
      <c r="FS686" s="29"/>
      <c r="FT686" s="29"/>
      <c r="FU686" s="29"/>
      <c r="FV686" s="29"/>
      <c r="FW686" s="29"/>
      <c r="FX686" s="29"/>
    </row>
    <row r="687" spans="1:180">
      <c r="A687" s="5" t="s">
        <v>281</v>
      </c>
      <c r="B687" s="5" t="s">
        <v>167</v>
      </c>
      <c r="C687" s="35">
        <v>43694</v>
      </c>
      <c r="D687" s="63">
        <v>43708</v>
      </c>
      <c r="E687" s="64">
        <v>-0.13222161290322579</v>
      </c>
      <c r="F687" s="64">
        <v>0.26605296394388422</v>
      </c>
      <c r="G687" s="64">
        <v>0.18767519948625069</v>
      </c>
      <c r="H687" s="64">
        <v>0.50757245161290321</v>
      </c>
      <c r="I687" s="64">
        <v>0.41253032385398991</v>
      </c>
      <c r="J687" s="64">
        <v>9.7930419354838733E-2</v>
      </c>
      <c r="K687" s="64">
        <v>0</v>
      </c>
      <c r="L687" s="64">
        <v>5.3757076170375478E-2</v>
      </c>
      <c r="M687" s="64">
        <v>0.30961147577196235</v>
      </c>
      <c r="N687" s="64">
        <v>0.37492894219921313</v>
      </c>
      <c r="O687" s="64">
        <v>2.6125658999999999E-2</v>
      </c>
      <c r="P687" s="64">
        <v>0.19728033592236038</v>
      </c>
      <c r="Q687" s="64">
        <v>1.6751934503270401E-2</v>
      </c>
      <c r="R687" s="64">
        <v>0.12328767123287675</v>
      </c>
      <c r="S687" s="64">
        <v>2.4412828401486992</v>
      </c>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c r="CA687" s="29"/>
      <c r="CB687" s="29"/>
      <c r="CC687" s="29"/>
      <c r="CD687" s="29"/>
      <c r="CE687" s="29"/>
      <c r="CF687" s="29"/>
      <c r="CG687" s="29"/>
      <c r="CH687" s="29"/>
      <c r="CI687" s="29"/>
      <c r="CJ687" s="29"/>
      <c r="CK687" s="29"/>
      <c r="CL687" s="29"/>
      <c r="CM687" s="29"/>
      <c r="CN687" s="29"/>
      <c r="CO687" s="29"/>
      <c r="CP687" s="29"/>
      <c r="CQ687" s="29"/>
      <c r="CR687" s="29"/>
      <c r="CS687" s="29"/>
      <c r="CT687" s="29"/>
      <c r="CU687" s="29"/>
      <c r="CV687" s="29"/>
      <c r="CW687" s="29"/>
      <c r="CX687" s="29"/>
      <c r="CY687" s="29"/>
      <c r="CZ687" s="29"/>
      <c r="DA687" s="29"/>
      <c r="DB687" s="29"/>
      <c r="DC687" s="29"/>
      <c r="DD687" s="29"/>
      <c r="DE687" s="29"/>
      <c r="DF687" s="29"/>
      <c r="DG687" s="29"/>
      <c r="DH687" s="29"/>
      <c r="DI687" s="29"/>
      <c r="DJ687" s="29"/>
      <c r="DK687" s="29"/>
      <c r="DL687" s="29"/>
      <c r="DM687" s="29"/>
      <c r="DN687" s="29"/>
      <c r="DO687" s="29"/>
      <c r="DP687" s="29"/>
      <c r="DQ687" s="29"/>
      <c r="DR687" s="29"/>
      <c r="DS687" s="29"/>
      <c r="DT687" s="29"/>
      <c r="DU687" s="29"/>
      <c r="DV687" s="29"/>
      <c r="DW687" s="29"/>
      <c r="DX687" s="29"/>
      <c r="DY687" s="29"/>
      <c r="DZ687" s="29"/>
      <c r="EA687" s="29"/>
      <c r="EB687" s="29"/>
      <c r="EC687" s="29"/>
      <c r="ED687" s="29"/>
      <c r="EE687" s="29"/>
      <c r="EF687" s="29"/>
      <c r="EG687" s="29"/>
      <c r="EH687" s="29"/>
      <c r="EI687" s="29"/>
      <c r="EJ687" s="29"/>
      <c r="EK687" s="29"/>
      <c r="EL687" s="29"/>
      <c r="EM687" s="29"/>
      <c r="EN687" s="29"/>
      <c r="EO687" s="29"/>
      <c r="EP687" s="29"/>
      <c r="EQ687" s="29"/>
      <c r="ER687" s="29"/>
      <c r="ES687" s="29"/>
      <c r="ET687" s="29"/>
      <c r="EU687" s="29"/>
      <c r="EV687" s="29"/>
      <c r="EW687" s="29"/>
      <c r="EX687" s="29"/>
      <c r="EY687" s="29"/>
      <c r="EZ687" s="29"/>
      <c r="FA687" s="29"/>
      <c r="FB687" s="29"/>
      <c r="FC687" s="29"/>
      <c r="FD687" s="29"/>
      <c r="FE687" s="29"/>
      <c r="FF687" s="29"/>
      <c r="FG687" s="29"/>
      <c r="FH687" s="29"/>
      <c r="FI687" s="29"/>
      <c r="FJ687" s="29"/>
      <c r="FK687" s="29"/>
      <c r="FL687" s="29"/>
      <c r="FM687" s="29"/>
      <c r="FN687" s="29"/>
      <c r="FO687" s="29"/>
      <c r="FP687" s="29"/>
      <c r="FQ687" s="29"/>
      <c r="FR687" s="29"/>
      <c r="FS687" s="29"/>
      <c r="FT687" s="29"/>
      <c r="FU687" s="29"/>
      <c r="FV687" s="29"/>
      <c r="FW687" s="29"/>
      <c r="FX687" s="29"/>
    </row>
    <row r="688" spans="1:180">
      <c r="A688" s="5" t="s">
        <v>281</v>
      </c>
      <c r="B688" s="5" t="s">
        <v>167</v>
      </c>
      <c r="C688" s="35">
        <v>43695</v>
      </c>
      <c r="D688" s="63">
        <v>43708</v>
      </c>
      <c r="E688" s="64">
        <v>-0.13222161290322579</v>
      </c>
      <c r="F688" s="64">
        <v>0.26605296394388422</v>
      </c>
      <c r="G688" s="64">
        <v>0.18767519948625069</v>
      </c>
      <c r="H688" s="64">
        <v>0.50757245161290321</v>
      </c>
      <c r="I688" s="64">
        <v>0.41253032385398991</v>
      </c>
      <c r="J688" s="64">
        <v>9.7930419354838733E-2</v>
      </c>
      <c r="K688" s="64">
        <v>0</v>
      </c>
      <c r="L688" s="64">
        <v>5.3757076170375478E-2</v>
      </c>
      <c r="M688" s="64">
        <v>0.30961147577196235</v>
      </c>
      <c r="N688" s="64">
        <v>0.37492894219921313</v>
      </c>
      <c r="O688" s="64">
        <v>2.6305191000000002E-2</v>
      </c>
      <c r="P688" s="64">
        <v>0.19728033592236038</v>
      </c>
      <c r="Q688" s="64">
        <v>1.6572402503270404E-2</v>
      </c>
      <c r="R688" s="64">
        <v>0.12328767123287675</v>
      </c>
      <c r="S688" s="64">
        <v>2.4412828401486992</v>
      </c>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29"/>
      <c r="CA688" s="29"/>
      <c r="CB688" s="29"/>
      <c r="CC688" s="29"/>
      <c r="CD688" s="29"/>
      <c r="CE688" s="29"/>
      <c r="CF688" s="29"/>
      <c r="CG688" s="29"/>
      <c r="CH688" s="29"/>
      <c r="CI688" s="29"/>
      <c r="CJ688" s="29"/>
      <c r="CK688" s="29"/>
      <c r="CL688" s="29"/>
      <c r="CM688" s="29"/>
      <c r="CN688" s="29"/>
      <c r="CO688" s="29"/>
      <c r="CP688" s="29"/>
      <c r="CQ688" s="29"/>
      <c r="CR688" s="29"/>
      <c r="CS688" s="29"/>
      <c r="CT688" s="29"/>
      <c r="CU688" s="29"/>
      <c r="CV688" s="29"/>
      <c r="CW688" s="29"/>
      <c r="CX688" s="29"/>
      <c r="CY688" s="29"/>
      <c r="CZ688" s="29"/>
      <c r="DA688" s="29"/>
      <c r="DB688" s="29"/>
      <c r="DC688" s="29"/>
      <c r="DD688" s="29"/>
      <c r="DE688" s="29"/>
      <c r="DF688" s="29"/>
      <c r="DG688" s="29"/>
      <c r="DH688" s="29"/>
      <c r="DI688" s="29"/>
      <c r="DJ688" s="29"/>
      <c r="DK688" s="29"/>
      <c r="DL688" s="29"/>
      <c r="DM688" s="29"/>
      <c r="DN688" s="29"/>
      <c r="DO688" s="29"/>
      <c r="DP688" s="29"/>
      <c r="DQ688" s="29"/>
      <c r="DR688" s="29"/>
      <c r="DS688" s="29"/>
      <c r="DT688" s="29"/>
      <c r="DU688" s="29"/>
      <c r="DV688" s="29"/>
      <c r="DW688" s="29"/>
      <c r="DX688" s="29"/>
      <c r="DY688" s="29"/>
      <c r="DZ688" s="29"/>
      <c r="EA688" s="29"/>
      <c r="EB688" s="29"/>
      <c r="EC688" s="29"/>
      <c r="ED688" s="29"/>
      <c r="EE688" s="29"/>
      <c r="EF688" s="29"/>
      <c r="EG688" s="29"/>
      <c r="EH688" s="29"/>
      <c r="EI688" s="29"/>
      <c r="EJ688" s="29"/>
      <c r="EK688" s="29"/>
      <c r="EL688" s="29"/>
      <c r="EM688" s="29"/>
      <c r="EN688" s="29"/>
      <c r="EO688" s="29"/>
      <c r="EP688" s="29"/>
      <c r="EQ688" s="29"/>
      <c r="ER688" s="29"/>
      <c r="ES688" s="29"/>
      <c r="ET688" s="29"/>
      <c r="EU688" s="29"/>
      <c r="EV688" s="29"/>
      <c r="EW688" s="29"/>
      <c r="EX688" s="29"/>
      <c r="EY688" s="29"/>
      <c r="EZ688" s="29"/>
      <c r="FA688" s="29"/>
      <c r="FB688" s="29"/>
      <c r="FC688" s="29"/>
      <c r="FD688" s="29"/>
      <c r="FE688" s="29"/>
      <c r="FF688" s="29"/>
      <c r="FG688" s="29"/>
      <c r="FH688" s="29"/>
      <c r="FI688" s="29"/>
      <c r="FJ688" s="29"/>
      <c r="FK688" s="29"/>
      <c r="FL688" s="29"/>
      <c r="FM688" s="29"/>
      <c r="FN688" s="29"/>
      <c r="FO688" s="29"/>
      <c r="FP688" s="29"/>
      <c r="FQ688" s="29"/>
      <c r="FR688" s="29"/>
      <c r="FS688" s="29"/>
      <c r="FT688" s="29"/>
      <c r="FU688" s="29"/>
      <c r="FV688" s="29"/>
      <c r="FW688" s="29"/>
      <c r="FX688" s="29"/>
    </row>
    <row r="689" spans="1:180">
      <c r="A689" s="5" t="s">
        <v>282</v>
      </c>
      <c r="B689" s="5" t="s">
        <v>167</v>
      </c>
      <c r="C689" s="35">
        <v>43696</v>
      </c>
      <c r="D689" s="63">
        <v>43708</v>
      </c>
      <c r="E689" s="64">
        <v>-0.13222161290322579</v>
      </c>
      <c r="F689" s="64">
        <v>0.26605296394388422</v>
      </c>
      <c r="G689" s="64">
        <v>0.18767519948625069</v>
      </c>
      <c r="H689" s="64">
        <v>0.50757245161290321</v>
      </c>
      <c r="I689" s="64">
        <v>0.41253032385398991</v>
      </c>
      <c r="J689" s="64">
        <v>9.7930419354838733E-2</v>
      </c>
      <c r="K689" s="64">
        <v>0</v>
      </c>
      <c r="L689" s="64">
        <v>5.3757076170375478E-2</v>
      </c>
      <c r="M689" s="64">
        <v>0.30961147577196235</v>
      </c>
      <c r="N689" s="64">
        <v>0.37492894219921313</v>
      </c>
      <c r="O689" s="64">
        <v>2.7861102000000002E-2</v>
      </c>
      <c r="P689" s="64">
        <v>0.19728033592236038</v>
      </c>
      <c r="Q689" s="64">
        <v>1.5016491503270406E-2</v>
      </c>
      <c r="R689" s="64">
        <v>0.12328767123287675</v>
      </c>
      <c r="S689" s="64">
        <v>2.4412828401486992</v>
      </c>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29"/>
      <c r="CA689" s="29"/>
      <c r="CB689" s="29"/>
      <c r="CC689" s="29"/>
      <c r="CD689" s="29"/>
      <c r="CE689" s="29"/>
      <c r="CF689" s="29"/>
      <c r="CG689" s="29"/>
      <c r="CH689" s="29"/>
      <c r="CI689" s="29"/>
      <c r="CJ689" s="29"/>
      <c r="CK689" s="29"/>
      <c r="CL689" s="29"/>
      <c r="CM689" s="29"/>
      <c r="CN689" s="29"/>
      <c r="CO689" s="29"/>
      <c r="CP689" s="29"/>
      <c r="CQ689" s="29"/>
      <c r="CR689" s="29"/>
      <c r="CS689" s="29"/>
      <c r="CT689" s="29"/>
      <c r="CU689" s="29"/>
      <c r="CV689" s="29"/>
      <c r="CW689" s="29"/>
      <c r="CX689" s="29"/>
      <c r="CY689" s="29"/>
      <c r="CZ689" s="29"/>
      <c r="DA689" s="29"/>
      <c r="DB689" s="29"/>
      <c r="DC689" s="29"/>
      <c r="DD689" s="29"/>
      <c r="DE689" s="29"/>
      <c r="DF689" s="29"/>
      <c r="DG689" s="29"/>
      <c r="DH689" s="29"/>
      <c r="DI689" s="29"/>
      <c r="DJ689" s="29"/>
      <c r="DK689" s="29"/>
      <c r="DL689" s="29"/>
      <c r="DM689" s="29"/>
      <c r="DN689" s="29"/>
      <c r="DO689" s="29"/>
      <c r="DP689" s="29"/>
      <c r="DQ689" s="29"/>
      <c r="DR689" s="29"/>
      <c r="DS689" s="29"/>
      <c r="DT689" s="29"/>
      <c r="DU689" s="29"/>
      <c r="DV689" s="29"/>
      <c r="DW689" s="29"/>
      <c r="DX689" s="29"/>
      <c r="DY689" s="29"/>
      <c r="DZ689" s="29"/>
      <c r="EA689" s="29"/>
      <c r="EB689" s="29"/>
      <c r="EC689" s="29"/>
      <c r="ED689" s="29"/>
      <c r="EE689" s="29"/>
      <c r="EF689" s="29"/>
      <c r="EG689" s="29"/>
      <c r="EH689" s="29"/>
      <c r="EI689" s="29"/>
      <c r="EJ689" s="29"/>
      <c r="EK689" s="29"/>
      <c r="EL689" s="29"/>
      <c r="EM689" s="29"/>
      <c r="EN689" s="29"/>
      <c r="EO689" s="29"/>
      <c r="EP689" s="29"/>
      <c r="EQ689" s="29"/>
      <c r="ER689" s="29"/>
      <c r="ES689" s="29"/>
      <c r="ET689" s="29"/>
      <c r="EU689" s="29"/>
      <c r="EV689" s="29"/>
      <c r="EW689" s="29"/>
      <c r="EX689" s="29"/>
      <c r="EY689" s="29"/>
      <c r="EZ689" s="29"/>
      <c r="FA689" s="29"/>
      <c r="FB689" s="29"/>
      <c r="FC689" s="29"/>
      <c r="FD689" s="29"/>
      <c r="FE689" s="29"/>
      <c r="FF689" s="29"/>
      <c r="FG689" s="29"/>
      <c r="FH689" s="29"/>
      <c r="FI689" s="29"/>
      <c r="FJ689" s="29"/>
      <c r="FK689" s="29"/>
      <c r="FL689" s="29"/>
      <c r="FM689" s="29"/>
      <c r="FN689" s="29"/>
      <c r="FO689" s="29"/>
      <c r="FP689" s="29"/>
      <c r="FQ689" s="29"/>
      <c r="FR689" s="29"/>
      <c r="FS689" s="29"/>
      <c r="FT689" s="29"/>
      <c r="FU689" s="29"/>
      <c r="FV689" s="29"/>
      <c r="FW689" s="29"/>
      <c r="FX689" s="29"/>
    </row>
    <row r="690" spans="1:180">
      <c r="A690" s="5" t="s">
        <v>282</v>
      </c>
      <c r="B690" s="5" t="s">
        <v>167</v>
      </c>
      <c r="C690" s="35">
        <v>43697</v>
      </c>
      <c r="D690" s="63">
        <v>43708</v>
      </c>
      <c r="E690" s="64">
        <v>-0.13222161290322579</v>
      </c>
      <c r="F690" s="64">
        <v>0.26605296394388422</v>
      </c>
      <c r="G690" s="64">
        <v>0.18767519948625069</v>
      </c>
      <c r="H690" s="64">
        <v>0.50757245161290321</v>
      </c>
      <c r="I690" s="64">
        <v>0.41253032385398991</v>
      </c>
      <c r="J690" s="64">
        <v>9.7930419354838733E-2</v>
      </c>
      <c r="K690" s="64">
        <v>0</v>
      </c>
      <c r="L690" s="64">
        <v>5.3757076170375478E-2</v>
      </c>
      <c r="M690" s="64">
        <v>0.30961147577196235</v>
      </c>
      <c r="N690" s="64">
        <v>0.37492894219921313</v>
      </c>
      <c r="O690" s="64">
        <v>3.9593987999999997E-2</v>
      </c>
      <c r="P690" s="64">
        <v>0.19728033592236038</v>
      </c>
      <c r="Q690" s="64">
        <v>3.2836055032704134E-3</v>
      </c>
      <c r="R690" s="64">
        <v>0.12328767123287675</v>
      </c>
      <c r="S690" s="64">
        <v>2.4412828401486992</v>
      </c>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29"/>
      <c r="CA690" s="29"/>
      <c r="CB690" s="29"/>
      <c r="CC690" s="29"/>
      <c r="CD690" s="29"/>
      <c r="CE690" s="29"/>
      <c r="CF690" s="29"/>
      <c r="CG690" s="29"/>
      <c r="CH690" s="29"/>
      <c r="CI690" s="29"/>
      <c r="CJ690" s="29"/>
      <c r="CK690" s="29"/>
      <c r="CL690" s="29"/>
      <c r="CM690" s="29"/>
      <c r="CN690" s="29"/>
      <c r="CO690" s="29"/>
      <c r="CP690" s="29"/>
      <c r="CQ690" s="29"/>
      <c r="CR690" s="29"/>
      <c r="CS690" s="29"/>
      <c r="CT690" s="29"/>
      <c r="CU690" s="29"/>
      <c r="CV690" s="29"/>
      <c r="CW690" s="29"/>
      <c r="CX690" s="29"/>
      <c r="CY690" s="29"/>
      <c r="CZ690" s="29"/>
      <c r="DA690" s="29"/>
      <c r="DB690" s="29"/>
      <c r="DC690" s="29"/>
      <c r="DD690" s="29"/>
      <c r="DE690" s="29"/>
      <c r="DF690" s="29"/>
      <c r="DG690" s="29"/>
      <c r="DH690" s="29"/>
      <c r="DI690" s="29"/>
      <c r="DJ690" s="29"/>
      <c r="DK690" s="29"/>
      <c r="DL690" s="29"/>
      <c r="DM690" s="29"/>
      <c r="DN690" s="29"/>
      <c r="DO690" s="29"/>
      <c r="DP690" s="29"/>
      <c r="DQ690" s="29"/>
      <c r="DR690" s="29"/>
      <c r="DS690" s="29"/>
      <c r="DT690" s="29"/>
      <c r="DU690" s="29"/>
      <c r="DV690" s="29"/>
      <c r="DW690" s="29"/>
      <c r="DX690" s="29"/>
      <c r="DY690" s="29"/>
      <c r="DZ690" s="29"/>
      <c r="EA690" s="29"/>
      <c r="EB690" s="29"/>
      <c r="EC690" s="29"/>
      <c r="ED690" s="29"/>
      <c r="EE690" s="29"/>
      <c r="EF690" s="29"/>
      <c r="EG690" s="29"/>
      <c r="EH690" s="29"/>
      <c r="EI690" s="29"/>
      <c r="EJ690" s="29"/>
      <c r="EK690" s="29"/>
      <c r="EL690" s="29"/>
      <c r="EM690" s="29"/>
      <c r="EN690" s="29"/>
      <c r="EO690" s="29"/>
      <c r="EP690" s="29"/>
      <c r="EQ690" s="29"/>
      <c r="ER690" s="29"/>
      <c r="ES690" s="29"/>
      <c r="ET690" s="29"/>
      <c r="EU690" s="29"/>
      <c r="EV690" s="29"/>
      <c r="EW690" s="29"/>
      <c r="EX690" s="29"/>
      <c r="EY690" s="29"/>
      <c r="EZ690" s="29"/>
      <c r="FA690" s="29"/>
      <c r="FB690" s="29"/>
      <c r="FC690" s="29"/>
      <c r="FD690" s="29"/>
      <c r="FE690" s="29"/>
      <c r="FF690" s="29"/>
      <c r="FG690" s="29"/>
      <c r="FH690" s="29"/>
      <c r="FI690" s="29"/>
      <c r="FJ690" s="29"/>
      <c r="FK690" s="29"/>
      <c r="FL690" s="29"/>
      <c r="FM690" s="29"/>
      <c r="FN690" s="29"/>
      <c r="FO690" s="29"/>
      <c r="FP690" s="29"/>
      <c r="FQ690" s="29"/>
      <c r="FR690" s="29"/>
      <c r="FS690" s="29"/>
      <c r="FT690" s="29"/>
      <c r="FU690" s="29"/>
      <c r="FV690" s="29"/>
      <c r="FW690" s="29"/>
      <c r="FX690" s="29"/>
    </row>
    <row r="691" spans="1:180">
      <c r="A691" s="5" t="s">
        <v>282</v>
      </c>
      <c r="B691" s="5" t="s">
        <v>167</v>
      </c>
      <c r="C691" s="35">
        <v>43698</v>
      </c>
      <c r="D691" s="63">
        <v>43708</v>
      </c>
      <c r="E691" s="64">
        <v>-0.13222161290322579</v>
      </c>
      <c r="F691" s="64">
        <v>0.26605296394388422</v>
      </c>
      <c r="G691" s="64">
        <v>0.18767519948625069</v>
      </c>
      <c r="H691" s="64">
        <v>0.50757245161290321</v>
      </c>
      <c r="I691" s="64">
        <v>0.41253032385398991</v>
      </c>
      <c r="J691" s="64">
        <v>9.7930419354838733E-2</v>
      </c>
      <c r="K691" s="64">
        <v>0</v>
      </c>
      <c r="L691" s="64">
        <v>5.3757076170375478E-2</v>
      </c>
      <c r="M691" s="64">
        <v>0.30961147577196235</v>
      </c>
      <c r="N691" s="64">
        <v>0.37492894219921313</v>
      </c>
      <c r="O691" s="64">
        <v>4.7799755999999999E-2</v>
      </c>
      <c r="P691" s="64">
        <v>0.19728033592236038</v>
      </c>
      <c r="Q691" s="64">
        <v>-4.9221624967295853E-3</v>
      </c>
      <c r="R691" s="64">
        <v>0.12328767123287675</v>
      </c>
      <c r="S691" s="64">
        <v>2.4412828401486992</v>
      </c>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c r="CA691" s="29"/>
      <c r="CB691" s="29"/>
      <c r="CC691" s="29"/>
      <c r="CD691" s="29"/>
      <c r="CE691" s="29"/>
      <c r="CF691" s="29"/>
      <c r="CG691" s="29"/>
      <c r="CH691" s="29"/>
      <c r="CI691" s="29"/>
      <c r="CJ691" s="29"/>
      <c r="CK691" s="29"/>
      <c r="CL691" s="29"/>
      <c r="CM691" s="29"/>
      <c r="CN691" s="29"/>
      <c r="CO691" s="29"/>
      <c r="CP691" s="29"/>
      <c r="CQ691" s="29"/>
      <c r="CR691" s="29"/>
      <c r="CS691" s="29"/>
      <c r="CT691" s="29"/>
      <c r="CU691" s="29"/>
      <c r="CV691" s="29"/>
      <c r="CW691" s="29"/>
      <c r="CX691" s="29"/>
      <c r="CY691" s="29"/>
      <c r="CZ691" s="29"/>
      <c r="DA691" s="29"/>
      <c r="DB691" s="29"/>
      <c r="DC691" s="29"/>
      <c r="DD691" s="29"/>
      <c r="DE691" s="29"/>
      <c r="DF691" s="29"/>
      <c r="DG691" s="29"/>
      <c r="DH691" s="29"/>
      <c r="DI691" s="29"/>
      <c r="DJ691" s="29"/>
      <c r="DK691" s="29"/>
      <c r="DL691" s="29"/>
      <c r="DM691" s="29"/>
      <c r="DN691" s="29"/>
      <c r="DO691" s="29"/>
      <c r="DP691" s="29"/>
      <c r="DQ691" s="29"/>
      <c r="DR691" s="29"/>
      <c r="DS691" s="29"/>
      <c r="DT691" s="29"/>
      <c r="DU691" s="29"/>
      <c r="DV691" s="29"/>
      <c r="DW691" s="29"/>
      <c r="DX691" s="29"/>
      <c r="DY691" s="29"/>
      <c r="DZ691" s="29"/>
      <c r="EA691" s="29"/>
      <c r="EB691" s="29"/>
      <c r="EC691" s="29"/>
      <c r="ED691" s="29"/>
      <c r="EE691" s="29"/>
      <c r="EF691" s="29"/>
      <c r="EG691" s="29"/>
      <c r="EH691" s="29"/>
      <c r="EI691" s="29"/>
      <c r="EJ691" s="29"/>
      <c r="EK691" s="29"/>
      <c r="EL691" s="29"/>
      <c r="EM691" s="29"/>
      <c r="EN691" s="29"/>
      <c r="EO691" s="29"/>
      <c r="EP691" s="29"/>
      <c r="EQ691" s="29"/>
      <c r="ER691" s="29"/>
      <c r="ES691" s="29"/>
      <c r="ET691" s="29"/>
      <c r="EU691" s="29"/>
      <c r="EV691" s="29"/>
      <c r="EW691" s="29"/>
      <c r="EX691" s="29"/>
      <c r="EY691" s="29"/>
      <c r="EZ691" s="29"/>
      <c r="FA691" s="29"/>
      <c r="FB691" s="29"/>
      <c r="FC691" s="29"/>
      <c r="FD691" s="29"/>
      <c r="FE691" s="29"/>
      <c r="FF691" s="29"/>
      <c r="FG691" s="29"/>
      <c r="FH691" s="29"/>
      <c r="FI691" s="29"/>
      <c r="FJ691" s="29"/>
      <c r="FK691" s="29"/>
      <c r="FL691" s="29"/>
      <c r="FM691" s="29"/>
      <c r="FN691" s="29"/>
      <c r="FO691" s="29"/>
      <c r="FP691" s="29"/>
      <c r="FQ691" s="29"/>
      <c r="FR691" s="29"/>
      <c r="FS691" s="29"/>
      <c r="FT691" s="29"/>
      <c r="FU691" s="29"/>
      <c r="FV691" s="29"/>
      <c r="FW691" s="29"/>
      <c r="FX691" s="29"/>
    </row>
    <row r="692" spans="1:180">
      <c r="A692" s="5" t="s">
        <v>282</v>
      </c>
      <c r="B692" s="5" t="s">
        <v>167</v>
      </c>
      <c r="C692" s="35">
        <v>43699</v>
      </c>
      <c r="D692" s="63">
        <v>43708</v>
      </c>
      <c r="E692" s="64">
        <v>-0.13222161290322579</v>
      </c>
      <c r="F692" s="64">
        <v>0.26605296394388422</v>
      </c>
      <c r="G692" s="64">
        <v>0.18767519948625069</v>
      </c>
      <c r="H692" s="64">
        <v>0.50757245161290321</v>
      </c>
      <c r="I692" s="64">
        <v>0.41253032385398991</v>
      </c>
      <c r="J692" s="64">
        <v>9.7930419354838733E-2</v>
      </c>
      <c r="K692" s="64">
        <v>0</v>
      </c>
      <c r="L692" s="64">
        <v>5.3757076170375478E-2</v>
      </c>
      <c r="M692" s="64">
        <v>0.30961147577196235</v>
      </c>
      <c r="N692" s="64">
        <v>0.37492894219921313</v>
      </c>
      <c r="O692" s="64">
        <v>3.2739246E-2</v>
      </c>
      <c r="P692" s="64">
        <v>0.19728033592236038</v>
      </c>
      <c r="Q692" s="64">
        <v>1.0138347503270402E-2</v>
      </c>
      <c r="R692" s="64">
        <v>0.12328767123287675</v>
      </c>
      <c r="S692" s="64">
        <v>2.4412828401486997</v>
      </c>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29"/>
      <c r="CA692" s="29"/>
      <c r="CB692" s="29"/>
      <c r="CC692" s="29"/>
      <c r="CD692" s="29"/>
      <c r="CE692" s="29"/>
      <c r="CF692" s="29"/>
      <c r="CG692" s="29"/>
      <c r="CH692" s="29"/>
      <c r="CI692" s="29"/>
      <c r="CJ692" s="29"/>
      <c r="CK692" s="29"/>
      <c r="CL692" s="29"/>
      <c r="CM692" s="29"/>
      <c r="CN692" s="29"/>
      <c r="CO692" s="29"/>
      <c r="CP692" s="29"/>
      <c r="CQ692" s="29"/>
      <c r="CR692" s="29"/>
      <c r="CS692" s="29"/>
      <c r="CT692" s="29"/>
      <c r="CU692" s="29"/>
      <c r="CV692" s="29"/>
      <c r="CW692" s="29"/>
      <c r="CX692" s="29"/>
      <c r="CY692" s="29"/>
      <c r="CZ692" s="29"/>
      <c r="DA692" s="29"/>
      <c r="DB692" s="29"/>
      <c r="DC692" s="29"/>
      <c r="DD692" s="29"/>
      <c r="DE692" s="29"/>
      <c r="DF692" s="29"/>
      <c r="DG692" s="29"/>
      <c r="DH692" s="29"/>
      <c r="DI692" s="29"/>
      <c r="DJ692" s="29"/>
      <c r="DK692" s="29"/>
      <c r="DL692" s="29"/>
      <c r="DM692" s="29"/>
      <c r="DN692" s="29"/>
      <c r="DO692" s="29"/>
      <c r="DP692" s="29"/>
      <c r="DQ692" s="29"/>
      <c r="DR692" s="29"/>
      <c r="DS692" s="29"/>
      <c r="DT692" s="29"/>
      <c r="DU692" s="29"/>
      <c r="DV692" s="29"/>
      <c r="DW692" s="29"/>
      <c r="DX692" s="29"/>
      <c r="DY692" s="29"/>
      <c r="DZ692" s="29"/>
      <c r="EA692" s="29"/>
      <c r="EB692" s="29"/>
      <c r="EC692" s="29"/>
      <c r="ED692" s="29"/>
      <c r="EE692" s="29"/>
      <c r="EF692" s="29"/>
      <c r="EG692" s="29"/>
      <c r="EH692" s="29"/>
      <c r="EI692" s="29"/>
      <c r="EJ692" s="29"/>
      <c r="EK692" s="29"/>
      <c r="EL692" s="29"/>
      <c r="EM692" s="29"/>
      <c r="EN692" s="29"/>
      <c r="EO692" s="29"/>
      <c r="EP692" s="29"/>
      <c r="EQ692" s="29"/>
      <c r="ER692" s="29"/>
      <c r="ES692" s="29"/>
      <c r="ET692" s="29"/>
      <c r="EU692" s="29"/>
      <c r="EV692" s="29"/>
      <c r="EW692" s="29"/>
      <c r="EX692" s="29"/>
      <c r="EY692" s="29"/>
      <c r="EZ692" s="29"/>
      <c r="FA692" s="29"/>
      <c r="FB692" s="29"/>
      <c r="FC692" s="29"/>
      <c r="FD692" s="29"/>
      <c r="FE692" s="29"/>
      <c r="FF692" s="29"/>
      <c r="FG692" s="29"/>
      <c r="FH692" s="29"/>
      <c r="FI692" s="29"/>
      <c r="FJ692" s="29"/>
      <c r="FK692" s="29"/>
      <c r="FL692" s="29"/>
      <c r="FM692" s="29"/>
      <c r="FN692" s="29"/>
      <c r="FO692" s="29"/>
      <c r="FP692" s="29"/>
      <c r="FQ692" s="29"/>
      <c r="FR692" s="29"/>
      <c r="FS692" s="29"/>
      <c r="FT692" s="29"/>
      <c r="FU692" s="29"/>
      <c r="FV692" s="29"/>
      <c r="FW692" s="29"/>
      <c r="FX692" s="29"/>
    </row>
    <row r="693" spans="1:180">
      <c r="A693" s="5" t="s">
        <v>282</v>
      </c>
      <c r="B693" s="5" t="s">
        <v>167</v>
      </c>
      <c r="C693" s="35">
        <v>43700</v>
      </c>
      <c r="D693" s="63">
        <v>43708</v>
      </c>
      <c r="E693" s="64">
        <v>-0.13222161290322579</v>
      </c>
      <c r="F693" s="64">
        <v>0.26605296394388422</v>
      </c>
      <c r="G693" s="64">
        <v>0.18767519948625069</v>
      </c>
      <c r="H693" s="64">
        <v>0.50757245161290321</v>
      </c>
      <c r="I693" s="64">
        <v>0.41253032385398991</v>
      </c>
      <c r="J693" s="64">
        <v>9.7930419354838733E-2</v>
      </c>
      <c r="K693" s="64">
        <v>0</v>
      </c>
      <c r="L693" s="64">
        <v>5.3757076170375478E-2</v>
      </c>
      <c r="M693" s="64">
        <v>0.30961147577196235</v>
      </c>
      <c r="N693" s="64">
        <v>0.37492894219921313</v>
      </c>
      <c r="O693" s="64">
        <v>2.4389136000000002E-2</v>
      </c>
      <c r="P693" s="64">
        <v>0.19728033592236038</v>
      </c>
      <c r="Q693" s="64">
        <v>1.848845750327039E-2</v>
      </c>
      <c r="R693" s="64">
        <v>0.12328767123287675</v>
      </c>
      <c r="S693" s="64">
        <v>2.4412828401486992</v>
      </c>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c r="BJ693" s="29"/>
      <c r="BK693" s="29"/>
      <c r="BL693" s="29"/>
      <c r="BM693" s="29"/>
      <c r="BN693" s="29"/>
      <c r="BO693" s="29"/>
      <c r="BP693" s="29"/>
      <c r="BQ693" s="29"/>
      <c r="BR693" s="29"/>
      <c r="BS693" s="29"/>
      <c r="BT693" s="29"/>
      <c r="BU693" s="29"/>
      <c r="BV693" s="29"/>
      <c r="BW693" s="29"/>
      <c r="BX693" s="29"/>
      <c r="BY693" s="29"/>
      <c r="BZ693" s="29"/>
      <c r="CA693" s="29"/>
      <c r="CB693" s="29"/>
      <c r="CC693" s="29"/>
      <c r="CD693" s="29"/>
      <c r="CE693" s="29"/>
      <c r="CF693" s="29"/>
      <c r="CG693" s="29"/>
      <c r="CH693" s="29"/>
      <c r="CI693" s="29"/>
      <c r="CJ693" s="29"/>
      <c r="CK693" s="29"/>
      <c r="CL693" s="29"/>
      <c r="CM693" s="29"/>
      <c r="CN693" s="29"/>
      <c r="CO693" s="29"/>
      <c r="CP693" s="29"/>
      <c r="CQ693" s="29"/>
      <c r="CR693" s="29"/>
      <c r="CS693" s="29"/>
      <c r="CT693" s="29"/>
      <c r="CU693" s="29"/>
      <c r="CV693" s="29"/>
      <c r="CW693" s="29"/>
      <c r="CX693" s="29"/>
      <c r="CY693" s="29"/>
      <c r="CZ693" s="29"/>
      <c r="DA693" s="29"/>
      <c r="DB693" s="29"/>
      <c r="DC693" s="29"/>
      <c r="DD693" s="29"/>
      <c r="DE693" s="29"/>
      <c r="DF693" s="29"/>
      <c r="DG693" s="29"/>
      <c r="DH693" s="29"/>
      <c r="DI693" s="29"/>
      <c r="DJ693" s="29"/>
      <c r="DK693" s="29"/>
      <c r="DL693" s="29"/>
      <c r="DM693" s="29"/>
      <c r="DN693" s="29"/>
      <c r="DO693" s="29"/>
      <c r="DP693" s="29"/>
      <c r="DQ693" s="29"/>
      <c r="DR693" s="29"/>
      <c r="DS693" s="29"/>
      <c r="DT693" s="29"/>
      <c r="DU693" s="29"/>
      <c r="DV693" s="29"/>
      <c r="DW693" s="29"/>
      <c r="DX693" s="29"/>
      <c r="DY693" s="29"/>
      <c r="DZ693" s="29"/>
      <c r="EA693" s="29"/>
      <c r="EB693" s="29"/>
      <c r="EC693" s="29"/>
      <c r="ED693" s="29"/>
      <c r="EE693" s="29"/>
      <c r="EF693" s="29"/>
      <c r="EG693" s="29"/>
      <c r="EH693" s="29"/>
      <c r="EI693" s="29"/>
      <c r="EJ693" s="29"/>
      <c r="EK693" s="29"/>
      <c r="EL693" s="29"/>
      <c r="EM693" s="29"/>
      <c r="EN693" s="29"/>
      <c r="EO693" s="29"/>
      <c r="EP693" s="29"/>
      <c r="EQ693" s="29"/>
      <c r="ER693" s="29"/>
      <c r="ES693" s="29"/>
      <c r="ET693" s="29"/>
      <c r="EU693" s="29"/>
      <c r="EV693" s="29"/>
      <c r="EW693" s="29"/>
      <c r="EX693" s="29"/>
      <c r="EY693" s="29"/>
      <c r="EZ693" s="29"/>
      <c r="FA693" s="29"/>
      <c r="FB693" s="29"/>
      <c r="FC693" s="29"/>
      <c r="FD693" s="29"/>
      <c r="FE693" s="29"/>
      <c r="FF693" s="29"/>
      <c r="FG693" s="29"/>
      <c r="FH693" s="29"/>
      <c r="FI693" s="29"/>
      <c r="FJ693" s="29"/>
      <c r="FK693" s="29"/>
      <c r="FL693" s="29"/>
      <c r="FM693" s="29"/>
      <c r="FN693" s="29"/>
      <c r="FO693" s="29"/>
      <c r="FP693" s="29"/>
      <c r="FQ693" s="29"/>
      <c r="FR693" s="29"/>
      <c r="FS693" s="29"/>
      <c r="FT693" s="29"/>
      <c r="FU693" s="29"/>
      <c r="FV693" s="29"/>
      <c r="FW693" s="29"/>
      <c r="FX693" s="29"/>
    </row>
    <row r="694" spans="1:180">
      <c r="A694" s="5" t="s">
        <v>282</v>
      </c>
      <c r="B694" s="5" t="s">
        <v>167</v>
      </c>
      <c r="C694" s="35">
        <v>43701</v>
      </c>
      <c r="D694" s="63">
        <v>43708</v>
      </c>
      <c r="E694" s="64">
        <v>-0.13222161290322579</v>
      </c>
      <c r="F694" s="64">
        <v>0.24455296394388426</v>
      </c>
      <c r="G694" s="64">
        <v>0.18767519948625069</v>
      </c>
      <c r="H694" s="64">
        <v>0.50757245161290321</v>
      </c>
      <c r="I694" s="64">
        <v>0.41253032385398991</v>
      </c>
      <c r="J694" s="64">
        <v>9.7930419354838733E-2</v>
      </c>
      <c r="K694" s="64">
        <v>0</v>
      </c>
      <c r="L694" s="64">
        <v>5.3757076170375478E-2</v>
      </c>
      <c r="M694" s="64">
        <v>0.30961147577196235</v>
      </c>
      <c r="N694" s="64">
        <v>0.37492894219921313</v>
      </c>
      <c r="O694" s="64">
        <v>4.6330144999999996E-2</v>
      </c>
      <c r="P694" s="64">
        <v>0.19728033592236038</v>
      </c>
      <c r="Q694" s="64">
        <v>1.8047448503270398E-2</v>
      </c>
      <c r="R694" s="64">
        <v>0.12328767123287675</v>
      </c>
      <c r="S694" s="64">
        <v>2.4412828401486992</v>
      </c>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29"/>
      <c r="CA694" s="29"/>
      <c r="CB694" s="29"/>
      <c r="CC694" s="29"/>
      <c r="CD694" s="29"/>
      <c r="CE694" s="29"/>
      <c r="CF694" s="29"/>
      <c r="CG694" s="29"/>
      <c r="CH694" s="29"/>
      <c r="CI694" s="29"/>
      <c r="CJ694" s="29"/>
      <c r="CK694" s="29"/>
      <c r="CL694" s="29"/>
      <c r="CM694" s="29"/>
      <c r="CN694" s="29"/>
      <c r="CO694" s="29"/>
      <c r="CP694" s="29"/>
      <c r="CQ694" s="29"/>
      <c r="CR694" s="29"/>
      <c r="CS694" s="29"/>
      <c r="CT694" s="29"/>
      <c r="CU694" s="29"/>
      <c r="CV694" s="29"/>
      <c r="CW694" s="29"/>
      <c r="CX694" s="29"/>
      <c r="CY694" s="29"/>
      <c r="CZ694" s="29"/>
      <c r="DA694" s="29"/>
      <c r="DB694" s="29"/>
      <c r="DC694" s="29"/>
      <c r="DD694" s="29"/>
      <c r="DE694" s="29"/>
      <c r="DF694" s="29"/>
      <c r="DG694" s="29"/>
      <c r="DH694" s="29"/>
      <c r="DI694" s="29"/>
      <c r="DJ694" s="29"/>
      <c r="DK694" s="29"/>
      <c r="DL694" s="29"/>
      <c r="DM694" s="29"/>
      <c r="DN694" s="29"/>
      <c r="DO694" s="29"/>
      <c r="DP694" s="29"/>
      <c r="DQ694" s="29"/>
      <c r="DR694" s="29"/>
      <c r="DS694" s="29"/>
      <c r="DT694" s="29"/>
      <c r="DU694" s="29"/>
      <c r="DV694" s="29"/>
      <c r="DW694" s="29"/>
      <c r="DX694" s="29"/>
      <c r="DY694" s="29"/>
      <c r="DZ694" s="29"/>
      <c r="EA694" s="29"/>
      <c r="EB694" s="29"/>
      <c r="EC694" s="29"/>
      <c r="ED694" s="29"/>
      <c r="EE694" s="29"/>
      <c r="EF694" s="29"/>
      <c r="EG694" s="29"/>
      <c r="EH694" s="29"/>
      <c r="EI694" s="29"/>
      <c r="EJ694" s="29"/>
      <c r="EK694" s="29"/>
      <c r="EL694" s="29"/>
      <c r="EM694" s="29"/>
      <c r="EN694" s="29"/>
      <c r="EO694" s="29"/>
      <c r="EP694" s="29"/>
      <c r="EQ694" s="29"/>
      <c r="ER694" s="29"/>
      <c r="ES694" s="29"/>
      <c r="ET694" s="29"/>
      <c r="EU694" s="29"/>
      <c r="EV694" s="29"/>
      <c r="EW694" s="29"/>
      <c r="EX694" s="29"/>
      <c r="EY694" s="29"/>
      <c r="EZ694" s="29"/>
      <c r="FA694" s="29"/>
      <c r="FB694" s="29"/>
      <c r="FC694" s="29"/>
      <c r="FD694" s="29"/>
      <c r="FE694" s="29"/>
      <c r="FF694" s="29"/>
      <c r="FG694" s="29"/>
      <c r="FH694" s="29"/>
      <c r="FI694" s="29"/>
      <c r="FJ694" s="29"/>
      <c r="FK694" s="29"/>
      <c r="FL694" s="29"/>
      <c r="FM694" s="29"/>
      <c r="FN694" s="29"/>
      <c r="FO694" s="29"/>
      <c r="FP694" s="29"/>
      <c r="FQ694" s="29"/>
      <c r="FR694" s="29"/>
      <c r="FS694" s="29"/>
      <c r="FT694" s="29"/>
      <c r="FU694" s="29"/>
      <c r="FV694" s="29"/>
      <c r="FW694" s="29"/>
      <c r="FX694" s="29"/>
    </row>
    <row r="695" spans="1:180">
      <c r="A695" s="5" t="s">
        <v>282</v>
      </c>
      <c r="B695" s="5" t="s">
        <v>167</v>
      </c>
      <c r="C695" s="35">
        <v>43702</v>
      </c>
      <c r="D695" s="63">
        <v>43708</v>
      </c>
      <c r="E695" s="64">
        <v>-0.13222161290322579</v>
      </c>
      <c r="F695" s="64">
        <v>0.26243671394388424</v>
      </c>
      <c r="G695" s="64">
        <v>0.18767519948625069</v>
      </c>
      <c r="H695" s="64">
        <v>0.50757245161290321</v>
      </c>
      <c r="I695" s="64">
        <v>0.41253032385398991</v>
      </c>
      <c r="J695" s="64">
        <v>9.7930419354838733E-2</v>
      </c>
      <c r="K695" s="64">
        <v>0</v>
      </c>
      <c r="L695" s="64">
        <v>5.3757076170375478E-2</v>
      </c>
      <c r="M695" s="64">
        <v>0.30961147577196235</v>
      </c>
      <c r="N695" s="64">
        <v>0.37492894219921313</v>
      </c>
      <c r="O695" s="64">
        <v>2.8917905000000001E-2</v>
      </c>
      <c r="P695" s="64">
        <v>0.19728033592236038</v>
      </c>
      <c r="Q695" s="64">
        <v>1.7575938503270386E-2</v>
      </c>
      <c r="R695" s="64">
        <v>0.12328767123287675</v>
      </c>
      <c r="S695" s="64">
        <v>2.4412828401486997</v>
      </c>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c r="BJ695" s="29"/>
      <c r="BK695" s="29"/>
      <c r="BL695" s="29"/>
      <c r="BM695" s="29"/>
      <c r="BN695" s="29"/>
      <c r="BO695" s="29"/>
      <c r="BP695" s="29"/>
      <c r="BQ695" s="29"/>
      <c r="BR695" s="29"/>
      <c r="BS695" s="29"/>
      <c r="BT695" s="29"/>
      <c r="BU695" s="29"/>
      <c r="BV695" s="29"/>
      <c r="BW695" s="29"/>
      <c r="BX695" s="29"/>
      <c r="BY695" s="29"/>
      <c r="BZ695" s="29"/>
      <c r="CA695" s="29"/>
      <c r="CB695" s="29"/>
      <c r="CC695" s="29"/>
      <c r="CD695" s="29"/>
      <c r="CE695" s="29"/>
      <c r="CF695" s="29"/>
      <c r="CG695" s="29"/>
      <c r="CH695" s="29"/>
      <c r="CI695" s="29"/>
      <c r="CJ695" s="29"/>
      <c r="CK695" s="29"/>
      <c r="CL695" s="29"/>
      <c r="CM695" s="29"/>
      <c r="CN695" s="29"/>
      <c r="CO695" s="29"/>
      <c r="CP695" s="29"/>
      <c r="CQ695" s="29"/>
      <c r="CR695" s="29"/>
      <c r="CS695" s="29"/>
      <c r="CT695" s="29"/>
      <c r="CU695" s="29"/>
      <c r="CV695" s="29"/>
      <c r="CW695" s="29"/>
      <c r="CX695" s="29"/>
      <c r="CY695" s="29"/>
      <c r="CZ695" s="29"/>
      <c r="DA695" s="29"/>
      <c r="DB695" s="29"/>
      <c r="DC695" s="29"/>
      <c r="DD695" s="29"/>
      <c r="DE695" s="29"/>
      <c r="DF695" s="29"/>
      <c r="DG695" s="29"/>
      <c r="DH695" s="29"/>
      <c r="DI695" s="29"/>
      <c r="DJ695" s="29"/>
      <c r="DK695" s="29"/>
      <c r="DL695" s="29"/>
      <c r="DM695" s="29"/>
      <c r="DN695" s="29"/>
      <c r="DO695" s="29"/>
      <c r="DP695" s="29"/>
      <c r="DQ695" s="29"/>
      <c r="DR695" s="29"/>
      <c r="DS695" s="29"/>
      <c r="DT695" s="29"/>
      <c r="DU695" s="29"/>
      <c r="DV695" s="29"/>
      <c r="DW695" s="29"/>
      <c r="DX695" s="29"/>
      <c r="DY695" s="29"/>
      <c r="DZ695" s="29"/>
      <c r="EA695" s="29"/>
      <c r="EB695" s="29"/>
      <c r="EC695" s="29"/>
      <c r="ED695" s="29"/>
      <c r="EE695" s="29"/>
      <c r="EF695" s="29"/>
      <c r="EG695" s="29"/>
      <c r="EH695" s="29"/>
      <c r="EI695" s="29"/>
      <c r="EJ695" s="29"/>
      <c r="EK695" s="29"/>
      <c r="EL695" s="29"/>
      <c r="EM695" s="29"/>
      <c r="EN695" s="29"/>
      <c r="EO695" s="29"/>
      <c r="EP695" s="29"/>
      <c r="EQ695" s="29"/>
      <c r="ER695" s="29"/>
      <c r="ES695" s="29"/>
      <c r="ET695" s="29"/>
      <c r="EU695" s="29"/>
      <c r="EV695" s="29"/>
      <c r="EW695" s="29"/>
      <c r="EX695" s="29"/>
      <c r="EY695" s="29"/>
      <c r="EZ695" s="29"/>
      <c r="FA695" s="29"/>
      <c r="FB695" s="29"/>
      <c r="FC695" s="29"/>
      <c r="FD695" s="29"/>
      <c r="FE695" s="29"/>
      <c r="FF695" s="29"/>
      <c r="FG695" s="29"/>
      <c r="FH695" s="29"/>
      <c r="FI695" s="29"/>
      <c r="FJ695" s="29"/>
      <c r="FK695" s="29"/>
      <c r="FL695" s="29"/>
      <c r="FM695" s="29"/>
      <c r="FN695" s="29"/>
      <c r="FO695" s="29"/>
      <c r="FP695" s="29"/>
      <c r="FQ695" s="29"/>
      <c r="FR695" s="29"/>
      <c r="FS695" s="29"/>
      <c r="FT695" s="29"/>
      <c r="FU695" s="29"/>
      <c r="FV695" s="29"/>
      <c r="FW695" s="29"/>
      <c r="FX695" s="29"/>
    </row>
    <row r="696" spans="1:180">
      <c r="A696" s="5" t="s">
        <v>283</v>
      </c>
      <c r="B696" s="5" t="s">
        <v>167</v>
      </c>
      <c r="C696" s="35">
        <v>43703</v>
      </c>
      <c r="D696" s="63">
        <v>43708</v>
      </c>
      <c r="E696" s="64">
        <v>-0.13222161290322579</v>
      </c>
      <c r="F696" s="64">
        <v>0.26605296394388422</v>
      </c>
      <c r="G696" s="64">
        <v>0.18767519948625069</v>
      </c>
      <c r="H696" s="64">
        <v>0.50757245161290321</v>
      </c>
      <c r="I696" s="64">
        <v>0.41253032385398991</v>
      </c>
      <c r="J696" s="64">
        <v>9.7930419354838733E-2</v>
      </c>
      <c r="K696" s="64">
        <v>0</v>
      </c>
      <c r="L696" s="64">
        <v>5.3757076170375478E-2</v>
      </c>
      <c r="M696" s="64">
        <v>0.30961147577196235</v>
      </c>
      <c r="N696" s="64">
        <v>0.37492894219921313</v>
      </c>
      <c r="O696" s="64">
        <v>2.6843256000000003E-2</v>
      </c>
      <c r="P696" s="64">
        <v>0.19728033592236038</v>
      </c>
      <c r="Q696" s="64">
        <v>1.603433750327039E-2</v>
      </c>
      <c r="R696" s="64">
        <v>0.12328767123287675</v>
      </c>
      <c r="S696" s="64">
        <v>2.4412828401486992</v>
      </c>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c r="BJ696" s="29"/>
      <c r="BK696" s="29"/>
      <c r="BL696" s="29"/>
      <c r="BM696" s="29"/>
      <c r="BN696" s="29"/>
      <c r="BO696" s="29"/>
      <c r="BP696" s="29"/>
      <c r="BQ696" s="29"/>
      <c r="BR696" s="29"/>
      <c r="BS696" s="29"/>
      <c r="BT696" s="29"/>
      <c r="BU696" s="29"/>
      <c r="BV696" s="29"/>
      <c r="BW696" s="29"/>
      <c r="BX696" s="29"/>
      <c r="BY696" s="29"/>
      <c r="BZ696" s="29"/>
      <c r="CA696" s="29"/>
      <c r="CB696" s="29"/>
      <c r="CC696" s="29"/>
      <c r="CD696" s="29"/>
      <c r="CE696" s="29"/>
      <c r="CF696" s="29"/>
      <c r="CG696" s="29"/>
      <c r="CH696" s="29"/>
      <c r="CI696" s="29"/>
      <c r="CJ696" s="29"/>
      <c r="CK696" s="29"/>
      <c r="CL696" s="29"/>
      <c r="CM696" s="29"/>
      <c r="CN696" s="29"/>
      <c r="CO696" s="29"/>
      <c r="CP696" s="29"/>
      <c r="CQ696" s="29"/>
      <c r="CR696" s="29"/>
      <c r="CS696" s="29"/>
      <c r="CT696" s="29"/>
      <c r="CU696" s="29"/>
      <c r="CV696" s="29"/>
      <c r="CW696" s="29"/>
      <c r="CX696" s="29"/>
      <c r="CY696" s="29"/>
      <c r="CZ696" s="29"/>
      <c r="DA696" s="29"/>
      <c r="DB696" s="29"/>
      <c r="DC696" s="29"/>
      <c r="DD696" s="29"/>
      <c r="DE696" s="29"/>
      <c r="DF696" s="29"/>
      <c r="DG696" s="29"/>
      <c r="DH696" s="29"/>
      <c r="DI696" s="29"/>
      <c r="DJ696" s="29"/>
      <c r="DK696" s="29"/>
      <c r="DL696" s="29"/>
      <c r="DM696" s="29"/>
      <c r="DN696" s="29"/>
      <c r="DO696" s="29"/>
      <c r="DP696" s="29"/>
      <c r="DQ696" s="29"/>
      <c r="DR696" s="29"/>
      <c r="DS696" s="29"/>
      <c r="DT696" s="29"/>
      <c r="DU696" s="29"/>
      <c r="DV696" s="29"/>
      <c r="DW696" s="29"/>
      <c r="DX696" s="29"/>
      <c r="DY696" s="29"/>
      <c r="DZ696" s="29"/>
      <c r="EA696" s="29"/>
      <c r="EB696" s="29"/>
      <c r="EC696" s="29"/>
      <c r="ED696" s="29"/>
      <c r="EE696" s="29"/>
      <c r="EF696" s="29"/>
      <c r="EG696" s="29"/>
      <c r="EH696" s="29"/>
      <c r="EI696" s="29"/>
      <c r="EJ696" s="29"/>
      <c r="EK696" s="29"/>
      <c r="EL696" s="29"/>
      <c r="EM696" s="29"/>
      <c r="EN696" s="29"/>
      <c r="EO696" s="29"/>
      <c r="EP696" s="29"/>
      <c r="EQ696" s="29"/>
      <c r="ER696" s="29"/>
      <c r="ES696" s="29"/>
      <c r="ET696" s="29"/>
      <c r="EU696" s="29"/>
      <c r="EV696" s="29"/>
      <c r="EW696" s="29"/>
      <c r="EX696" s="29"/>
      <c r="EY696" s="29"/>
      <c r="EZ696" s="29"/>
      <c r="FA696" s="29"/>
      <c r="FB696" s="29"/>
      <c r="FC696" s="29"/>
      <c r="FD696" s="29"/>
      <c r="FE696" s="29"/>
      <c r="FF696" s="29"/>
      <c r="FG696" s="29"/>
      <c r="FH696" s="29"/>
      <c r="FI696" s="29"/>
      <c r="FJ696" s="29"/>
      <c r="FK696" s="29"/>
      <c r="FL696" s="29"/>
      <c r="FM696" s="29"/>
      <c r="FN696" s="29"/>
      <c r="FO696" s="29"/>
      <c r="FP696" s="29"/>
      <c r="FQ696" s="29"/>
      <c r="FR696" s="29"/>
      <c r="FS696" s="29"/>
      <c r="FT696" s="29"/>
      <c r="FU696" s="29"/>
      <c r="FV696" s="29"/>
      <c r="FW696" s="29"/>
      <c r="FX696" s="29"/>
    </row>
    <row r="697" spans="1:180">
      <c r="A697" s="5" t="s">
        <v>283</v>
      </c>
      <c r="B697" s="5" t="s">
        <v>167</v>
      </c>
      <c r="C697" s="35">
        <v>43704</v>
      </c>
      <c r="D697" s="63">
        <v>43708</v>
      </c>
      <c r="E697" s="64">
        <v>-0.13222161290322579</v>
      </c>
      <c r="F697" s="64">
        <v>0.26605296394388422</v>
      </c>
      <c r="G697" s="64">
        <v>0.18767519948625069</v>
      </c>
      <c r="H697" s="64">
        <v>0.50757245161290321</v>
      </c>
      <c r="I697" s="64">
        <v>0.41253032385398991</v>
      </c>
      <c r="J697" s="64">
        <v>9.7930419354838733E-2</v>
      </c>
      <c r="K697" s="64">
        <v>0</v>
      </c>
      <c r="L697" s="64">
        <v>5.3757076170375478E-2</v>
      </c>
      <c r="M697" s="64">
        <v>0.30961147577196235</v>
      </c>
      <c r="N697" s="64">
        <v>0.37492894219921313</v>
      </c>
      <c r="O697" s="64">
        <v>2.2156128000000004E-2</v>
      </c>
      <c r="P697" s="64">
        <v>0.19728033592236038</v>
      </c>
      <c r="Q697" s="64">
        <v>2.0721465503270402E-2</v>
      </c>
      <c r="R697" s="64">
        <v>0.12328767123287675</v>
      </c>
      <c r="S697" s="64">
        <v>2.4412828401486997</v>
      </c>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c r="BJ697" s="29"/>
      <c r="BK697" s="29"/>
      <c r="BL697" s="29"/>
      <c r="BM697" s="29"/>
      <c r="BN697" s="29"/>
      <c r="BO697" s="29"/>
      <c r="BP697" s="29"/>
      <c r="BQ697" s="29"/>
      <c r="BR697" s="29"/>
      <c r="BS697" s="29"/>
      <c r="BT697" s="29"/>
      <c r="BU697" s="29"/>
      <c r="BV697" s="29"/>
      <c r="BW697" s="29"/>
      <c r="BX697" s="29"/>
      <c r="BY697" s="29"/>
      <c r="BZ697" s="29"/>
      <c r="CA697" s="29"/>
      <c r="CB697" s="29"/>
      <c r="CC697" s="29"/>
      <c r="CD697" s="29"/>
      <c r="CE697" s="29"/>
      <c r="CF697" s="29"/>
      <c r="CG697" s="29"/>
      <c r="CH697" s="29"/>
      <c r="CI697" s="29"/>
      <c r="CJ697" s="29"/>
      <c r="CK697" s="29"/>
      <c r="CL697" s="29"/>
      <c r="CM697" s="29"/>
      <c r="CN697" s="29"/>
      <c r="CO697" s="29"/>
      <c r="CP697" s="29"/>
      <c r="CQ697" s="29"/>
      <c r="CR697" s="29"/>
      <c r="CS697" s="29"/>
      <c r="CT697" s="29"/>
      <c r="CU697" s="29"/>
      <c r="CV697" s="29"/>
      <c r="CW697" s="29"/>
      <c r="CX697" s="29"/>
      <c r="CY697" s="29"/>
      <c r="CZ697" s="29"/>
      <c r="DA697" s="29"/>
      <c r="DB697" s="29"/>
      <c r="DC697" s="29"/>
      <c r="DD697" s="29"/>
      <c r="DE697" s="29"/>
      <c r="DF697" s="29"/>
      <c r="DG697" s="29"/>
      <c r="DH697" s="29"/>
      <c r="DI697" s="29"/>
      <c r="DJ697" s="29"/>
      <c r="DK697" s="29"/>
      <c r="DL697" s="29"/>
      <c r="DM697" s="29"/>
      <c r="DN697" s="29"/>
      <c r="DO697" s="29"/>
      <c r="DP697" s="29"/>
      <c r="DQ697" s="29"/>
      <c r="DR697" s="29"/>
      <c r="DS697" s="29"/>
      <c r="DT697" s="29"/>
      <c r="DU697" s="29"/>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29"/>
      <c r="ER697" s="29"/>
      <c r="ES697" s="29"/>
      <c r="ET697" s="29"/>
      <c r="EU697" s="29"/>
      <c r="EV697" s="29"/>
      <c r="EW697" s="29"/>
      <c r="EX697" s="29"/>
      <c r="EY697" s="29"/>
      <c r="EZ697" s="29"/>
      <c r="FA697" s="29"/>
      <c r="FB697" s="29"/>
      <c r="FC697" s="29"/>
      <c r="FD697" s="29"/>
      <c r="FE697" s="29"/>
      <c r="FF697" s="29"/>
      <c r="FG697" s="29"/>
      <c r="FH697" s="29"/>
      <c r="FI697" s="29"/>
      <c r="FJ697" s="29"/>
      <c r="FK697" s="29"/>
      <c r="FL697" s="29"/>
      <c r="FM697" s="29"/>
      <c r="FN697" s="29"/>
      <c r="FO697" s="29"/>
      <c r="FP697" s="29"/>
      <c r="FQ697" s="29"/>
      <c r="FR697" s="29"/>
      <c r="FS697" s="29"/>
      <c r="FT697" s="29"/>
      <c r="FU697" s="29"/>
      <c r="FV697" s="29"/>
      <c r="FW697" s="29"/>
      <c r="FX697" s="29"/>
    </row>
    <row r="698" spans="1:180">
      <c r="A698" s="5" t="s">
        <v>283</v>
      </c>
      <c r="B698" s="5" t="s">
        <v>167</v>
      </c>
      <c r="C698" s="35">
        <v>43705</v>
      </c>
      <c r="D698" s="63">
        <v>43708</v>
      </c>
      <c r="E698" s="64">
        <v>-0.13222161290322579</v>
      </c>
      <c r="F698" s="64">
        <v>0.26605296394388422</v>
      </c>
      <c r="G698" s="64">
        <v>0.18767519948625069</v>
      </c>
      <c r="H698" s="64">
        <v>0.50757245161290321</v>
      </c>
      <c r="I698" s="64">
        <v>0.41253032385398991</v>
      </c>
      <c r="J698" s="64">
        <v>9.7930419354838733E-2</v>
      </c>
      <c r="K698" s="64">
        <v>0</v>
      </c>
      <c r="L698" s="64">
        <v>5.3757076170375478E-2</v>
      </c>
      <c r="M698" s="64">
        <v>0.30961147577196235</v>
      </c>
      <c r="N698" s="64">
        <v>0.37492894219921313</v>
      </c>
      <c r="O698" s="64">
        <v>3.0340773000000001E-2</v>
      </c>
      <c r="P698" s="64">
        <v>0.19728033592236038</v>
      </c>
      <c r="Q698" s="64">
        <v>1.2536820503270391E-2</v>
      </c>
      <c r="R698" s="64">
        <v>0.12328767123287675</v>
      </c>
      <c r="S698" s="64">
        <v>2.4412828401486992</v>
      </c>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c r="BJ698" s="29"/>
      <c r="BK698" s="29"/>
      <c r="BL698" s="29"/>
      <c r="BM698" s="29"/>
      <c r="BN698" s="29"/>
      <c r="BO698" s="29"/>
      <c r="BP698" s="29"/>
      <c r="BQ698" s="29"/>
      <c r="BR698" s="29"/>
      <c r="BS698" s="29"/>
      <c r="BT698" s="29"/>
      <c r="BU698" s="29"/>
      <c r="BV698" s="29"/>
      <c r="BW698" s="29"/>
      <c r="BX698" s="29"/>
      <c r="BY698" s="29"/>
      <c r="BZ698" s="29"/>
      <c r="CA698" s="29"/>
      <c r="CB698" s="29"/>
      <c r="CC698" s="29"/>
      <c r="CD698" s="29"/>
      <c r="CE698" s="29"/>
      <c r="CF698" s="29"/>
      <c r="CG698" s="29"/>
      <c r="CH698" s="29"/>
      <c r="CI698" s="29"/>
      <c r="CJ698" s="29"/>
      <c r="CK698" s="29"/>
      <c r="CL698" s="29"/>
      <c r="CM698" s="29"/>
      <c r="CN698" s="29"/>
      <c r="CO698" s="29"/>
      <c r="CP698" s="29"/>
      <c r="CQ698" s="29"/>
      <c r="CR698" s="29"/>
      <c r="CS698" s="29"/>
      <c r="CT698" s="29"/>
      <c r="CU698" s="29"/>
      <c r="CV698" s="29"/>
      <c r="CW698" s="29"/>
      <c r="CX698" s="29"/>
      <c r="CY698" s="29"/>
      <c r="CZ698" s="29"/>
      <c r="DA698" s="29"/>
      <c r="DB698" s="29"/>
      <c r="DC698" s="29"/>
      <c r="DD698" s="29"/>
      <c r="DE698" s="29"/>
      <c r="DF698" s="29"/>
      <c r="DG698" s="29"/>
      <c r="DH698" s="29"/>
      <c r="DI698" s="29"/>
      <c r="DJ698" s="29"/>
      <c r="DK698" s="29"/>
      <c r="DL698" s="29"/>
      <c r="DM698" s="29"/>
      <c r="DN698" s="29"/>
      <c r="DO698" s="29"/>
      <c r="DP698" s="29"/>
      <c r="DQ698" s="29"/>
      <c r="DR698" s="29"/>
      <c r="DS698" s="29"/>
      <c r="DT698" s="29"/>
      <c r="DU698" s="29"/>
      <c r="DV698" s="29"/>
      <c r="DW698" s="29"/>
      <c r="DX698" s="29"/>
      <c r="DY698" s="29"/>
      <c r="DZ698" s="29"/>
      <c r="EA698" s="29"/>
      <c r="EB698" s="29"/>
      <c r="EC698" s="29"/>
      <c r="ED698" s="29"/>
      <c r="EE698" s="29"/>
      <c r="EF698" s="29"/>
      <c r="EG698" s="29"/>
      <c r="EH698" s="29"/>
      <c r="EI698" s="29"/>
      <c r="EJ698" s="29"/>
      <c r="EK698" s="29"/>
      <c r="EL698" s="29"/>
      <c r="EM698" s="29"/>
      <c r="EN698" s="29"/>
      <c r="EO698" s="29"/>
      <c r="EP698" s="29"/>
      <c r="EQ698" s="29"/>
      <c r="ER698" s="29"/>
      <c r="ES698" s="29"/>
      <c r="ET698" s="29"/>
      <c r="EU698" s="29"/>
      <c r="EV698" s="29"/>
      <c r="EW698" s="29"/>
      <c r="EX698" s="29"/>
      <c r="EY698" s="29"/>
      <c r="EZ698" s="29"/>
      <c r="FA698" s="29"/>
      <c r="FB698" s="29"/>
      <c r="FC698" s="29"/>
      <c r="FD698" s="29"/>
      <c r="FE698" s="29"/>
      <c r="FF698" s="29"/>
      <c r="FG698" s="29"/>
      <c r="FH698" s="29"/>
      <c r="FI698" s="29"/>
      <c r="FJ698" s="29"/>
      <c r="FK698" s="29"/>
      <c r="FL698" s="29"/>
      <c r="FM698" s="29"/>
      <c r="FN698" s="29"/>
      <c r="FO698" s="29"/>
      <c r="FP698" s="29"/>
      <c r="FQ698" s="29"/>
      <c r="FR698" s="29"/>
      <c r="FS698" s="29"/>
      <c r="FT698" s="29"/>
      <c r="FU698" s="29"/>
      <c r="FV698" s="29"/>
      <c r="FW698" s="29"/>
      <c r="FX698" s="29"/>
    </row>
    <row r="699" spans="1:180">
      <c r="A699" s="5" t="s">
        <v>283</v>
      </c>
      <c r="B699" s="5" t="s">
        <v>167</v>
      </c>
      <c r="C699" s="35">
        <v>43706</v>
      </c>
      <c r="D699" s="63">
        <v>43708</v>
      </c>
      <c r="E699" s="64">
        <v>-0.13222161290322579</v>
      </c>
      <c r="F699" s="64">
        <v>0.26605296394388422</v>
      </c>
      <c r="G699" s="64">
        <v>0.18767519948625067</v>
      </c>
      <c r="H699" s="64">
        <v>0.50757245161290321</v>
      </c>
      <c r="I699" s="64">
        <v>0.41253032385398991</v>
      </c>
      <c r="J699" s="64">
        <v>9.7930419354838733E-2</v>
      </c>
      <c r="K699" s="64">
        <v>0</v>
      </c>
      <c r="L699" s="64">
        <v>5.3757076170375478E-2</v>
      </c>
      <c r="M699" s="64">
        <v>0.30961147577196235</v>
      </c>
      <c r="N699" s="64">
        <v>0.37492894219921313</v>
      </c>
      <c r="O699" s="64">
        <v>3.5363736E-2</v>
      </c>
      <c r="P699" s="64">
        <v>0.19728033592236038</v>
      </c>
      <c r="Q699" s="64">
        <v>7.5138575032703946E-3</v>
      </c>
      <c r="R699" s="64">
        <v>0.12328767123287675</v>
      </c>
      <c r="S699" s="64">
        <v>2.4412828401486992</v>
      </c>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c r="BJ699" s="29"/>
      <c r="BK699" s="29"/>
      <c r="BL699" s="29"/>
      <c r="BM699" s="29"/>
      <c r="BN699" s="29"/>
      <c r="BO699" s="29"/>
      <c r="BP699" s="29"/>
      <c r="BQ699" s="29"/>
      <c r="BR699" s="29"/>
      <c r="BS699" s="29"/>
      <c r="BT699" s="29"/>
      <c r="BU699" s="29"/>
      <c r="BV699" s="29"/>
      <c r="BW699" s="29"/>
      <c r="BX699" s="29"/>
      <c r="BY699" s="29"/>
      <c r="BZ699" s="29"/>
      <c r="CA699" s="29"/>
      <c r="CB699" s="29"/>
      <c r="CC699" s="29"/>
      <c r="CD699" s="29"/>
      <c r="CE699" s="29"/>
      <c r="CF699" s="29"/>
      <c r="CG699" s="29"/>
      <c r="CH699" s="29"/>
      <c r="CI699" s="29"/>
      <c r="CJ699" s="29"/>
      <c r="CK699" s="29"/>
      <c r="CL699" s="29"/>
      <c r="CM699" s="29"/>
      <c r="CN699" s="29"/>
      <c r="CO699" s="29"/>
      <c r="CP699" s="29"/>
      <c r="CQ699" s="29"/>
      <c r="CR699" s="29"/>
      <c r="CS699" s="29"/>
      <c r="CT699" s="29"/>
      <c r="CU699" s="29"/>
      <c r="CV699" s="29"/>
      <c r="CW699" s="29"/>
      <c r="CX699" s="29"/>
      <c r="CY699" s="29"/>
      <c r="CZ699" s="29"/>
      <c r="DA699" s="29"/>
      <c r="DB699" s="29"/>
      <c r="DC699" s="29"/>
      <c r="DD699" s="29"/>
      <c r="DE699" s="29"/>
      <c r="DF699" s="29"/>
      <c r="DG699" s="29"/>
      <c r="DH699" s="29"/>
      <c r="DI699" s="29"/>
      <c r="DJ699" s="29"/>
      <c r="DK699" s="29"/>
      <c r="DL699" s="29"/>
      <c r="DM699" s="29"/>
      <c r="DN699" s="29"/>
      <c r="DO699" s="29"/>
      <c r="DP699" s="29"/>
      <c r="DQ699" s="29"/>
      <c r="DR699" s="29"/>
      <c r="DS699" s="29"/>
      <c r="DT699" s="29"/>
      <c r="DU699" s="29"/>
      <c r="DV699" s="29"/>
      <c r="DW699" s="29"/>
      <c r="DX699" s="29"/>
      <c r="DY699" s="29"/>
      <c r="DZ699" s="29"/>
      <c r="EA699" s="29"/>
      <c r="EB699" s="29"/>
      <c r="EC699" s="29"/>
      <c r="ED699" s="29"/>
      <c r="EE699" s="29"/>
      <c r="EF699" s="29"/>
      <c r="EG699" s="29"/>
      <c r="EH699" s="29"/>
      <c r="EI699" s="29"/>
      <c r="EJ699" s="29"/>
      <c r="EK699" s="29"/>
      <c r="EL699" s="29"/>
      <c r="EM699" s="29"/>
      <c r="EN699" s="29"/>
      <c r="EO699" s="29"/>
      <c r="EP699" s="29"/>
      <c r="EQ699" s="29"/>
      <c r="ER699" s="29"/>
      <c r="ES699" s="29"/>
      <c r="ET699" s="29"/>
      <c r="EU699" s="29"/>
      <c r="EV699" s="29"/>
      <c r="EW699" s="29"/>
      <c r="EX699" s="29"/>
      <c r="EY699" s="29"/>
      <c r="EZ699" s="29"/>
      <c r="FA699" s="29"/>
      <c r="FB699" s="29"/>
      <c r="FC699" s="29"/>
      <c r="FD699" s="29"/>
      <c r="FE699" s="29"/>
      <c r="FF699" s="29"/>
      <c r="FG699" s="29"/>
      <c r="FH699" s="29"/>
      <c r="FI699" s="29"/>
      <c r="FJ699" s="29"/>
      <c r="FK699" s="29"/>
      <c r="FL699" s="29"/>
      <c r="FM699" s="29"/>
      <c r="FN699" s="29"/>
      <c r="FO699" s="29"/>
      <c r="FP699" s="29"/>
      <c r="FQ699" s="29"/>
      <c r="FR699" s="29"/>
      <c r="FS699" s="29"/>
      <c r="FT699" s="29"/>
      <c r="FU699" s="29"/>
      <c r="FV699" s="29"/>
      <c r="FW699" s="29"/>
      <c r="FX699" s="29"/>
    </row>
    <row r="700" spans="1:180">
      <c r="A700" s="5" t="s">
        <v>283</v>
      </c>
      <c r="B700" s="5" t="s">
        <v>167</v>
      </c>
      <c r="C700" s="35">
        <v>43707</v>
      </c>
      <c r="D700" s="63">
        <v>43708</v>
      </c>
      <c r="E700" s="64">
        <v>-0.13222161290322579</v>
      </c>
      <c r="F700" s="64">
        <v>0.26605296394388422</v>
      </c>
      <c r="G700" s="64">
        <v>0.18767519948625069</v>
      </c>
      <c r="H700" s="64">
        <v>0.50757245161290321</v>
      </c>
      <c r="I700" s="64">
        <v>0.41253032385398991</v>
      </c>
      <c r="J700" s="64">
        <v>9.7930419354838733E-2</v>
      </c>
      <c r="K700" s="64">
        <v>0</v>
      </c>
      <c r="L700" s="64">
        <v>5.3757076170375478E-2</v>
      </c>
      <c r="M700" s="64">
        <v>0.30961147577196235</v>
      </c>
      <c r="N700" s="64">
        <v>0.37492894219921313</v>
      </c>
      <c r="O700" s="64">
        <v>3.0530250000000002E-2</v>
      </c>
      <c r="P700" s="64">
        <v>0.19728033592236038</v>
      </c>
      <c r="Q700" s="64">
        <v>1.2347343503270394E-2</v>
      </c>
      <c r="R700" s="64">
        <v>0.12328767123287675</v>
      </c>
      <c r="S700" s="64">
        <v>2.4412828401486992</v>
      </c>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29"/>
      <c r="CA700" s="29"/>
      <c r="CB700" s="29"/>
      <c r="CC700" s="29"/>
      <c r="CD700" s="29"/>
      <c r="CE700" s="29"/>
      <c r="CF700" s="29"/>
      <c r="CG700" s="29"/>
      <c r="CH700" s="29"/>
      <c r="CI700" s="29"/>
      <c r="CJ700" s="29"/>
      <c r="CK700" s="29"/>
      <c r="CL700" s="29"/>
      <c r="CM700" s="29"/>
      <c r="CN700" s="29"/>
      <c r="CO700" s="29"/>
      <c r="CP700" s="29"/>
      <c r="CQ700" s="29"/>
      <c r="CR700" s="29"/>
      <c r="CS700" s="29"/>
      <c r="CT700" s="29"/>
      <c r="CU700" s="29"/>
      <c r="CV700" s="29"/>
      <c r="CW700" s="29"/>
      <c r="CX700" s="29"/>
      <c r="CY700" s="29"/>
      <c r="CZ700" s="29"/>
      <c r="DA700" s="29"/>
      <c r="DB700" s="29"/>
      <c r="DC700" s="29"/>
      <c r="DD700" s="29"/>
      <c r="DE700" s="29"/>
      <c r="DF700" s="29"/>
      <c r="DG700" s="29"/>
      <c r="DH700" s="29"/>
      <c r="DI700" s="29"/>
      <c r="DJ700" s="29"/>
      <c r="DK700" s="29"/>
      <c r="DL700" s="29"/>
      <c r="DM700" s="29"/>
      <c r="DN700" s="29"/>
      <c r="DO700" s="29"/>
      <c r="DP700" s="29"/>
      <c r="DQ700" s="29"/>
      <c r="DR700" s="29"/>
      <c r="DS700" s="29"/>
      <c r="DT700" s="29"/>
      <c r="DU700" s="29"/>
      <c r="DV700" s="29"/>
      <c r="DW700" s="29"/>
      <c r="DX700" s="29"/>
      <c r="DY700" s="29"/>
      <c r="DZ700" s="29"/>
      <c r="EA700" s="29"/>
      <c r="EB700" s="29"/>
      <c r="EC700" s="29"/>
      <c r="ED700" s="29"/>
      <c r="EE700" s="29"/>
      <c r="EF700" s="29"/>
      <c r="EG700" s="29"/>
      <c r="EH700" s="29"/>
      <c r="EI700" s="29"/>
      <c r="EJ700" s="29"/>
      <c r="EK700" s="29"/>
      <c r="EL700" s="29"/>
      <c r="EM700" s="29"/>
      <c r="EN700" s="29"/>
      <c r="EO700" s="29"/>
      <c r="EP700" s="29"/>
      <c r="EQ700" s="29"/>
      <c r="ER700" s="29"/>
      <c r="ES700" s="29"/>
      <c r="ET700" s="29"/>
      <c r="EU700" s="29"/>
      <c r="EV700" s="29"/>
      <c r="EW700" s="29"/>
      <c r="EX700" s="29"/>
      <c r="EY700" s="29"/>
      <c r="EZ700" s="29"/>
      <c r="FA700" s="29"/>
      <c r="FB700" s="29"/>
      <c r="FC700" s="29"/>
      <c r="FD700" s="29"/>
      <c r="FE700" s="29"/>
      <c r="FF700" s="29"/>
      <c r="FG700" s="29"/>
      <c r="FH700" s="29"/>
      <c r="FI700" s="29"/>
      <c r="FJ700" s="29"/>
      <c r="FK700" s="29"/>
      <c r="FL700" s="29"/>
      <c r="FM700" s="29"/>
      <c r="FN700" s="29"/>
      <c r="FO700" s="29"/>
      <c r="FP700" s="29"/>
      <c r="FQ700" s="29"/>
      <c r="FR700" s="29"/>
      <c r="FS700" s="29"/>
      <c r="FT700" s="29"/>
      <c r="FU700" s="29"/>
      <c r="FV700" s="29"/>
      <c r="FW700" s="29"/>
      <c r="FX700" s="29"/>
    </row>
    <row r="701" spans="1:180">
      <c r="A701" s="5" t="s">
        <v>283</v>
      </c>
      <c r="B701" s="5" t="s">
        <v>167</v>
      </c>
      <c r="C701" s="35">
        <v>43708</v>
      </c>
      <c r="D701" s="63">
        <v>43708</v>
      </c>
      <c r="E701" s="64">
        <v>-0.13222161290322579</v>
      </c>
      <c r="F701" s="64">
        <v>0.26605296394388422</v>
      </c>
      <c r="G701" s="64">
        <v>0.18767519948625069</v>
      </c>
      <c r="H701" s="64">
        <v>0.50757245161290321</v>
      </c>
      <c r="I701" s="64">
        <v>0.41253032385398991</v>
      </c>
      <c r="J701" s="64">
        <v>9.7930419354838733E-2</v>
      </c>
      <c r="K701" s="64">
        <v>0</v>
      </c>
      <c r="L701" s="64">
        <v>5.3757076170375478E-2</v>
      </c>
      <c r="M701" s="64">
        <v>0.30961147577196235</v>
      </c>
      <c r="N701" s="64">
        <v>0.37492894219921313</v>
      </c>
      <c r="O701" s="64">
        <v>2.9724362999999997E-2</v>
      </c>
      <c r="P701" s="64">
        <v>0.19728033592236038</v>
      </c>
      <c r="Q701" s="64">
        <v>1.3153230503270391E-2</v>
      </c>
      <c r="R701" s="64">
        <v>0.12328767123287675</v>
      </c>
      <c r="S701" s="64">
        <v>2.4412828401486992</v>
      </c>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29"/>
      <c r="CA701" s="29"/>
      <c r="CB701" s="29"/>
      <c r="CC701" s="29"/>
      <c r="CD701" s="29"/>
      <c r="CE701" s="29"/>
      <c r="CF701" s="29"/>
      <c r="CG701" s="29"/>
      <c r="CH701" s="29"/>
      <c r="CI701" s="29"/>
      <c r="CJ701" s="29"/>
      <c r="CK701" s="29"/>
      <c r="CL701" s="29"/>
      <c r="CM701" s="29"/>
      <c r="CN701" s="29"/>
      <c r="CO701" s="29"/>
      <c r="CP701" s="29"/>
      <c r="CQ701" s="29"/>
      <c r="CR701" s="29"/>
      <c r="CS701" s="29"/>
      <c r="CT701" s="29"/>
      <c r="CU701" s="29"/>
      <c r="CV701" s="29"/>
      <c r="CW701" s="29"/>
      <c r="CX701" s="29"/>
      <c r="CY701" s="29"/>
      <c r="CZ701" s="29"/>
      <c r="DA701" s="29"/>
      <c r="DB701" s="29"/>
      <c r="DC701" s="29"/>
      <c r="DD701" s="29"/>
      <c r="DE701" s="29"/>
      <c r="DF701" s="29"/>
      <c r="DG701" s="29"/>
      <c r="DH701" s="29"/>
      <c r="DI701" s="29"/>
      <c r="DJ701" s="29"/>
      <c r="DK701" s="29"/>
      <c r="DL701" s="29"/>
      <c r="DM701" s="29"/>
      <c r="DN701" s="29"/>
      <c r="DO701" s="29"/>
      <c r="DP701" s="29"/>
      <c r="DQ701" s="29"/>
      <c r="DR701" s="29"/>
      <c r="DS701" s="29"/>
      <c r="DT701" s="29"/>
      <c r="DU701" s="29"/>
      <c r="DV701" s="29"/>
      <c r="DW701" s="29"/>
      <c r="DX701" s="29"/>
      <c r="DY701" s="29"/>
      <c r="DZ701" s="29"/>
      <c r="EA701" s="29"/>
      <c r="EB701" s="29"/>
      <c r="EC701" s="29"/>
      <c r="ED701" s="29"/>
      <c r="EE701" s="29"/>
      <c r="EF701" s="29"/>
      <c r="EG701" s="29"/>
      <c r="EH701" s="29"/>
      <c r="EI701" s="29"/>
      <c r="EJ701" s="29"/>
      <c r="EK701" s="29"/>
      <c r="EL701" s="29"/>
      <c r="EM701" s="29"/>
      <c r="EN701" s="29"/>
      <c r="EO701" s="29"/>
      <c r="EP701" s="29"/>
      <c r="EQ701" s="29"/>
      <c r="ER701" s="29"/>
      <c r="ES701" s="29"/>
      <c r="ET701" s="29"/>
      <c r="EU701" s="29"/>
      <c r="EV701" s="29"/>
      <c r="EW701" s="29"/>
      <c r="EX701" s="29"/>
      <c r="EY701" s="29"/>
      <c r="EZ701" s="29"/>
      <c r="FA701" s="29"/>
      <c r="FB701" s="29"/>
      <c r="FC701" s="29"/>
      <c r="FD701" s="29"/>
      <c r="FE701" s="29"/>
      <c r="FF701" s="29"/>
      <c r="FG701" s="29"/>
      <c r="FH701" s="29"/>
      <c r="FI701" s="29"/>
      <c r="FJ701" s="29"/>
      <c r="FK701" s="29"/>
      <c r="FL701" s="29"/>
      <c r="FM701" s="29"/>
      <c r="FN701" s="29"/>
      <c r="FO701" s="29"/>
      <c r="FP701" s="29"/>
      <c r="FQ701" s="29"/>
      <c r="FR701" s="29"/>
      <c r="FS701" s="29"/>
      <c r="FT701" s="29"/>
      <c r="FU701" s="29"/>
      <c r="FV701" s="29"/>
      <c r="FW701" s="29"/>
      <c r="FX701" s="29"/>
    </row>
    <row r="702" spans="1:180">
      <c r="A702" s="5" t="s">
        <v>283</v>
      </c>
      <c r="B702" s="5" t="s">
        <v>168</v>
      </c>
      <c r="C702" s="35">
        <v>43709</v>
      </c>
      <c r="D702" s="63">
        <v>43738</v>
      </c>
      <c r="E702" s="64">
        <v>-7.6475000000000001E-2</v>
      </c>
      <c r="F702" s="64">
        <v>0.47094534364739493</v>
      </c>
      <c r="G702" s="64">
        <v>0.21026589973941176</v>
      </c>
      <c r="H702" s="64">
        <v>0.49171186666666666</v>
      </c>
      <c r="I702" s="64">
        <v>0.39372586578947383</v>
      </c>
      <c r="J702" s="64">
        <v>0.10119476666666667</v>
      </c>
      <c r="K702" s="64">
        <v>0</v>
      </c>
      <c r="L702" s="64">
        <v>5.8708973140230387E-2</v>
      </c>
      <c r="M702" s="64">
        <v>0.29246291413010311</v>
      </c>
      <c r="N702" s="64">
        <v>0.38199322244388179</v>
      </c>
      <c r="O702" s="64">
        <v>8.8596107999999993E-2</v>
      </c>
      <c r="P702" s="64">
        <v>0.19679477263404763</v>
      </c>
      <c r="Q702" s="64">
        <v>-6.3807359296696453E-2</v>
      </c>
      <c r="R702" s="64">
        <v>0.12328767123287675</v>
      </c>
      <c r="S702" s="64">
        <v>2.6694050447940567</v>
      </c>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c r="CA702" s="29"/>
      <c r="CB702" s="29"/>
      <c r="CC702" s="29"/>
      <c r="CD702" s="29"/>
      <c r="CE702" s="29"/>
      <c r="CF702" s="29"/>
      <c r="CG702" s="29"/>
      <c r="CH702" s="29"/>
      <c r="CI702" s="29"/>
      <c r="CJ702" s="29"/>
      <c r="CK702" s="29"/>
      <c r="CL702" s="29"/>
      <c r="CM702" s="29"/>
      <c r="CN702" s="29"/>
      <c r="CO702" s="29"/>
      <c r="CP702" s="29"/>
      <c r="CQ702" s="29"/>
      <c r="CR702" s="29"/>
      <c r="CS702" s="29"/>
      <c r="CT702" s="29"/>
      <c r="CU702" s="29"/>
      <c r="CV702" s="29"/>
      <c r="CW702" s="29"/>
      <c r="CX702" s="29"/>
      <c r="CY702" s="29"/>
      <c r="CZ702" s="29"/>
      <c r="DA702" s="29"/>
      <c r="DB702" s="29"/>
      <c r="DC702" s="29"/>
      <c r="DD702" s="29"/>
      <c r="DE702" s="29"/>
      <c r="DF702" s="29"/>
      <c r="DG702" s="29"/>
      <c r="DH702" s="29"/>
      <c r="DI702" s="29"/>
      <c r="DJ702" s="29"/>
      <c r="DK702" s="29"/>
      <c r="DL702" s="29"/>
      <c r="DM702" s="29"/>
      <c r="DN702" s="29"/>
      <c r="DO702" s="29"/>
      <c r="DP702" s="29"/>
      <c r="DQ702" s="29"/>
      <c r="DR702" s="29"/>
      <c r="DS702" s="29"/>
      <c r="DT702" s="29"/>
      <c r="DU702" s="29"/>
      <c r="DV702" s="29"/>
      <c r="DW702" s="29"/>
      <c r="DX702" s="29"/>
      <c r="DY702" s="29"/>
      <c r="DZ702" s="29"/>
      <c r="EA702" s="29"/>
      <c r="EB702" s="29"/>
      <c r="EC702" s="29"/>
      <c r="ED702" s="29"/>
      <c r="EE702" s="29"/>
      <c r="EF702" s="29"/>
      <c r="EG702" s="29"/>
      <c r="EH702" s="29"/>
      <c r="EI702" s="29"/>
      <c r="EJ702" s="29"/>
      <c r="EK702" s="29"/>
      <c r="EL702" s="29"/>
      <c r="EM702" s="29"/>
      <c r="EN702" s="29"/>
      <c r="EO702" s="29"/>
      <c r="EP702" s="29"/>
      <c r="EQ702" s="29"/>
      <c r="ER702" s="29"/>
      <c r="ES702" s="29"/>
      <c r="ET702" s="29"/>
      <c r="EU702" s="29"/>
      <c r="EV702" s="29"/>
      <c r="EW702" s="29"/>
      <c r="EX702" s="29"/>
      <c r="EY702" s="29"/>
      <c r="EZ702" s="29"/>
      <c r="FA702" s="29"/>
      <c r="FB702" s="29"/>
      <c r="FC702" s="29"/>
      <c r="FD702" s="29"/>
      <c r="FE702" s="29"/>
      <c r="FF702" s="29"/>
      <c r="FG702" s="29"/>
      <c r="FH702" s="29"/>
      <c r="FI702" s="29"/>
      <c r="FJ702" s="29"/>
      <c r="FK702" s="29"/>
      <c r="FL702" s="29"/>
      <c r="FM702" s="29"/>
      <c r="FN702" s="29"/>
      <c r="FO702" s="29"/>
      <c r="FP702" s="29"/>
      <c r="FQ702" s="29"/>
      <c r="FR702" s="29"/>
      <c r="FS702" s="29"/>
      <c r="FT702" s="29"/>
      <c r="FU702" s="29"/>
      <c r="FV702" s="29"/>
      <c r="FW702" s="29"/>
      <c r="FX702" s="29"/>
    </row>
    <row r="703" spans="1:180">
      <c r="A703" s="5" t="s">
        <v>284</v>
      </c>
      <c r="B703" s="5" t="s">
        <v>168</v>
      </c>
      <c r="C703" s="35">
        <v>43710</v>
      </c>
      <c r="D703" s="63">
        <v>43738</v>
      </c>
      <c r="E703" s="64">
        <v>-7.6475000000000001E-2</v>
      </c>
      <c r="F703" s="64">
        <v>0.47094534364739493</v>
      </c>
      <c r="G703" s="64">
        <v>0.21026589973941176</v>
      </c>
      <c r="H703" s="64">
        <v>0.49171186666666666</v>
      </c>
      <c r="I703" s="64">
        <v>0.39372586578947383</v>
      </c>
      <c r="J703" s="64">
        <v>0.10119476666666667</v>
      </c>
      <c r="K703" s="64">
        <v>0</v>
      </c>
      <c r="L703" s="64">
        <v>5.8708973140230387E-2</v>
      </c>
      <c r="M703" s="64">
        <v>0.29246291413010311</v>
      </c>
      <c r="N703" s="64">
        <v>0.38199322244388179</v>
      </c>
      <c r="O703" s="64">
        <v>2.7911997000000001E-2</v>
      </c>
      <c r="P703" s="64">
        <v>0.19679477263404763</v>
      </c>
      <c r="Q703" s="64">
        <v>-3.123248296696462E-3</v>
      </c>
      <c r="R703" s="64">
        <v>0.12328767123287675</v>
      </c>
      <c r="S703" s="64">
        <v>2.6694050447940567</v>
      </c>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29"/>
      <c r="CA703" s="29"/>
      <c r="CB703" s="29"/>
      <c r="CC703" s="29"/>
      <c r="CD703" s="29"/>
      <c r="CE703" s="29"/>
      <c r="CF703" s="29"/>
      <c r="CG703" s="29"/>
      <c r="CH703" s="29"/>
      <c r="CI703" s="29"/>
      <c r="CJ703" s="29"/>
      <c r="CK703" s="29"/>
      <c r="CL703" s="29"/>
      <c r="CM703" s="29"/>
      <c r="CN703" s="29"/>
      <c r="CO703" s="29"/>
      <c r="CP703" s="29"/>
      <c r="CQ703" s="29"/>
      <c r="CR703" s="29"/>
      <c r="CS703" s="29"/>
      <c r="CT703" s="29"/>
      <c r="CU703" s="29"/>
      <c r="CV703" s="29"/>
      <c r="CW703" s="29"/>
      <c r="CX703" s="29"/>
      <c r="CY703" s="29"/>
      <c r="CZ703" s="29"/>
      <c r="DA703" s="29"/>
      <c r="DB703" s="29"/>
      <c r="DC703" s="29"/>
      <c r="DD703" s="29"/>
      <c r="DE703" s="29"/>
      <c r="DF703" s="29"/>
      <c r="DG703" s="29"/>
      <c r="DH703" s="29"/>
      <c r="DI703" s="29"/>
      <c r="DJ703" s="29"/>
      <c r="DK703" s="29"/>
      <c r="DL703" s="29"/>
      <c r="DM703" s="29"/>
      <c r="DN703" s="29"/>
      <c r="DO703" s="29"/>
      <c r="DP703" s="29"/>
      <c r="DQ703" s="29"/>
      <c r="DR703" s="29"/>
      <c r="DS703" s="29"/>
      <c r="DT703" s="29"/>
      <c r="DU703" s="29"/>
      <c r="DV703" s="29"/>
      <c r="DW703" s="29"/>
      <c r="DX703" s="29"/>
      <c r="DY703" s="29"/>
      <c r="DZ703" s="29"/>
      <c r="EA703" s="29"/>
      <c r="EB703" s="29"/>
      <c r="EC703" s="29"/>
      <c r="ED703" s="29"/>
      <c r="EE703" s="29"/>
      <c r="EF703" s="29"/>
      <c r="EG703" s="29"/>
      <c r="EH703" s="29"/>
      <c r="EI703" s="29"/>
      <c r="EJ703" s="29"/>
      <c r="EK703" s="29"/>
      <c r="EL703" s="29"/>
      <c r="EM703" s="29"/>
      <c r="EN703" s="29"/>
      <c r="EO703" s="29"/>
      <c r="EP703" s="29"/>
      <c r="EQ703" s="29"/>
      <c r="ER703" s="29"/>
      <c r="ES703" s="29"/>
      <c r="ET703" s="29"/>
      <c r="EU703" s="29"/>
      <c r="EV703" s="29"/>
      <c r="EW703" s="29"/>
      <c r="EX703" s="29"/>
      <c r="EY703" s="29"/>
      <c r="EZ703" s="29"/>
      <c r="FA703" s="29"/>
      <c r="FB703" s="29"/>
      <c r="FC703" s="29"/>
      <c r="FD703" s="29"/>
      <c r="FE703" s="29"/>
      <c r="FF703" s="29"/>
      <c r="FG703" s="29"/>
      <c r="FH703" s="29"/>
      <c r="FI703" s="29"/>
      <c r="FJ703" s="29"/>
      <c r="FK703" s="29"/>
      <c r="FL703" s="29"/>
      <c r="FM703" s="29"/>
      <c r="FN703" s="29"/>
      <c r="FO703" s="29"/>
      <c r="FP703" s="29"/>
      <c r="FQ703" s="29"/>
      <c r="FR703" s="29"/>
      <c r="FS703" s="29"/>
      <c r="FT703" s="29"/>
      <c r="FU703" s="29"/>
      <c r="FV703" s="29"/>
      <c r="FW703" s="29"/>
      <c r="FX703" s="29"/>
    </row>
    <row r="704" spans="1:180">
      <c r="A704" s="5" t="s">
        <v>284</v>
      </c>
      <c r="B704" s="5" t="s">
        <v>168</v>
      </c>
      <c r="C704" s="35">
        <v>43711</v>
      </c>
      <c r="D704" s="63">
        <v>43738</v>
      </c>
      <c r="E704" s="64">
        <v>-7.6475000000000001E-2</v>
      </c>
      <c r="F704" s="64">
        <v>0.47094534364739493</v>
      </c>
      <c r="G704" s="64">
        <v>0.21026589973941176</v>
      </c>
      <c r="H704" s="64">
        <v>0.49171186666666666</v>
      </c>
      <c r="I704" s="64">
        <v>0.39372586578947383</v>
      </c>
      <c r="J704" s="64">
        <v>0.10119476666666667</v>
      </c>
      <c r="K704" s="64">
        <v>0</v>
      </c>
      <c r="L704" s="64">
        <v>5.8708973140230387E-2</v>
      </c>
      <c r="M704" s="64">
        <v>0.29246291413010311</v>
      </c>
      <c r="N704" s="64">
        <v>0.38199322244388179</v>
      </c>
      <c r="O704" s="64">
        <v>2.3574105000000001E-2</v>
      </c>
      <c r="P704" s="64">
        <v>0.19679477263404763</v>
      </c>
      <c r="Q704" s="64">
        <v>1.2146437033035361E-3</v>
      </c>
      <c r="R704" s="64">
        <v>0.12328767123287675</v>
      </c>
      <c r="S704" s="64">
        <v>2.6694050447940567</v>
      </c>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c r="CA704" s="29"/>
      <c r="CB704" s="29"/>
      <c r="CC704" s="29"/>
      <c r="CD704" s="29"/>
      <c r="CE704" s="29"/>
      <c r="CF704" s="29"/>
      <c r="CG704" s="29"/>
      <c r="CH704" s="29"/>
      <c r="CI704" s="29"/>
      <c r="CJ704" s="29"/>
      <c r="CK704" s="29"/>
      <c r="CL704" s="29"/>
      <c r="CM704" s="29"/>
      <c r="CN704" s="29"/>
      <c r="CO704" s="29"/>
      <c r="CP704" s="29"/>
      <c r="CQ704" s="29"/>
      <c r="CR704" s="29"/>
      <c r="CS704" s="29"/>
      <c r="CT704" s="29"/>
      <c r="CU704" s="29"/>
      <c r="CV704" s="29"/>
      <c r="CW704" s="29"/>
      <c r="CX704" s="29"/>
      <c r="CY704" s="29"/>
      <c r="CZ704" s="29"/>
      <c r="DA704" s="29"/>
      <c r="DB704" s="29"/>
      <c r="DC704" s="29"/>
      <c r="DD704" s="29"/>
      <c r="DE704" s="29"/>
      <c r="DF704" s="29"/>
      <c r="DG704" s="29"/>
      <c r="DH704" s="29"/>
      <c r="DI704" s="29"/>
      <c r="DJ704" s="29"/>
      <c r="DK704" s="29"/>
      <c r="DL704" s="29"/>
      <c r="DM704" s="29"/>
      <c r="DN704" s="29"/>
      <c r="DO704" s="29"/>
      <c r="DP704" s="29"/>
      <c r="DQ704" s="29"/>
      <c r="DR704" s="29"/>
      <c r="DS704" s="29"/>
      <c r="DT704" s="29"/>
      <c r="DU704" s="29"/>
      <c r="DV704" s="29"/>
      <c r="DW704" s="29"/>
      <c r="DX704" s="29"/>
      <c r="DY704" s="29"/>
      <c r="DZ704" s="29"/>
      <c r="EA704" s="29"/>
      <c r="EB704" s="29"/>
      <c r="EC704" s="29"/>
      <c r="ED704" s="29"/>
      <c r="EE704" s="29"/>
      <c r="EF704" s="29"/>
      <c r="EG704" s="29"/>
      <c r="EH704" s="29"/>
      <c r="EI704" s="29"/>
      <c r="EJ704" s="29"/>
      <c r="EK704" s="29"/>
      <c r="EL704" s="29"/>
      <c r="EM704" s="29"/>
      <c r="EN704" s="29"/>
      <c r="EO704" s="29"/>
      <c r="EP704" s="29"/>
      <c r="EQ704" s="29"/>
      <c r="ER704" s="29"/>
      <c r="ES704" s="29"/>
      <c r="ET704" s="29"/>
      <c r="EU704" s="29"/>
      <c r="EV704" s="29"/>
      <c r="EW704" s="29"/>
      <c r="EX704" s="29"/>
      <c r="EY704" s="29"/>
      <c r="EZ704" s="29"/>
      <c r="FA704" s="29"/>
      <c r="FB704" s="29"/>
      <c r="FC704" s="29"/>
      <c r="FD704" s="29"/>
      <c r="FE704" s="29"/>
      <c r="FF704" s="29"/>
      <c r="FG704" s="29"/>
      <c r="FH704" s="29"/>
      <c r="FI704" s="29"/>
      <c r="FJ704" s="29"/>
      <c r="FK704" s="29"/>
      <c r="FL704" s="29"/>
      <c r="FM704" s="29"/>
      <c r="FN704" s="29"/>
      <c r="FO704" s="29"/>
      <c r="FP704" s="29"/>
      <c r="FQ704" s="29"/>
      <c r="FR704" s="29"/>
      <c r="FS704" s="29"/>
      <c r="FT704" s="29"/>
      <c r="FU704" s="29"/>
      <c r="FV704" s="29"/>
      <c r="FW704" s="29"/>
      <c r="FX704" s="29"/>
    </row>
    <row r="705" spans="1:180">
      <c r="A705" s="5" t="s">
        <v>284</v>
      </c>
      <c r="B705" s="5" t="s">
        <v>168</v>
      </c>
      <c r="C705" s="35">
        <v>43712</v>
      </c>
      <c r="D705" s="63">
        <v>43738</v>
      </c>
      <c r="E705" s="64">
        <v>-7.6475000000000001E-2</v>
      </c>
      <c r="F705" s="64">
        <v>0.47094534364739493</v>
      </c>
      <c r="G705" s="64">
        <v>0.21026589973941176</v>
      </c>
      <c r="H705" s="64">
        <v>0.49171186666666666</v>
      </c>
      <c r="I705" s="64">
        <v>0.39372586578947383</v>
      </c>
      <c r="J705" s="64">
        <v>0.10119476666666667</v>
      </c>
      <c r="K705" s="64">
        <v>0</v>
      </c>
      <c r="L705" s="64">
        <v>5.8708973140230387E-2</v>
      </c>
      <c r="M705" s="64">
        <v>0.29246291413010311</v>
      </c>
      <c r="N705" s="64">
        <v>0.38199322244388179</v>
      </c>
      <c r="O705" s="64">
        <v>4.1509071000000002E-2</v>
      </c>
      <c r="P705" s="64">
        <v>0.19679477263404763</v>
      </c>
      <c r="Q705" s="64">
        <v>-1.6720322296696451E-2</v>
      </c>
      <c r="R705" s="64">
        <v>0.12328767123287675</v>
      </c>
      <c r="S705" s="64">
        <v>2.6694050447940572</v>
      </c>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29"/>
      <c r="CA705" s="29"/>
      <c r="CB705" s="29"/>
      <c r="CC705" s="29"/>
      <c r="CD705" s="29"/>
      <c r="CE705" s="29"/>
      <c r="CF705" s="29"/>
      <c r="CG705" s="29"/>
      <c r="CH705" s="29"/>
      <c r="CI705" s="29"/>
      <c r="CJ705" s="29"/>
      <c r="CK705" s="29"/>
      <c r="CL705" s="29"/>
      <c r="CM705" s="29"/>
      <c r="CN705" s="29"/>
      <c r="CO705" s="29"/>
      <c r="CP705" s="29"/>
      <c r="CQ705" s="29"/>
      <c r="CR705" s="29"/>
      <c r="CS705" s="29"/>
      <c r="CT705" s="29"/>
      <c r="CU705" s="29"/>
      <c r="CV705" s="29"/>
      <c r="CW705" s="29"/>
      <c r="CX705" s="29"/>
      <c r="CY705" s="29"/>
      <c r="CZ705" s="29"/>
      <c r="DA705" s="29"/>
      <c r="DB705" s="29"/>
      <c r="DC705" s="29"/>
      <c r="DD705" s="29"/>
      <c r="DE705" s="29"/>
      <c r="DF705" s="29"/>
      <c r="DG705" s="29"/>
      <c r="DH705" s="29"/>
      <c r="DI705" s="29"/>
      <c r="DJ705" s="29"/>
      <c r="DK705" s="29"/>
      <c r="DL705" s="29"/>
      <c r="DM705" s="29"/>
      <c r="DN705" s="29"/>
      <c r="DO705" s="29"/>
      <c r="DP705" s="29"/>
      <c r="DQ705" s="29"/>
      <c r="DR705" s="29"/>
      <c r="DS705" s="29"/>
      <c r="DT705" s="29"/>
      <c r="DU705" s="29"/>
      <c r="DV705" s="29"/>
      <c r="DW705" s="29"/>
      <c r="DX705" s="29"/>
      <c r="DY705" s="29"/>
      <c r="DZ705" s="29"/>
      <c r="EA705" s="29"/>
      <c r="EB705" s="29"/>
      <c r="EC705" s="29"/>
      <c r="ED705" s="29"/>
      <c r="EE705" s="29"/>
      <c r="EF705" s="29"/>
      <c r="EG705" s="29"/>
      <c r="EH705" s="29"/>
      <c r="EI705" s="29"/>
      <c r="EJ705" s="29"/>
      <c r="EK705" s="29"/>
      <c r="EL705" s="29"/>
      <c r="EM705" s="29"/>
      <c r="EN705" s="29"/>
      <c r="EO705" s="29"/>
      <c r="EP705" s="29"/>
      <c r="EQ705" s="29"/>
      <c r="ER705" s="29"/>
      <c r="ES705" s="29"/>
      <c r="ET705" s="29"/>
      <c r="EU705" s="29"/>
      <c r="EV705" s="29"/>
      <c r="EW705" s="29"/>
      <c r="EX705" s="29"/>
      <c r="EY705" s="29"/>
      <c r="EZ705" s="29"/>
      <c r="FA705" s="29"/>
      <c r="FB705" s="29"/>
      <c r="FC705" s="29"/>
      <c r="FD705" s="29"/>
      <c r="FE705" s="29"/>
      <c r="FF705" s="29"/>
      <c r="FG705" s="29"/>
      <c r="FH705" s="29"/>
      <c r="FI705" s="29"/>
      <c r="FJ705" s="29"/>
      <c r="FK705" s="29"/>
      <c r="FL705" s="29"/>
      <c r="FM705" s="29"/>
      <c r="FN705" s="29"/>
      <c r="FO705" s="29"/>
      <c r="FP705" s="29"/>
      <c r="FQ705" s="29"/>
      <c r="FR705" s="29"/>
      <c r="FS705" s="29"/>
      <c r="FT705" s="29"/>
      <c r="FU705" s="29"/>
      <c r="FV705" s="29"/>
      <c r="FW705" s="29"/>
      <c r="FX705" s="29"/>
    </row>
    <row r="706" spans="1:180">
      <c r="A706" s="5" t="s">
        <v>284</v>
      </c>
      <c r="B706" s="5" t="s">
        <v>168</v>
      </c>
      <c r="C706" s="35">
        <v>43713</v>
      </c>
      <c r="D706" s="63">
        <v>43738</v>
      </c>
      <c r="E706" s="64">
        <v>-7.6475000000000001E-2</v>
      </c>
      <c r="F706" s="64">
        <v>0.47094534364739493</v>
      </c>
      <c r="G706" s="64">
        <v>0.21026589973941176</v>
      </c>
      <c r="H706" s="64">
        <v>0.49171186666666666</v>
      </c>
      <c r="I706" s="64">
        <v>0.39372586578947383</v>
      </c>
      <c r="J706" s="64">
        <v>0.10119476666666667</v>
      </c>
      <c r="K706" s="64">
        <v>0</v>
      </c>
      <c r="L706" s="64">
        <v>5.8708973140230387E-2</v>
      </c>
      <c r="M706" s="64">
        <v>0.29246291413010311</v>
      </c>
      <c r="N706" s="64">
        <v>0.38199322244388179</v>
      </c>
      <c r="O706" s="64">
        <v>4.9593644999999999E-2</v>
      </c>
      <c r="P706" s="64">
        <v>0.19679477263404763</v>
      </c>
      <c r="Q706" s="64">
        <v>-2.4804896296696466E-2</v>
      </c>
      <c r="R706" s="64">
        <v>0.12328767123287675</v>
      </c>
      <c r="S706" s="64">
        <v>2.6694050447940567</v>
      </c>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c r="CA706" s="29"/>
      <c r="CB706" s="29"/>
      <c r="CC706" s="29"/>
      <c r="CD706" s="29"/>
      <c r="CE706" s="29"/>
      <c r="CF706" s="29"/>
      <c r="CG706" s="29"/>
      <c r="CH706" s="29"/>
      <c r="CI706" s="29"/>
      <c r="CJ706" s="29"/>
      <c r="CK706" s="29"/>
      <c r="CL706" s="29"/>
      <c r="CM706" s="29"/>
      <c r="CN706" s="29"/>
      <c r="CO706" s="29"/>
      <c r="CP706" s="29"/>
      <c r="CQ706" s="29"/>
      <c r="CR706" s="29"/>
      <c r="CS706" s="29"/>
      <c r="CT706" s="29"/>
      <c r="CU706" s="29"/>
      <c r="CV706" s="29"/>
      <c r="CW706" s="29"/>
      <c r="CX706" s="29"/>
      <c r="CY706" s="29"/>
      <c r="CZ706" s="29"/>
      <c r="DA706" s="29"/>
      <c r="DB706" s="29"/>
      <c r="DC706" s="29"/>
      <c r="DD706" s="29"/>
      <c r="DE706" s="29"/>
      <c r="DF706" s="29"/>
      <c r="DG706" s="29"/>
      <c r="DH706" s="29"/>
      <c r="DI706" s="29"/>
      <c r="DJ706" s="29"/>
      <c r="DK706" s="29"/>
      <c r="DL706" s="29"/>
      <c r="DM706" s="29"/>
      <c r="DN706" s="29"/>
      <c r="DO706" s="29"/>
      <c r="DP706" s="29"/>
      <c r="DQ706" s="29"/>
      <c r="DR706" s="29"/>
      <c r="DS706" s="29"/>
      <c r="DT706" s="29"/>
      <c r="DU706" s="29"/>
      <c r="DV706" s="29"/>
      <c r="DW706" s="29"/>
      <c r="DX706" s="29"/>
      <c r="DY706" s="29"/>
      <c r="DZ706" s="29"/>
      <c r="EA706" s="29"/>
      <c r="EB706" s="29"/>
      <c r="EC706" s="29"/>
      <c r="ED706" s="29"/>
      <c r="EE706" s="29"/>
      <c r="EF706" s="29"/>
      <c r="EG706" s="29"/>
      <c r="EH706" s="29"/>
      <c r="EI706" s="29"/>
      <c r="EJ706" s="29"/>
      <c r="EK706" s="29"/>
      <c r="EL706" s="29"/>
      <c r="EM706" s="29"/>
      <c r="EN706" s="29"/>
      <c r="EO706" s="29"/>
      <c r="EP706" s="29"/>
      <c r="EQ706" s="29"/>
      <c r="ER706" s="29"/>
      <c r="ES706" s="29"/>
      <c r="ET706" s="29"/>
      <c r="EU706" s="29"/>
      <c r="EV706" s="29"/>
      <c r="EW706" s="29"/>
      <c r="EX706" s="29"/>
      <c r="EY706" s="29"/>
      <c r="EZ706" s="29"/>
      <c r="FA706" s="29"/>
      <c r="FB706" s="29"/>
      <c r="FC706" s="29"/>
      <c r="FD706" s="29"/>
      <c r="FE706" s="29"/>
      <c r="FF706" s="29"/>
      <c r="FG706" s="29"/>
      <c r="FH706" s="29"/>
      <c r="FI706" s="29"/>
      <c r="FJ706" s="29"/>
      <c r="FK706" s="29"/>
      <c r="FL706" s="29"/>
      <c r="FM706" s="29"/>
      <c r="FN706" s="29"/>
      <c r="FO706" s="29"/>
      <c r="FP706" s="29"/>
      <c r="FQ706" s="29"/>
      <c r="FR706" s="29"/>
      <c r="FS706" s="29"/>
      <c r="FT706" s="29"/>
      <c r="FU706" s="29"/>
      <c r="FV706" s="29"/>
      <c r="FW706" s="29"/>
      <c r="FX706" s="29"/>
    </row>
    <row r="707" spans="1:180">
      <c r="A707" s="5" t="s">
        <v>284</v>
      </c>
      <c r="B707" s="5" t="s">
        <v>168</v>
      </c>
      <c r="C707" s="35">
        <v>43714</v>
      </c>
      <c r="D707" s="63">
        <v>43738</v>
      </c>
      <c r="E707" s="64">
        <v>-7.6475000000000001E-2</v>
      </c>
      <c r="F707" s="64">
        <v>0.47094534364739493</v>
      </c>
      <c r="G707" s="64">
        <v>0.21026589973941176</v>
      </c>
      <c r="H707" s="64">
        <v>0.49171186666666666</v>
      </c>
      <c r="I707" s="64">
        <v>0.39372586578947383</v>
      </c>
      <c r="J707" s="64">
        <v>0.10119476666666667</v>
      </c>
      <c r="K707" s="64">
        <v>0</v>
      </c>
      <c r="L707" s="64">
        <v>5.8708973140230387E-2</v>
      </c>
      <c r="M707" s="64">
        <v>0.29246291413010311</v>
      </c>
      <c r="N707" s="64">
        <v>0.38199322244388184</v>
      </c>
      <c r="O707" s="64">
        <v>3.8483028000000002E-2</v>
      </c>
      <c r="P707" s="64">
        <v>0.19679477263404763</v>
      </c>
      <c r="Q707" s="64">
        <v>-1.3694279296696456E-2</v>
      </c>
      <c r="R707" s="64">
        <v>0.12328767123287675</v>
      </c>
      <c r="S707" s="64">
        <v>2.6694050447940567</v>
      </c>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29"/>
      <c r="CA707" s="29"/>
      <c r="CB707" s="29"/>
      <c r="CC707" s="29"/>
      <c r="CD707" s="29"/>
      <c r="CE707" s="29"/>
      <c r="CF707" s="29"/>
      <c r="CG707" s="29"/>
      <c r="CH707" s="29"/>
      <c r="CI707" s="29"/>
      <c r="CJ707" s="29"/>
      <c r="CK707" s="29"/>
      <c r="CL707" s="29"/>
      <c r="CM707" s="29"/>
      <c r="CN707" s="29"/>
      <c r="CO707" s="29"/>
      <c r="CP707" s="29"/>
      <c r="CQ707" s="29"/>
      <c r="CR707" s="29"/>
      <c r="CS707" s="29"/>
      <c r="CT707" s="29"/>
      <c r="CU707" s="29"/>
      <c r="CV707" s="29"/>
      <c r="CW707" s="29"/>
      <c r="CX707" s="29"/>
      <c r="CY707" s="29"/>
      <c r="CZ707" s="29"/>
      <c r="DA707" s="29"/>
      <c r="DB707" s="29"/>
      <c r="DC707" s="29"/>
      <c r="DD707" s="29"/>
      <c r="DE707" s="29"/>
      <c r="DF707" s="29"/>
      <c r="DG707" s="29"/>
      <c r="DH707" s="29"/>
      <c r="DI707" s="29"/>
      <c r="DJ707" s="29"/>
      <c r="DK707" s="29"/>
      <c r="DL707" s="29"/>
      <c r="DM707" s="29"/>
      <c r="DN707" s="29"/>
      <c r="DO707" s="29"/>
      <c r="DP707" s="29"/>
      <c r="DQ707" s="29"/>
      <c r="DR707" s="29"/>
      <c r="DS707" s="29"/>
      <c r="DT707" s="29"/>
      <c r="DU707" s="29"/>
      <c r="DV707" s="29"/>
      <c r="DW707" s="29"/>
      <c r="DX707" s="29"/>
      <c r="DY707" s="29"/>
      <c r="DZ707" s="29"/>
      <c r="EA707" s="29"/>
      <c r="EB707" s="29"/>
      <c r="EC707" s="29"/>
      <c r="ED707" s="29"/>
      <c r="EE707" s="29"/>
      <c r="EF707" s="29"/>
      <c r="EG707" s="29"/>
      <c r="EH707" s="29"/>
      <c r="EI707" s="29"/>
      <c r="EJ707" s="29"/>
      <c r="EK707" s="29"/>
      <c r="EL707" s="29"/>
      <c r="EM707" s="29"/>
      <c r="EN707" s="29"/>
      <c r="EO707" s="29"/>
      <c r="EP707" s="29"/>
      <c r="EQ707" s="29"/>
      <c r="ER707" s="29"/>
      <c r="ES707" s="29"/>
      <c r="ET707" s="29"/>
      <c r="EU707" s="29"/>
      <c r="EV707" s="29"/>
      <c r="EW707" s="29"/>
      <c r="EX707" s="29"/>
      <c r="EY707" s="29"/>
      <c r="EZ707" s="29"/>
      <c r="FA707" s="29"/>
      <c r="FB707" s="29"/>
      <c r="FC707" s="29"/>
      <c r="FD707" s="29"/>
      <c r="FE707" s="29"/>
      <c r="FF707" s="29"/>
      <c r="FG707" s="29"/>
      <c r="FH707" s="29"/>
      <c r="FI707" s="29"/>
      <c r="FJ707" s="29"/>
      <c r="FK707" s="29"/>
      <c r="FL707" s="29"/>
      <c r="FM707" s="29"/>
      <c r="FN707" s="29"/>
      <c r="FO707" s="29"/>
      <c r="FP707" s="29"/>
      <c r="FQ707" s="29"/>
      <c r="FR707" s="29"/>
      <c r="FS707" s="29"/>
      <c r="FT707" s="29"/>
      <c r="FU707" s="29"/>
      <c r="FV707" s="29"/>
      <c r="FW707" s="29"/>
      <c r="FX707" s="29"/>
    </row>
    <row r="708" spans="1:180">
      <c r="A708" s="5" t="s">
        <v>284</v>
      </c>
      <c r="B708" s="5" t="s">
        <v>168</v>
      </c>
      <c r="C708" s="35">
        <v>43715</v>
      </c>
      <c r="D708" s="63">
        <v>43738</v>
      </c>
      <c r="E708" s="64">
        <v>-7.6475000000000001E-2</v>
      </c>
      <c r="F708" s="64">
        <v>0.47094534364739493</v>
      </c>
      <c r="G708" s="64">
        <v>0.21026589973941176</v>
      </c>
      <c r="H708" s="64">
        <v>0.49171186666666666</v>
      </c>
      <c r="I708" s="64">
        <v>0.39372586578947383</v>
      </c>
      <c r="J708" s="64">
        <v>0.10119476666666667</v>
      </c>
      <c r="K708" s="64">
        <v>0</v>
      </c>
      <c r="L708" s="64">
        <v>5.8708973140230387E-2</v>
      </c>
      <c r="M708" s="64">
        <v>0.29246291413010311</v>
      </c>
      <c r="N708" s="64">
        <v>0.38199322244388184</v>
      </c>
      <c r="O708" s="64">
        <v>2.7391545E-2</v>
      </c>
      <c r="P708" s="64">
        <v>0.19679477263404763</v>
      </c>
      <c r="Q708" s="64">
        <v>-2.6027962966964626E-3</v>
      </c>
      <c r="R708" s="64">
        <v>0.12328767123287675</v>
      </c>
      <c r="S708" s="64">
        <v>2.6694050447940567</v>
      </c>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c r="BJ708" s="29"/>
      <c r="BK708" s="29"/>
      <c r="BL708" s="29"/>
      <c r="BM708" s="29"/>
      <c r="BN708" s="29"/>
      <c r="BO708" s="29"/>
      <c r="BP708" s="29"/>
      <c r="BQ708" s="29"/>
      <c r="BR708" s="29"/>
      <c r="BS708" s="29"/>
      <c r="BT708" s="29"/>
      <c r="BU708" s="29"/>
      <c r="BV708" s="29"/>
      <c r="BW708" s="29"/>
      <c r="BX708" s="29"/>
      <c r="BY708" s="29"/>
      <c r="BZ708" s="29"/>
      <c r="CA708" s="29"/>
      <c r="CB708" s="29"/>
      <c r="CC708" s="29"/>
      <c r="CD708" s="29"/>
      <c r="CE708" s="29"/>
      <c r="CF708" s="29"/>
      <c r="CG708" s="29"/>
      <c r="CH708" s="29"/>
      <c r="CI708" s="29"/>
      <c r="CJ708" s="29"/>
      <c r="CK708" s="29"/>
      <c r="CL708" s="29"/>
      <c r="CM708" s="29"/>
      <c r="CN708" s="29"/>
      <c r="CO708" s="29"/>
      <c r="CP708" s="29"/>
      <c r="CQ708" s="29"/>
      <c r="CR708" s="29"/>
      <c r="CS708" s="29"/>
      <c r="CT708" s="29"/>
      <c r="CU708" s="29"/>
      <c r="CV708" s="29"/>
      <c r="CW708" s="29"/>
      <c r="CX708" s="29"/>
      <c r="CY708" s="29"/>
      <c r="CZ708" s="29"/>
      <c r="DA708" s="29"/>
      <c r="DB708" s="29"/>
      <c r="DC708" s="29"/>
      <c r="DD708" s="29"/>
      <c r="DE708" s="29"/>
      <c r="DF708" s="29"/>
      <c r="DG708" s="29"/>
      <c r="DH708" s="29"/>
      <c r="DI708" s="29"/>
      <c r="DJ708" s="29"/>
      <c r="DK708" s="29"/>
      <c r="DL708" s="29"/>
      <c r="DM708" s="29"/>
      <c r="DN708" s="29"/>
      <c r="DO708" s="29"/>
      <c r="DP708" s="29"/>
      <c r="DQ708" s="29"/>
      <c r="DR708" s="29"/>
      <c r="DS708" s="29"/>
      <c r="DT708" s="29"/>
      <c r="DU708" s="29"/>
      <c r="DV708" s="29"/>
      <c r="DW708" s="29"/>
      <c r="DX708" s="29"/>
      <c r="DY708" s="29"/>
      <c r="DZ708" s="29"/>
      <c r="EA708" s="29"/>
      <c r="EB708" s="29"/>
      <c r="EC708" s="29"/>
      <c r="ED708" s="29"/>
      <c r="EE708" s="29"/>
      <c r="EF708" s="29"/>
      <c r="EG708" s="29"/>
      <c r="EH708" s="29"/>
      <c r="EI708" s="29"/>
      <c r="EJ708" s="29"/>
      <c r="EK708" s="29"/>
      <c r="EL708" s="29"/>
      <c r="EM708" s="29"/>
      <c r="EN708" s="29"/>
      <c r="EO708" s="29"/>
      <c r="EP708" s="29"/>
      <c r="EQ708" s="29"/>
      <c r="ER708" s="29"/>
      <c r="ES708" s="29"/>
      <c r="ET708" s="29"/>
      <c r="EU708" s="29"/>
      <c r="EV708" s="29"/>
      <c r="EW708" s="29"/>
      <c r="EX708" s="29"/>
      <c r="EY708" s="29"/>
      <c r="EZ708" s="29"/>
      <c r="FA708" s="29"/>
      <c r="FB708" s="29"/>
      <c r="FC708" s="29"/>
      <c r="FD708" s="29"/>
      <c r="FE708" s="29"/>
      <c r="FF708" s="29"/>
      <c r="FG708" s="29"/>
      <c r="FH708" s="29"/>
      <c r="FI708" s="29"/>
      <c r="FJ708" s="29"/>
      <c r="FK708" s="29"/>
      <c r="FL708" s="29"/>
      <c r="FM708" s="29"/>
      <c r="FN708" s="29"/>
      <c r="FO708" s="29"/>
      <c r="FP708" s="29"/>
      <c r="FQ708" s="29"/>
      <c r="FR708" s="29"/>
      <c r="FS708" s="29"/>
      <c r="FT708" s="29"/>
      <c r="FU708" s="29"/>
      <c r="FV708" s="29"/>
      <c r="FW708" s="29"/>
      <c r="FX708" s="29"/>
    </row>
    <row r="709" spans="1:180">
      <c r="A709" s="5" t="s">
        <v>284</v>
      </c>
      <c r="B709" s="5" t="s">
        <v>168</v>
      </c>
      <c r="C709" s="35">
        <v>43716</v>
      </c>
      <c r="D709" s="63">
        <v>43738</v>
      </c>
      <c r="E709" s="64">
        <v>-7.6475000000000001E-2</v>
      </c>
      <c r="F709" s="64">
        <v>0.47094534364739493</v>
      </c>
      <c r="G709" s="64">
        <v>0.21026589973941176</v>
      </c>
      <c r="H709" s="64">
        <v>0.49171186666666666</v>
      </c>
      <c r="I709" s="64">
        <v>0.39372586578947383</v>
      </c>
      <c r="J709" s="64">
        <v>0.10119476666666667</v>
      </c>
      <c r="K709" s="64">
        <v>0</v>
      </c>
      <c r="L709" s="64">
        <v>5.8708973140230387E-2</v>
      </c>
      <c r="M709" s="64">
        <v>0.29246291413010311</v>
      </c>
      <c r="N709" s="64">
        <v>0.38199322244388184</v>
      </c>
      <c r="O709" s="64">
        <v>2.8184283000000001E-2</v>
      </c>
      <c r="P709" s="64">
        <v>0.19679477263404763</v>
      </c>
      <c r="Q709" s="64">
        <v>-3.3955342966964707E-3</v>
      </c>
      <c r="R709" s="64">
        <v>0.12328767123287675</v>
      </c>
      <c r="S709" s="64">
        <v>2.6694050447940567</v>
      </c>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c r="BJ709" s="29"/>
      <c r="BK709" s="29"/>
      <c r="BL709" s="29"/>
      <c r="BM709" s="29"/>
      <c r="BN709" s="29"/>
      <c r="BO709" s="29"/>
      <c r="BP709" s="29"/>
      <c r="BQ709" s="29"/>
      <c r="BR709" s="29"/>
      <c r="BS709" s="29"/>
      <c r="BT709" s="29"/>
      <c r="BU709" s="29"/>
      <c r="BV709" s="29"/>
      <c r="BW709" s="29"/>
      <c r="BX709" s="29"/>
      <c r="BY709" s="29"/>
      <c r="BZ709" s="29"/>
      <c r="CA709" s="29"/>
      <c r="CB709" s="29"/>
      <c r="CC709" s="29"/>
      <c r="CD709" s="29"/>
      <c r="CE709" s="29"/>
      <c r="CF709" s="29"/>
      <c r="CG709" s="29"/>
      <c r="CH709" s="29"/>
      <c r="CI709" s="29"/>
      <c r="CJ709" s="29"/>
      <c r="CK709" s="29"/>
      <c r="CL709" s="29"/>
      <c r="CM709" s="29"/>
      <c r="CN709" s="29"/>
      <c r="CO709" s="29"/>
      <c r="CP709" s="29"/>
      <c r="CQ709" s="29"/>
      <c r="CR709" s="29"/>
      <c r="CS709" s="29"/>
      <c r="CT709" s="29"/>
      <c r="CU709" s="29"/>
      <c r="CV709" s="29"/>
      <c r="CW709" s="29"/>
      <c r="CX709" s="29"/>
      <c r="CY709" s="29"/>
      <c r="CZ709" s="29"/>
      <c r="DA709" s="29"/>
      <c r="DB709" s="29"/>
      <c r="DC709" s="29"/>
      <c r="DD709" s="29"/>
      <c r="DE709" s="29"/>
      <c r="DF709" s="29"/>
      <c r="DG709" s="29"/>
      <c r="DH709" s="29"/>
      <c r="DI709" s="29"/>
      <c r="DJ709" s="29"/>
      <c r="DK709" s="29"/>
      <c r="DL709" s="29"/>
      <c r="DM709" s="29"/>
      <c r="DN709" s="29"/>
      <c r="DO709" s="29"/>
      <c r="DP709" s="29"/>
      <c r="DQ709" s="29"/>
      <c r="DR709" s="29"/>
      <c r="DS709" s="29"/>
      <c r="DT709" s="29"/>
      <c r="DU709" s="29"/>
      <c r="DV709" s="29"/>
      <c r="DW709" s="29"/>
      <c r="DX709" s="29"/>
      <c r="DY709" s="29"/>
      <c r="DZ709" s="29"/>
      <c r="EA709" s="29"/>
      <c r="EB709" s="29"/>
      <c r="EC709" s="29"/>
      <c r="ED709" s="29"/>
      <c r="EE709" s="29"/>
      <c r="EF709" s="29"/>
      <c r="EG709" s="29"/>
      <c r="EH709" s="29"/>
      <c r="EI709" s="29"/>
      <c r="EJ709" s="29"/>
      <c r="EK709" s="29"/>
      <c r="EL709" s="29"/>
      <c r="EM709" s="29"/>
      <c r="EN709" s="29"/>
      <c r="EO709" s="29"/>
      <c r="EP709" s="29"/>
      <c r="EQ709" s="29"/>
      <c r="ER709" s="29"/>
      <c r="ES709" s="29"/>
      <c r="ET709" s="29"/>
      <c r="EU709" s="29"/>
      <c r="EV709" s="29"/>
      <c r="EW709" s="29"/>
      <c r="EX709" s="29"/>
      <c r="EY709" s="29"/>
      <c r="EZ709" s="29"/>
      <c r="FA709" s="29"/>
      <c r="FB709" s="29"/>
      <c r="FC709" s="29"/>
      <c r="FD709" s="29"/>
      <c r="FE709" s="29"/>
      <c r="FF709" s="29"/>
      <c r="FG709" s="29"/>
      <c r="FH709" s="29"/>
      <c r="FI709" s="29"/>
      <c r="FJ709" s="29"/>
      <c r="FK709" s="29"/>
      <c r="FL709" s="29"/>
      <c r="FM709" s="29"/>
      <c r="FN709" s="29"/>
      <c r="FO709" s="29"/>
      <c r="FP709" s="29"/>
      <c r="FQ709" s="29"/>
      <c r="FR709" s="29"/>
      <c r="FS709" s="29"/>
      <c r="FT709" s="29"/>
      <c r="FU709" s="29"/>
      <c r="FV709" s="29"/>
      <c r="FW709" s="29"/>
      <c r="FX709" s="29"/>
    </row>
    <row r="710" spans="1:180">
      <c r="A710" s="5" t="s">
        <v>285</v>
      </c>
      <c r="B710" s="5" t="s">
        <v>168</v>
      </c>
      <c r="C710" s="35">
        <v>43717</v>
      </c>
      <c r="D710" s="63">
        <v>43738</v>
      </c>
      <c r="E710" s="64">
        <v>-7.6475000000000001E-2</v>
      </c>
      <c r="F710" s="64">
        <v>0.47094534364739493</v>
      </c>
      <c r="G710" s="64">
        <v>0.21026589973941176</v>
      </c>
      <c r="H710" s="64">
        <v>0.49171186666666666</v>
      </c>
      <c r="I710" s="64">
        <v>0.39372586578947383</v>
      </c>
      <c r="J710" s="64">
        <v>0.10119476666666667</v>
      </c>
      <c r="K710" s="64">
        <v>0</v>
      </c>
      <c r="L710" s="64">
        <v>5.8708973140230387E-2</v>
      </c>
      <c r="M710" s="64">
        <v>0.29246291413010311</v>
      </c>
      <c r="N710" s="64">
        <v>0.38199322244388184</v>
      </c>
      <c r="O710" s="64">
        <v>2.8695582000000001E-2</v>
      </c>
      <c r="P710" s="64">
        <v>0.19679477263404763</v>
      </c>
      <c r="Q710" s="64">
        <v>-3.906833296696461E-3</v>
      </c>
      <c r="R710" s="64">
        <v>0.12328767123287675</v>
      </c>
      <c r="S710" s="64">
        <v>2.6694050447940572</v>
      </c>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c r="BJ710" s="29"/>
      <c r="BK710" s="29"/>
      <c r="BL710" s="29"/>
      <c r="BM710" s="29"/>
      <c r="BN710" s="29"/>
      <c r="BO710" s="29"/>
      <c r="BP710" s="29"/>
      <c r="BQ710" s="29"/>
      <c r="BR710" s="29"/>
      <c r="BS710" s="29"/>
      <c r="BT710" s="29"/>
      <c r="BU710" s="29"/>
      <c r="BV710" s="29"/>
      <c r="BW710" s="29"/>
      <c r="BX710" s="29"/>
      <c r="BY710" s="29"/>
      <c r="BZ710" s="29"/>
      <c r="CA710" s="29"/>
      <c r="CB710" s="29"/>
      <c r="CC710" s="29"/>
      <c r="CD710" s="29"/>
      <c r="CE710" s="29"/>
      <c r="CF710" s="29"/>
      <c r="CG710" s="29"/>
      <c r="CH710" s="29"/>
      <c r="CI710" s="29"/>
      <c r="CJ710" s="29"/>
      <c r="CK710" s="29"/>
      <c r="CL710" s="29"/>
      <c r="CM710" s="29"/>
      <c r="CN710" s="29"/>
      <c r="CO710" s="29"/>
      <c r="CP710" s="29"/>
      <c r="CQ710" s="29"/>
      <c r="CR710" s="29"/>
      <c r="CS710" s="29"/>
      <c r="CT710" s="29"/>
      <c r="CU710" s="29"/>
      <c r="CV710" s="29"/>
      <c r="CW710" s="29"/>
      <c r="CX710" s="29"/>
      <c r="CY710" s="29"/>
      <c r="CZ710" s="29"/>
      <c r="DA710" s="29"/>
      <c r="DB710" s="29"/>
      <c r="DC710" s="29"/>
      <c r="DD710" s="29"/>
      <c r="DE710" s="29"/>
      <c r="DF710" s="29"/>
      <c r="DG710" s="29"/>
      <c r="DH710" s="29"/>
      <c r="DI710" s="29"/>
      <c r="DJ710" s="29"/>
      <c r="DK710" s="29"/>
      <c r="DL710" s="29"/>
      <c r="DM710" s="29"/>
      <c r="DN710" s="29"/>
      <c r="DO710" s="29"/>
      <c r="DP710" s="29"/>
      <c r="DQ710" s="29"/>
      <c r="DR710" s="29"/>
      <c r="DS710" s="29"/>
      <c r="DT710" s="29"/>
      <c r="DU710" s="29"/>
      <c r="DV710" s="29"/>
      <c r="DW710" s="29"/>
      <c r="DX710" s="29"/>
      <c r="DY710" s="29"/>
      <c r="DZ710" s="29"/>
      <c r="EA710" s="29"/>
      <c r="EB710" s="29"/>
      <c r="EC710" s="29"/>
      <c r="ED710" s="29"/>
      <c r="EE710" s="29"/>
      <c r="EF710" s="29"/>
      <c r="EG710" s="29"/>
      <c r="EH710" s="29"/>
      <c r="EI710" s="29"/>
      <c r="EJ710" s="29"/>
      <c r="EK710" s="29"/>
      <c r="EL710" s="29"/>
      <c r="EM710" s="29"/>
      <c r="EN710" s="29"/>
      <c r="EO710" s="29"/>
      <c r="EP710" s="29"/>
      <c r="EQ710" s="29"/>
      <c r="ER710" s="29"/>
      <c r="ES710" s="29"/>
      <c r="ET710" s="29"/>
      <c r="EU710" s="29"/>
      <c r="EV710" s="29"/>
      <c r="EW710" s="29"/>
      <c r="EX710" s="29"/>
      <c r="EY710" s="29"/>
      <c r="EZ710" s="29"/>
      <c r="FA710" s="29"/>
      <c r="FB710" s="29"/>
      <c r="FC710" s="29"/>
      <c r="FD710" s="29"/>
      <c r="FE710" s="29"/>
      <c r="FF710" s="29"/>
      <c r="FG710" s="29"/>
      <c r="FH710" s="29"/>
      <c r="FI710" s="29"/>
      <c r="FJ710" s="29"/>
      <c r="FK710" s="29"/>
      <c r="FL710" s="29"/>
      <c r="FM710" s="29"/>
      <c r="FN710" s="29"/>
      <c r="FO710" s="29"/>
      <c r="FP710" s="29"/>
      <c r="FQ710" s="29"/>
      <c r="FR710" s="29"/>
      <c r="FS710" s="29"/>
      <c r="FT710" s="29"/>
      <c r="FU710" s="29"/>
      <c r="FV710" s="29"/>
      <c r="FW710" s="29"/>
      <c r="FX710" s="29"/>
    </row>
    <row r="711" spans="1:180">
      <c r="A711" s="5" t="s">
        <v>285</v>
      </c>
      <c r="B711" s="5" t="s">
        <v>168</v>
      </c>
      <c r="C711" s="35">
        <v>43718</v>
      </c>
      <c r="D711" s="63">
        <v>43738</v>
      </c>
      <c r="E711" s="64">
        <v>-7.6475000000000001E-2</v>
      </c>
      <c r="F711" s="64">
        <v>0.47094534364739493</v>
      </c>
      <c r="G711" s="64">
        <v>0.21026589973941176</v>
      </c>
      <c r="H711" s="64">
        <v>0.49171186666666666</v>
      </c>
      <c r="I711" s="64">
        <v>0.39372586578947383</v>
      </c>
      <c r="J711" s="64">
        <v>0.10119476666666667</v>
      </c>
      <c r="K711" s="64">
        <v>0</v>
      </c>
      <c r="L711" s="64">
        <v>5.8708973140230387E-2</v>
      </c>
      <c r="M711" s="64">
        <v>0.29246291413010311</v>
      </c>
      <c r="N711" s="64">
        <v>0.38199322244388179</v>
      </c>
      <c r="O711" s="64">
        <v>2.8208718000000001E-2</v>
      </c>
      <c r="P711" s="64">
        <v>0.19679477263404763</v>
      </c>
      <c r="Q711" s="64">
        <v>-3.4199692966964579E-3</v>
      </c>
      <c r="R711" s="64">
        <v>0.12328767123287675</v>
      </c>
      <c r="S711" s="64">
        <v>2.6694050447940572</v>
      </c>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c r="BJ711" s="29"/>
      <c r="BK711" s="29"/>
      <c r="BL711" s="29"/>
      <c r="BM711" s="29"/>
      <c r="BN711" s="29"/>
      <c r="BO711" s="29"/>
      <c r="BP711" s="29"/>
      <c r="BQ711" s="29"/>
      <c r="BR711" s="29"/>
      <c r="BS711" s="29"/>
      <c r="BT711" s="29"/>
      <c r="BU711" s="29"/>
      <c r="BV711" s="29"/>
      <c r="BW711" s="29"/>
      <c r="BX711" s="29"/>
      <c r="BY711" s="29"/>
      <c r="BZ711" s="29"/>
      <c r="CA711" s="29"/>
      <c r="CB711" s="29"/>
      <c r="CC711" s="29"/>
      <c r="CD711" s="29"/>
      <c r="CE711" s="29"/>
      <c r="CF711" s="29"/>
      <c r="CG711" s="29"/>
      <c r="CH711" s="29"/>
      <c r="CI711" s="29"/>
      <c r="CJ711" s="29"/>
      <c r="CK711" s="29"/>
      <c r="CL711" s="29"/>
      <c r="CM711" s="29"/>
      <c r="CN711" s="29"/>
      <c r="CO711" s="29"/>
      <c r="CP711" s="29"/>
      <c r="CQ711" s="29"/>
      <c r="CR711" s="29"/>
      <c r="CS711" s="29"/>
      <c r="CT711" s="29"/>
      <c r="CU711" s="29"/>
      <c r="CV711" s="29"/>
      <c r="CW711" s="29"/>
      <c r="CX711" s="29"/>
      <c r="CY711" s="29"/>
      <c r="CZ711" s="29"/>
      <c r="DA711" s="29"/>
      <c r="DB711" s="29"/>
      <c r="DC711" s="29"/>
      <c r="DD711" s="29"/>
      <c r="DE711" s="29"/>
      <c r="DF711" s="29"/>
      <c r="DG711" s="29"/>
      <c r="DH711" s="29"/>
      <c r="DI711" s="29"/>
      <c r="DJ711" s="29"/>
      <c r="DK711" s="29"/>
      <c r="DL711" s="29"/>
      <c r="DM711" s="29"/>
      <c r="DN711" s="29"/>
      <c r="DO711" s="29"/>
      <c r="DP711" s="29"/>
      <c r="DQ711" s="29"/>
      <c r="DR711" s="29"/>
      <c r="DS711" s="29"/>
      <c r="DT711" s="29"/>
      <c r="DU711" s="29"/>
      <c r="DV711" s="29"/>
      <c r="DW711" s="29"/>
      <c r="DX711" s="29"/>
      <c r="DY711" s="29"/>
      <c r="DZ711" s="29"/>
      <c r="EA711" s="29"/>
      <c r="EB711" s="29"/>
      <c r="EC711" s="29"/>
      <c r="ED711" s="29"/>
      <c r="EE711" s="29"/>
      <c r="EF711" s="29"/>
      <c r="EG711" s="29"/>
      <c r="EH711" s="29"/>
      <c r="EI711" s="29"/>
      <c r="EJ711" s="29"/>
      <c r="EK711" s="29"/>
      <c r="EL711" s="29"/>
      <c r="EM711" s="29"/>
      <c r="EN711" s="29"/>
      <c r="EO711" s="29"/>
      <c r="EP711" s="29"/>
      <c r="EQ711" s="29"/>
      <c r="ER711" s="29"/>
      <c r="ES711" s="29"/>
      <c r="ET711" s="29"/>
      <c r="EU711" s="29"/>
      <c r="EV711" s="29"/>
      <c r="EW711" s="29"/>
      <c r="EX711" s="29"/>
      <c r="EY711" s="29"/>
      <c r="EZ711" s="29"/>
      <c r="FA711" s="29"/>
      <c r="FB711" s="29"/>
      <c r="FC711" s="29"/>
      <c r="FD711" s="29"/>
      <c r="FE711" s="29"/>
      <c r="FF711" s="29"/>
      <c r="FG711" s="29"/>
      <c r="FH711" s="29"/>
      <c r="FI711" s="29"/>
      <c r="FJ711" s="29"/>
      <c r="FK711" s="29"/>
      <c r="FL711" s="29"/>
      <c r="FM711" s="29"/>
      <c r="FN711" s="29"/>
      <c r="FO711" s="29"/>
      <c r="FP711" s="29"/>
      <c r="FQ711" s="29"/>
      <c r="FR711" s="29"/>
      <c r="FS711" s="29"/>
      <c r="FT711" s="29"/>
      <c r="FU711" s="29"/>
      <c r="FV711" s="29"/>
      <c r="FW711" s="29"/>
      <c r="FX711" s="29"/>
    </row>
    <row r="712" spans="1:180">
      <c r="A712" s="5" t="s">
        <v>285</v>
      </c>
      <c r="B712" s="5" t="s">
        <v>168</v>
      </c>
      <c r="C712" s="35">
        <v>43719</v>
      </c>
      <c r="D712" s="63">
        <v>43738</v>
      </c>
      <c r="E712" s="64">
        <v>-7.6475000000000001E-2</v>
      </c>
      <c r="F712" s="64">
        <v>0.47094534364739493</v>
      </c>
      <c r="G712" s="64">
        <v>0.21026589973941176</v>
      </c>
      <c r="H712" s="64">
        <v>0.49171186666666666</v>
      </c>
      <c r="I712" s="64">
        <v>0.39372586578947383</v>
      </c>
      <c r="J712" s="64">
        <v>0.10119476666666667</v>
      </c>
      <c r="K712" s="64">
        <v>0</v>
      </c>
      <c r="L712" s="64">
        <v>5.8708973140230387E-2</v>
      </c>
      <c r="M712" s="64">
        <v>0.29246291413010311</v>
      </c>
      <c r="N712" s="64">
        <v>0.38199322244388184</v>
      </c>
      <c r="O712" s="64">
        <v>4.6107936000000002E-2</v>
      </c>
      <c r="P712" s="64">
        <v>0.19679477263404763</v>
      </c>
      <c r="Q712" s="64">
        <v>-2.1319187296696462E-2</v>
      </c>
      <c r="R712" s="64">
        <v>0.12328767123287675</v>
      </c>
      <c r="S712" s="64">
        <v>2.6694050447940567</v>
      </c>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c r="CA712" s="29"/>
      <c r="CB712" s="29"/>
      <c r="CC712" s="29"/>
      <c r="CD712" s="29"/>
      <c r="CE712" s="29"/>
      <c r="CF712" s="29"/>
      <c r="CG712" s="29"/>
      <c r="CH712" s="29"/>
      <c r="CI712" s="29"/>
      <c r="CJ712" s="29"/>
      <c r="CK712" s="29"/>
      <c r="CL712" s="29"/>
      <c r="CM712" s="29"/>
      <c r="CN712" s="29"/>
      <c r="CO712" s="29"/>
      <c r="CP712" s="29"/>
      <c r="CQ712" s="29"/>
      <c r="CR712" s="29"/>
      <c r="CS712" s="29"/>
      <c r="CT712" s="29"/>
      <c r="CU712" s="29"/>
      <c r="CV712" s="29"/>
      <c r="CW712" s="29"/>
      <c r="CX712" s="29"/>
      <c r="CY712" s="29"/>
      <c r="CZ712" s="29"/>
      <c r="DA712" s="29"/>
      <c r="DB712" s="29"/>
      <c r="DC712" s="29"/>
      <c r="DD712" s="29"/>
      <c r="DE712" s="29"/>
      <c r="DF712" s="29"/>
      <c r="DG712" s="29"/>
      <c r="DH712" s="29"/>
      <c r="DI712" s="29"/>
      <c r="DJ712" s="29"/>
      <c r="DK712" s="29"/>
      <c r="DL712" s="29"/>
      <c r="DM712" s="29"/>
      <c r="DN712" s="29"/>
      <c r="DO712" s="29"/>
      <c r="DP712" s="29"/>
      <c r="DQ712" s="29"/>
      <c r="DR712" s="29"/>
      <c r="DS712" s="29"/>
      <c r="DT712" s="29"/>
      <c r="DU712" s="29"/>
      <c r="DV712" s="29"/>
      <c r="DW712" s="29"/>
      <c r="DX712" s="29"/>
      <c r="DY712" s="29"/>
      <c r="DZ712" s="29"/>
      <c r="EA712" s="29"/>
      <c r="EB712" s="29"/>
      <c r="EC712" s="29"/>
      <c r="ED712" s="29"/>
      <c r="EE712" s="29"/>
      <c r="EF712" s="29"/>
      <c r="EG712" s="29"/>
      <c r="EH712" s="29"/>
      <c r="EI712" s="29"/>
      <c r="EJ712" s="29"/>
      <c r="EK712" s="29"/>
      <c r="EL712" s="29"/>
      <c r="EM712" s="29"/>
      <c r="EN712" s="29"/>
      <c r="EO712" s="29"/>
      <c r="EP712" s="29"/>
      <c r="EQ712" s="29"/>
      <c r="ER712" s="29"/>
      <c r="ES712" s="29"/>
      <c r="ET712" s="29"/>
      <c r="EU712" s="29"/>
      <c r="EV712" s="29"/>
      <c r="EW712" s="29"/>
      <c r="EX712" s="29"/>
      <c r="EY712" s="29"/>
      <c r="EZ712" s="29"/>
      <c r="FA712" s="29"/>
      <c r="FB712" s="29"/>
      <c r="FC712" s="29"/>
      <c r="FD712" s="29"/>
      <c r="FE712" s="29"/>
      <c r="FF712" s="29"/>
      <c r="FG712" s="29"/>
      <c r="FH712" s="29"/>
      <c r="FI712" s="29"/>
      <c r="FJ712" s="29"/>
      <c r="FK712" s="29"/>
      <c r="FL712" s="29"/>
      <c r="FM712" s="29"/>
      <c r="FN712" s="29"/>
      <c r="FO712" s="29"/>
      <c r="FP712" s="29"/>
      <c r="FQ712" s="29"/>
      <c r="FR712" s="29"/>
      <c r="FS712" s="29"/>
      <c r="FT712" s="29"/>
      <c r="FU712" s="29"/>
      <c r="FV712" s="29"/>
      <c r="FW712" s="29"/>
      <c r="FX712" s="29"/>
    </row>
    <row r="713" spans="1:180">
      <c r="A713" s="5" t="s">
        <v>285</v>
      </c>
      <c r="B713" s="5" t="s">
        <v>168</v>
      </c>
      <c r="C713" s="35">
        <v>43720</v>
      </c>
      <c r="D713" s="63">
        <v>43738</v>
      </c>
      <c r="E713" s="64">
        <v>-7.6475000000000001E-2</v>
      </c>
      <c r="F713" s="64">
        <v>0.47094534364739493</v>
      </c>
      <c r="G713" s="64">
        <v>0.21026589973941176</v>
      </c>
      <c r="H713" s="64">
        <v>0.49171186666666666</v>
      </c>
      <c r="I713" s="64">
        <v>0.39372586578947383</v>
      </c>
      <c r="J713" s="64">
        <v>0.10119476666666667</v>
      </c>
      <c r="K713" s="64">
        <v>0</v>
      </c>
      <c r="L713" s="64">
        <v>5.8708973140230387E-2</v>
      </c>
      <c r="M713" s="64">
        <v>0.29246291413010311</v>
      </c>
      <c r="N713" s="64">
        <v>0.38199322244388179</v>
      </c>
      <c r="O713" s="64">
        <v>2.8917656999999999E-2</v>
      </c>
      <c r="P713" s="64">
        <v>0.19679477263404763</v>
      </c>
      <c r="Q713" s="64">
        <v>-4.1289082966964631E-3</v>
      </c>
      <c r="R713" s="64">
        <v>0.12328767123287675</v>
      </c>
      <c r="S713" s="64">
        <v>2.6694050447940567</v>
      </c>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c r="CA713" s="29"/>
      <c r="CB713" s="29"/>
      <c r="CC713" s="29"/>
      <c r="CD713" s="29"/>
      <c r="CE713" s="29"/>
      <c r="CF713" s="29"/>
      <c r="CG713" s="29"/>
      <c r="CH713" s="29"/>
      <c r="CI713" s="29"/>
      <c r="CJ713" s="29"/>
      <c r="CK713" s="29"/>
      <c r="CL713" s="29"/>
      <c r="CM713" s="29"/>
      <c r="CN713" s="29"/>
      <c r="CO713" s="29"/>
      <c r="CP713" s="29"/>
      <c r="CQ713" s="29"/>
      <c r="CR713" s="29"/>
      <c r="CS713" s="29"/>
      <c r="CT713" s="29"/>
      <c r="CU713" s="29"/>
      <c r="CV713" s="29"/>
      <c r="CW713" s="29"/>
      <c r="CX713" s="29"/>
      <c r="CY713" s="29"/>
      <c r="CZ713" s="29"/>
      <c r="DA713" s="29"/>
      <c r="DB713" s="29"/>
      <c r="DC713" s="29"/>
      <c r="DD713" s="29"/>
      <c r="DE713" s="29"/>
      <c r="DF713" s="29"/>
      <c r="DG713" s="29"/>
      <c r="DH713" s="29"/>
      <c r="DI713" s="29"/>
      <c r="DJ713" s="29"/>
      <c r="DK713" s="29"/>
      <c r="DL713" s="29"/>
      <c r="DM713" s="29"/>
      <c r="DN713" s="29"/>
      <c r="DO713" s="29"/>
      <c r="DP713" s="29"/>
      <c r="DQ713" s="29"/>
      <c r="DR713" s="29"/>
      <c r="DS713" s="29"/>
      <c r="DT713" s="29"/>
      <c r="DU713" s="29"/>
      <c r="DV713" s="29"/>
      <c r="DW713" s="29"/>
      <c r="DX713" s="29"/>
      <c r="DY713" s="29"/>
      <c r="DZ713" s="29"/>
      <c r="EA713" s="29"/>
      <c r="EB713" s="29"/>
      <c r="EC713" s="29"/>
      <c r="ED713" s="29"/>
      <c r="EE713" s="29"/>
      <c r="EF713" s="29"/>
      <c r="EG713" s="29"/>
      <c r="EH713" s="29"/>
      <c r="EI713" s="29"/>
      <c r="EJ713" s="29"/>
      <c r="EK713" s="29"/>
      <c r="EL713" s="29"/>
      <c r="EM713" s="29"/>
      <c r="EN713" s="29"/>
      <c r="EO713" s="29"/>
      <c r="EP713" s="29"/>
      <c r="EQ713" s="29"/>
      <c r="ER713" s="29"/>
      <c r="ES713" s="29"/>
      <c r="ET713" s="29"/>
      <c r="EU713" s="29"/>
      <c r="EV713" s="29"/>
      <c r="EW713" s="29"/>
      <c r="EX713" s="29"/>
      <c r="EY713" s="29"/>
      <c r="EZ713" s="29"/>
      <c r="FA713" s="29"/>
      <c r="FB713" s="29"/>
      <c r="FC713" s="29"/>
      <c r="FD713" s="29"/>
      <c r="FE713" s="29"/>
      <c r="FF713" s="29"/>
      <c r="FG713" s="29"/>
      <c r="FH713" s="29"/>
      <c r="FI713" s="29"/>
      <c r="FJ713" s="29"/>
      <c r="FK713" s="29"/>
      <c r="FL713" s="29"/>
      <c r="FM713" s="29"/>
      <c r="FN713" s="29"/>
      <c r="FO713" s="29"/>
      <c r="FP713" s="29"/>
      <c r="FQ713" s="29"/>
      <c r="FR713" s="29"/>
      <c r="FS713" s="29"/>
      <c r="FT713" s="29"/>
      <c r="FU713" s="29"/>
      <c r="FV713" s="29"/>
      <c r="FW713" s="29"/>
      <c r="FX713" s="29"/>
    </row>
    <row r="714" spans="1:180">
      <c r="A714" s="5" t="s">
        <v>285</v>
      </c>
      <c r="B714" s="5" t="s">
        <v>168</v>
      </c>
      <c r="C714" s="35">
        <v>43721</v>
      </c>
      <c r="D714" s="63">
        <v>43738</v>
      </c>
      <c r="E714" s="64">
        <v>-7.6475000000000001E-2</v>
      </c>
      <c r="F714" s="64">
        <v>0.47094534364739493</v>
      </c>
      <c r="G714" s="64">
        <v>0.21026589973941179</v>
      </c>
      <c r="H714" s="64">
        <v>0.49171186666666666</v>
      </c>
      <c r="I714" s="64">
        <v>0.39372586578947383</v>
      </c>
      <c r="J714" s="64">
        <v>0.10119476666666667</v>
      </c>
      <c r="K714" s="64">
        <v>0</v>
      </c>
      <c r="L714" s="64">
        <v>5.8708973140230387E-2</v>
      </c>
      <c r="M714" s="64">
        <v>0.29246291413010311</v>
      </c>
      <c r="N714" s="64">
        <v>0.38199322244388179</v>
      </c>
      <c r="O714" s="64">
        <v>1.6826877000000004E-2</v>
      </c>
      <c r="P714" s="64">
        <v>0.19679477263404763</v>
      </c>
      <c r="Q714" s="64">
        <v>7.9618717033035427E-3</v>
      </c>
      <c r="R714" s="64">
        <v>0.12328767123287675</v>
      </c>
      <c r="S714" s="64">
        <v>2.6694050447940572</v>
      </c>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c r="CA714" s="29"/>
      <c r="CB714" s="29"/>
      <c r="CC714" s="29"/>
      <c r="CD714" s="29"/>
      <c r="CE714" s="29"/>
      <c r="CF714" s="29"/>
      <c r="CG714" s="29"/>
      <c r="CH714" s="29"/>
      <c r="CI714" s="29"/>
      <c r="CJ714" s="29"/>
      <c r="CK714" s="29"/>
      <c r="CL714" s="29"/>
      <c r="CM714" s="29"/>
      <c r="CN714" s="29"/>
      <c r="CO714" s="29"/>
      <c r="CP714" s="29"/>
      <c r="CQ714" s="29"/>
      <c r="CR714" s="29"/>
      <c r="CS714" s="29"/>
      <c r="CT714" s="29"/>
      <c r="CU714" s="29"/>
      <c r="CV714" s="29"/>
      <c r="CW714" s="29"/>
      <c r="CX714" s="29"/>
      <c r="CY714" s="29"/>
      <c r="CZ714" s="29"/>
      <c r="DA714" s="29"/>
      <c r="DB714" s="29"/>
      <c r="DC714" s="29"/>
      <c r="DD714" s="29"/>
      <c r="DE714" s="29"/>
      <c r="DF714" s="29"/>
      <c r="DG714" s="29"/>
      <c r="DH714" s="29"/>
      <c r="DI714" s="29"/>
      <c r="DJ714" s="29"/>
      <c r="DK714" s="29"/>
      <c r="DL714" s="29"/>
      <c r="DM714" s="29"/>
      <c r="DN714" s="29"/>
      <c r="DO714" s="29"/>
      <c r="DP714" s="29"/>
      <c r="DQ714" s="29"/>
      <c r="DR714" s="29"/>
      <c r="DS714" s="29"/>
      <c r="DT714" s="29"/>
      <c r="DU714" s="29"/>
      <c r="DV714" s="29"/>
      <c r="DW714" s="29"/>
      <c r="DX714" s="29"/>
      <c r="DY714" s="29"/>
      <c r="DZ714" s="29"/>
      <c r="EA714" s="29"/>
      <c r="EB714" s="29"/>
      <c r="EC714" s="29"/>
      <c r="ED714" s="29"/>
      <c r="EE714" s="29"/>
      <c r="EF714" s="29"/>
      <c r="EG714" s="29"/>
      <c r="EH714" s="29"/>
      <c r="EI714" s="29"/>
      <c r="EJ714" s="29"/>
      <c r="EK714" s="29"/>
      <c r="EL714" s="29"/>
      <c r="EM714" s="29"/>
      <c r="EN714" s="29"/>
      <c r="EO714" s="29"/>
      <c r="EP714" s="29"/>
      <c r="EQ714" s="29"/>
      <c r="ER714" s="29"/>
      <c r="ES714" s="29"/>
      <c r="ET714" s="29"/>
      <c r="EU714" s="29"/>
      <c r="EV714" s="29"/>
      <c r="EW714" s="29"/>
      <c r="EX714" s="29"/>
      <c r="EY714" s="29"/>
      <c r="EZ714" s="29"/>
      <c r="FA714" s="29"/>
      <c r="FB714" s="29"/>
      <c r="FC714" s="29"/>
      <c r="FD714" s="29"/>
      <c r="FE714" s="29"/>
      <c r="FF714" s="29"/>
      <c r="FG714" s="29"/>
      <c r="FH714" s="29"/>
      <c r="FI714" s="29"/>
      <c r="FJ714" s="29"/>
      <c r="FK714" s="29"/>
      <c r="FL714" s="29"/>
      <c r="FM714" s="29"/>
      <c r="FN714" s="29"/>
      <c r="FO714" s="29"/>
      <c r="FP714" s="29"/>
      <c r="FQ714" s="29"/>
      <c r="FR714" s="29"/>
      <c r="FS714" s="29"/>
      <c r="FT714" s="29"/>
      <c r="FU714" s="29"/>
      <c r="FV714" s="29"/>
      <c r="FW714" s="29"/>
      <c r="FX714" s="29"/>
    </row>
    <row r="715" spans="1:180">
      <c r="A715" s="5" t="s">
        <v>285</v>
      </c>
      <c r="B715" s="5" t="s">
        <v>168</v>
      </c>
      <c r="C715" s="35">
        <v>43722</v>
      </c>
      <c r="D715" s="63">
        <v>43738</v>
      </c>
      <c r="E715" s="64">
        <v>-7.6475000000000001E-2</v>
      </c>
      <c r="F715" s="64">
        <v>0.47094534364739493</v>
      </c>
      <c r="G715" s="64">
        <v>0.21026589973941176</v>
      </c>
      <c r="H715" s="64">
        <v>0.49171186666666666</v>
      </c>
      <c r="I715" s="64">
        <v>0.39372586578947383</v>
      </c>
      <c r="J715" s="64">
        <v>0.10119476666666667</v>
      </c>
      <c r="K715" s="64">
        <v>0</v>
      </c>
      <c r="L715" s="64">
        <v>5.8708973140230387E-2</v>
      </c>
      <c r="M715" s="64">
        <v>0.29246291413010311</v>
      </c>
      <c r="N715" s="64">
        <v>0.38199322244388184</v>
      </c>
      <c r="O715" s="64">
        <v>2.0866112999999999E-2</v>
      </c>
      <c r="P715" s="64">
        <v>0.19679477263404763</v>
      </c>
      <c r="Q715" s="64">
        <v>3.9226357033035411E-3</v>
      </c>
      <c r="R715" s="64">
        <v>0.12328767123287675</v>
      </c>
      <c r="S715" s="64">
        <v>2.6694050447940567</v>
      </c>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29"/>
      <c r="CA715" s="29"/>
      <c r="CB715" s="29"/>
      <c r="CC715" s="29"/>
      <c r="CD715" s="29"/>
      <c r="CE715" s="29"/>
      <c r="CF715" s="29"/>
      <c r="CG715" s="29"/>
      <c r="CH715" s="29"/>
      <c r="CI715" s="29"/>
      <c r="CJ715" s="29"/>
      <c r="CK715" s="29"/>
      <c r="CL715" s="29"/>
      <c r="CM715" s="29"/>
      <c r="CN715" s="29"/>
      <c r="CO715" s="29"/>
      <c r="CP715" s="29"/>
      <c r="CQ715" s="29"/>
      <c r="CR715" s="29"/>
      <c r="CS715" s="29"/>
      <c r="CT715" s="29"/>
      <c r="CU715" s="29"/>
      <c r="CV715" s="29"/>
      <c r="CW715" s="29"/>
      <c r="CX715" s="29"/>
      <c r="CY715" s="29"/>
      <c r="CZ715" s="29"/>
      <c r="DA715" s="29"/>
      <c r="DB715" s="29"/>
      <c r="DC715" s="29"/>
      <c r="DD715" s="29"/>
      <c r="DE715" s="29"/>
      <c r="DF715" s="29"/>
      <c r="DG715" s="29"/>
      <c r="DH715" s="29"/>
      <c r="DI715" s="29"/>
      <c r="DJ715" s="29"/>
      <c r="DK715" s="29"/>
      <c r="DL715" s="29"/>
      <c r="DM715" s="29"/>
      <c r="DN715" s="29"/>
      <c r="DO715" s="29"/>
      <c r="DP715" s="29"/>
      <c r="DQ715" s="29"/>
      <c r="DR715" s="29"/>
      <c r="DS715" s="29"/>
      <c r="DT715" s="29"/>
      <c r="DU715" s="29"/>
      <c r="DV715" s="29"/>
      <c r="DW715" s="29"/>
      <c r="DX715" s="29"/>
      <c r="DY715" s="29"/>
      <c r="DZ715" s="29"/>
      <c r="EA715" s="29"/>
      <c r="EB715" s="29"/>
      <c r="EC715" s="29"/>
      <c r="ED715" s="29"/>
      <c r="EE715" s="29"/>
      <c r="EF715" s="29"/>
      <c r="EG715" s="29"/>
      <c r="EH715" s="29"/>
      <c r="EI715" s="29"/>
      <c r="EJ715" s="29"/>
      <c r="EK715" s="29"/>
      <c r="EL715" s="29"/>
      <c r="EM715" s="29"/>
      <c r="EN715" s="29"/>
      <c r="EO715" s="29"/>
      <c r="EP715" s="29"/>
      <c r="EQ715" s="29"/>
      <c r="ER715" s="29"/>
      <c r="ES715" s="29"/>
      <c r="ET715" s="29"/>
      <c r="EU715" s="29"/>
      <c r="EV715" s="29"/>
      <c r="EW715" s="29"/>
      <c r="EX715" s="29"/>
      <c r="EY715" s="29"/>
      <c r="EZ715" s="29"/>
      <c r="FA715" s="29"/>
      <c r="FB715" s="29"/>
      <c r="FC715" s="29"/>
      <c r="FD715" s="29"/>
      <c r="FE715" s="29"/>
      <c r="FF715" s="29"/>
      <c r="FG715" s="29"/>
      <c r="FH715" s="29"/>
      <c r="FI715" s="29"/>
      <c r="FJ715" s="29"/>
      <c r="FK715" s="29"/>
      <c r="FL715" s="29"/>
      <c r="FM715" s="29"/>
      <c r="FN715" s="29"/>
      <c r="FO715" s="29"/>
      <c r="FP715" s="29"/>
      <c r="FQ715" s="29"/>
      <c r="FR715" s="29"/>
      <c r="FS715" s="29"/>
      <c r="FT715" s="29"/>
      <c r="FU715" s="29"/>
      <c r="FV715" s="29"/>
      <c r="FW715" s="29"/>
      <c r="FX715" s="29"/>
    </row>
    <row r="716" spans="1:180">
      <c r="A716" s="5" t="s">
        <v>285</v>
      </c>
      <c r="B716" s="5" t="s">
        <v>168</v>
      </c>
      <c r="C716" s="35">
        <v>43723</v>
      </c>
      <c r="D716" s="63">
        <v>43738</v>
      </c>
      <c r="E716" s="64">
        <v>-7.6475000000000001E-2</v>
      </c>
      <c r="F716" s="64">
        <v>0.47094534364739493</v>
      </c>
      <c r="G716" s="64">
        <v>0.21026589973941176</v>
      </c>
      <c r="H716" s="64">
        <v>0.49171186666666666</v>
      </c>
      <c r="I716" s="64">
        <v>0.39372586578947383</v>
      </c>
      <c r="J716" s="64">
        <v>0.10119476666666667</v>
      </c>
      <c r="K716" s="64">
        <v>0</v>
      </c>
      <c r="L716" s="64">
        <v>5.8708973140230387E-2</v>
      </c>
      <c r="M716" s="64">
        <v>0.29246291413010311</v>
      </c>
      <c r="N716" s="64">
        <v>0.38199322244388184</v>
      </c>
      <c r="O716" s="64">
        <v>1.7408016000000002E-2</v>
      </c>
      <c r="P716" s="64">
        <v>0.19679477263404763</v>
      </c>
      <c r="Q716" s="64">
        <v>7.380732703303544E-3</v>
      </c>
      <c r="R716" s="64">
        <v>0.12328767123287675</v>
      </c>
      <c r="S716" s="64">
        <v>2.6694050447940572</v>
      </c>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29"/>
      <c r="CA716" s="29"/>
      <c r="CB716" s="29"/>
      <c r="CC716" s="29"/>
      <c r="CD716" s="29"/>
      <c r="CE716" s="29"/>
      <c r="CF716" s="29"/>
      <c r="CG716" s="29"/>
      <c r="CH716" s="29"/>
      <c r="CI716" s="29"/>
      <c r="CJ716" s="29"/>
      <c r="CK716" s="29"/>
      <c r="CL716" s="29"/>
      <c r="CM716" s="29"/>
      <c r="CN716" s="29"/>
      <c r="CO716" s="29"/>
      <c r="CP716" s="29"/>
      <c r="CQ716" s="29"/>
      <c r="CR716" s="29"/>
      <c r="CS716" s="29"/>
      <c r="CT716" s="29"/>
      <c r="CU716" s="29"/>
      <c r="CV716" s="29"/>
      <c r="CW716" s="29"/>
      <c r="CX716" s="29"/>
      <c r="CY716" s="29"/>
      <c r="CZ716" s="29"/>
      <c r="DA716" s="29"/>
      <c r="DB716" s="29"/>
      <c r="DC716" s="29"/>
      <c r="DD716" s="29"/>
      <c r="DE716" s="29"/>
      <c r="DF716" s="29"/>
      <c r="DG716" s="29"/>
      <c r="DH716" s="29"/>
      <c r="DI716" s="29"/>
      <c r="DJ716" s="29"/>
      <c r="DK716" s="29"/>
      <c r="DL716" s="29"/>
      <c r="DM716" s="29"/>
      <c r="DN716" s="29"/>
      <c r="DO716" s="29"/>
      <c r="DP716" s="29"/>
      <c r="DQ716" s="29"/>
      <c r="DR716" s="29"/>
      <c r="DS716" s="29"/>
      <c r="DT716" s="29"/>
      <c r="DU716" s="29"/>
      <c r="DV716" s="29"/>
      <c r="DW716" s="29"/>
      <c r="DX716" s="29"/>
      <c r="DY716" s="29"/>
      <c r="DZ716" s="29"/>
      <c r="EA716" s="29"/>
      <c r="EB716" s="29"/>
      <c r="EC716" s="29"/>
      <c r="ED716" s="29"/>
      <c r="EE716" s="29"/>
      <c r="EF716" s="29"/>
      <c r="EG716" s="29"/>
      <c r="EH716" s="29"/>
      <c r="EI716" s="29"/>
      <c r="EJ716" s="29"/>
      <c r="EK716" s="29"/>
      <c r="EL716" s="29"/>
      <c r="EM716" s="29"/>
      <c r="EN716" s="29"/>
      <c r="EO716" s="29"/>
      <c r="EP716" s="29"/>
      <c r="EQ716" s="29"/>
      <c r="ER716" s="29"/>
      <c r="ES716" s="29"/>
      <c r="ET716" s="29"/>
      <c r="EU716" s="29"/>
      <c r="EV716" s="29"/>
      <c r="EW716" s="29"/>
      <c r="EX716" s="29"/>
      <c r="EY716" s="29"/>
      <c r="EZ716" s="29"/>
      <c r="FA716" s="29"/>
      <c r="FB716" s="29"/>
      <c r="FC716" s="29"/>
      <c r="FD716" s="29"/>
      <c r="FE716" s="29"/>
      <c r="FF716" s="29"/>
      <c r="FG716" s="29"/>
      <c r="FH716" s="29"/>
      <c r="FI716" s="29"/>
      <c r="FJ716" s="29"/>
      <c r="FK716" s="29"/>
      <c r="FL716" s="29"/>
      <c r="FM716" s="29"/>
      <c r="FN716" s="29"/>
      <c r="FO716" s="29"/>
      <c r="FP716" s="29"/>
      <c r="FQ716" s="29"/>
      <c r="FR716" s="29"/>
      <c r="FS716" s="29"/>
      <c r="FT716" s="29"/>
      <c r="FU716" s="29"/>
      <c r="FV716" s="29"/>
      <c r="FW716" s="29"/>
      <c r="FX716" s="29"/>
    </row>
    <row r="717" spans="1:180">
      <c r="A717" s="5" t="s">
        <v>286</v>
      </c>
      <c r="B717" s="5" t="s">
        <v>168</v>
      </c>
      <c r="C717" s="35">
        <v>43724</v>
      </c>
      <c r="D717" s="63">
        <v>43738</v>
      </c>
      <c r="E717" s="64">
        <v>-7.6475000000000001E-2</v>
      </c>
      <c r="F717" s="64">
        <v>0.47094534364739493</v>
      </c>
      <c r="G717" s="64">
        <v>0.21026589973941176</v>
      </c>
      <c r="H717" s="64">
        <v>0.49171186666666666</v>
      </c>
      <c r="I717" s="64">
        <v>0.39372586578947383</v>
      </c>
      <c r="J717" s="64">
        <v>0.10119476666666667</v>
      </c>
      <c r="K717" s="64">
        <v>0</v>
      </c>
      <c r="L717" s="64">
        <v>5.8708973140230387E-2</v>
      </c>
      <c r="M717" s="64">
        <v>0.29246291413010311</v>
      </c>
      <c r="N717" s="64">
        <v>0.38199322244388179</v>
      </c>
      <c r="O717" s="64">
        <v>2.1366791999999999E-2</v>
      </c>
      <c r="P717" s="64">
        <v>0.19679477263404763</v>
      </c>
      <c r="Q717" s="64">
        <v>3.4219567033035368E-3</v>
      </c>
      <c r="R717" s="64">
        <v>0.12328767123287675</v>
      </c>
      <c r="S717" s="64">
        <v>2.6694050447940567</v>
      </c>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29"/>
      <c r="CA717" s="29"/>
      <c r="CB717" s="29"/>
      <c r="CC717" s="29"/>
      <c r="CD717" s="29"/>
      <c r="CE717" s="29"/>
      <c r="CF717" s="29"/>
      <c r="CG717" s="29"/>
      <c r="CH717" s="29"/>
      <c r="CI717" s="29"/>
      <c r="CJ717" s="29"/>
      <c r="CK717" s="29"/>
      <c r="CL717" s="29"/>
      <c r="CM717" s="29"/>
      <c r="CN717" s="29"/>
      <c r="CO717" s="29"/>
      <c r="CP717" s="29"/>
      <c r="CQ717" s="29"/>
      <c r="CR717" s="29"/>
      <c r="CS717" s="29"/>
      <c r="CT717" s="29"/>
      <c r="CU717" s="29"/>
      <c r="CV717" s="29"/>
      <c r="CW717" s="29"/>
      <c r="CX717" s="29"/>
      <c r="CY717" s="29"/>
      <c r="CZ717" s="29"/>
      <c r="DA717" s="29"/>
      <c r="DB717" s="29"/>
      <c r="DC717" s="29"/>
      <c r="DD717" s="29"/>
      <c r="DE717" s="29"/>
      <c r="DF717" s="29"/>
      <c r="DG717" s="29"/>
      <c r="DH717" s="29"/>
      <c r="DI717" s="29"/>
      <c r="DJ717" s="29"/>
      <c r="DK717" s="29"/>
      <c r="DL717" s="29"/>
      <c r="DM717" s="29"/>
      <c r="DN717" s="29"/>
      <c r="DO717" s="29"/>
      <c r="DP717" s="29"/>
      <c r="DQ717" s="29"/>
      <c r="DR717" s="29"/>
      <c r="DS717" s="29"/>
      <c r="DT717" s="29"/>
      <c r="DU717" s="29"/>
      <c r="DV717" s="29"/>
      <c r="DW717" s="29"/>
      <c r="DX717" s="29"/>
      <c r="DY717" s="29"/>
      <c r="DZ717" s="29"/>
      <c r="EA717" s="29"/>
      <c r="EB717" s="29"/>
      <c r="EC717" s="29"/>
      <c r="ED717" s="29"/>
      <c r="EE717" s="29"/>
      <c r="EF717" s="29"/>
      <c r="EG717" s="29"/>
      <c r="EH717" s="29"/>
      <c r="EI717" s="29"/>
      <c r="EJ717" s="29"/>
      <c r="EK717" s="29"/>
      <c r="EL717" s="29"/>
      <c r="EM717" s="29"/>
      <c r="EN717" s="29"/>
      <c r="EO717" s="29"/>
      <c r="EP717" s="29"/>
      <c r="EQ717" s="29"/>
      <c r="ER717" s="29"/>
      <c r="ES717" s="29"/>
      <c r="ET717" s="29"/>
      <c r="EU717" s="29"/>
      <c r="EV717" s="29"/>
      <c r="EW717" s="29"/>
      <c r="EX717" s="29"/>
      <c r="EY717" s="29"/>
      <c r="EZ717" s="29"/>
      <c r="FA717" s="29"/>
      <c r="FB717" s="29"/>
      <c r="FC717" s="29"/>
      <c r="FD717" s="29"/>
      <c r="FE717" s="29"/>
      <c r="FF717" s="29"/>
      <c r="FG717" s="29"/>
      <c r="FH717" s="29"/>
      <c r="FI717" s="29"/>
      <c r="FJ717" s="29"/>
      <c r="FK717" s="29"/>
      <c r="FL717" s="29"/>
      <c r="FM717" s="29"/>
      <c r="FN717" s="29"/>
      <c r="FO717" s="29"/>
      <c r="FP717" s="29"/>
      <c r="FQ717" s="29"/>
      <c r="FR717" s="29"/>
      <c r="FS717" s="29"/>
      <c r="FT717" s="29"/>
      <c r="FU717" s="29"/>
      <c r="FV717" s="29"/>
      <c r="FW717" s="29"/>
      <c r="FX717" s="29"/>
    </row>
    <row r="718" spans="1:180">
      <c r="A718" s="5" t="s">
        <v>286</v>
      </c>
      <c r="B718" s="5" t="s">
        <v>168</v>
      </c>
      <c r="C718" s="35">
        <v>43725</v>
      </c>
      <c r="D718" s="63">
        <v>43738</v>
      </c>
      <c r="E718" s="64">
        <v>-7.6475000000000001E-2</v>
      </c>
      <c r="F718" s="64">
        <v>0.47094534364739493</v>
      </c>
      <c r="G718" s="64">
        <v>0.21026589973941176</v>
      </c>
      <c r="H718" s="64">
        <v>0.49171186666666666</v>
      </c>
      <c r="I718" s="64">
        <v>0.39372586578947383</v>
      </c>
      <c r="J718" s="64">
        <v>0.10119476666666667</v>
      </c>
      <c r="K718" s="64">
        <v>0</v>
      </c>
      <c r="L718" s="64">
        <v>5.8708973140230387E-2</v>
      </c>
      <c r="M718" s="64">
        <v>0.29246291413010311</v>
      </c>
      <c r="N718" s="64">
        <v>0.38199322244388179</v>
      </c>
      <c r="O718" s="64">
        <v>5.7179439000000006E-2</v>
      </c>
      <c r="P718" s="64">
        <v>0.19679477263404763</v>
      </c>
      <c r="Q718" s="64">
        <v>-3.2390690296696459E-2</v>
      </c>
      <c r="R718" s="64">
        <v>0.12328767123287675</v>
      </c>
      <c r="S718" s="64">
        <v>2.6694050447940567</v>
      </c>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c r="CA718" s="29"/>
      <c r="CB718" s="29"/>
      <c r="CC718" s="29"/>
      <c r="CD718" s="29"/>
      <c r="CE718" s="29"/>
      <c r="CF718" s="29"/>
      <c r="CG718" s="29"/>
      <c r="CH718" s="29"/>
      <c r="CI718" s="29"/>
      <c r="CJ718" s="29"/>
      <c r="CK718" s="29"/>
      <c r="CL718" s="29"/>
      <c r="CM718" s="29"/>
      <c r="CN718" s="29"/>
      <c r="CO718" s="29"/>
      <c r="CP718" s="29"/>
      <c r="CQ718" s="29"/>
      <c r="CR718" s="29"/>
      <c r="CS718" s="29"/>
      <c r="CT718" s="29"/>
      <c r="CU718" s="29"/>
      <c r="CV718" s="29"/>
      <c r="CW718" s="29"/>
      <c r="CX718" s="29"/>
      <c r="CY718" s="29"/>
      <c r="CZ718" s="29"/>
      <c r="DA718" s="29"/>
      <c r="DB718" s="29"/>
      <c r="DC718" s="29"/>
      <c r="DD718" s="29"/>
      <c r="DE718" s="29"/>
      <c r="DF718" s="29"/>
      <c r="DG718" s="29"/>
      <c r="DH718" s="29"/>
      <c r="DI718" s="29"/>
      <c r="DJ718" s="29"/>
      <c r="DK718" s="29"/>
      <c r="DL718" s="29"/>
      <c r="DM718" s="29"/>
      <c r="DN718" s="29"/>
      <c r="DO718" s="29"/>
      <c r="DP718" s="29"/>
      <c r="DQ718" s="29"/>
      <c r="DR718" s="29"/>
      <c r="DS718" s="29"/>
      <c r="DT718" s="29"/>
      <c r="DU718" s="29"/>
      <c r="DV718" s="29"/>
      <c r="DW718" s="29"/>
      <c r="DX718" s="29"/>
      <c r="DY718" s="29"/>
      <c r="DZ718" s="29"/>
      <c r="EA718" s="29"/>
      <c r="EB718" s="29"/>
      <c r="EC718" s="29"/>
      <c r="ED718" s="29"/>
      <c r="EE718" s="29"/>
      <c r="EF718" s="29"/>
      <c r="EG718" s="29"/>
      <c r="EH718" s="29"/>
      <c r="EI718" s="29"/>
      <c r="EJ718" s="29"/>
      <c r="EK718" s="29"/>
      <c r="EL718" s="29"/>
      <c r="EM718" s="29"/>
      <c r="EN718" s="29"/>
      <c r="EO718" s="29"/>
      <c r="EP718" s="29"/>
      <c r="EQ718" s="29"/>
      <c r="ER718" s="29"/>
      <c r="ES718" s="29"/>
      <c r="ET718" s="29"/>
      <c r="EU718" s="29"/>
      <c r="EV718" s="29"/>
      <c r="EW718" s="29"/>
      <c r="EX718" s="29"/>
      <c r="EY718" s="29"/>
      <c r="EZ718" s="29"/>
      <c r="FA718" s="29"/>
      <c r="FB718" s="29"/>
      <c r="FC718" s="29"/>
      <c r="FD718" s="29"/>
      <c r="FE718" s="29"/>
      <c r="FF718" s="29"/>
      <c r="FG718" s="29"/>
      <c r="FH718" s="29"/>
      <c r="FI718" s="29"/>
      <c r="FJ718" s="29"/>
      <c r="FK718" s="29"/>
      <c r="FL718" s="29"/>
      <c r="FM718" s="29"/>
      <c r="FN718" s="29"/>
      <c r="FO718" s="29"/>
      <c r="FP718" s="29"/>
      <c r="FQ718" s="29"/>
      <c r="FR718" s="29"/>
      <c r="FS718" s="29"/>
      <c r="FT718" s="29"/>
      <c r="FU718" s="29"/>
      <c r="FV718" s="29"/>
      <c r="FW718" s="29"/>
      <c r="FX718" s="29"/>
    </row>
    <row r="719" spans="1:180">
      <c r="A719" s="5" t="s">
        <v>286</v>
      </c>
      <c r="B719" s="5" t="s">
        <v>168</v>
      </c>
      <c r="C719" s="35">
        <v>43726</v>
      </c>
      <c r="D719" s="63">
        <v>43738</v>
      </c>
      <c r="E719" s="64">
        <v>-7.6475000000000001E-2</v>
      </c>
      <c r="F719" s="64">
        <v>0.47094534364739493</v>
      </c>
      <c r="G719" s="64">
        <v>0.21026589973941176</v>
      </c>
      <c r="H719" s="64">
        <v>0.49171186666666666</v>
      </c>
      <c r="I719" s="64">
        <v>0.39372586578947383</v>
      </c>
      <c r="J719" s="64">
        <v>0.10119476666666667</v>
      </c>
      <c r="K719" s="64">
        <v>0</v>
      </c>
      <c r="L719" s="64">
        <v>5.8708973140230387E-2</v>
      </c>
      <c r="M719" s="64">
        <v>0.29246291413010311</v>
      </c>
      <c r="N719" s="64">
        <v>0.38199322244388184</v>
      </c>
      <c r="O719" s="64">
        <v>7.0233227999999995E-2</v>
      </c>
      <c r="P719" s="64">
        <v>0.19679477263404763</v>
      </c>
      <c r="Q719" s="64">
        <v>-4.5444479296696462E-2</v>
      </c>
      <c r="R719" s="64">
        <v>0.12328767123287675</v>
      </c>
      <c r="S719" s="64">
        <v>2.6694050447940572</v>
      </c>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29"/>
      <c r="CA719" s="29"/>
      <c r="CB719" s="29"/>
      <c r="CC719" s="29"/>
      <c r="CD719" s="29"/>
      <c r="CE719" s="29"/>
      <c r="CF719" s="29"/>
      <c r="CG719" s="29"/>
      <c r="CH719" s="29"/>
      <c r="CI719" s="29"/>
      <c r="CJ719" s="29"/>
      <c r="CK719" s="29"/>
      <c r="CL719" s="29"/>
      <c r="CM719" s="29"/>
      <c r="CN719" s="29"/>
      <c r="CO719" s="29"/>
      <c r="CP719" s="29"/>
      <c r="CQ719" s="29"/>
      <c r="CR719" s="29"/>
      <c r="CS719" s="29"/>
      <c r="CT719" s="29"/>
      <c r="CU719" s="29"/>
      <c r="CV719" s="29"/>
      <c r="CW719" s="29"/>
      <c r="CX719" s="29"/>
      <c r="CY719" s="29"/>
      <c r="CZ719" s="29"/>
      <c r="DA719" s="29"/>
      <c r="DB719" s="29"/>
      <c r="DC719" s="29"/>
      <c r="DD719" s="29"/>
      <c r="DE719" s="29"/>
      <c r="DF719" s="29"/>
      <c r="DG719" s="29"/>
      <c r="DH719" s="29"/>
      <c r="DI719" s="29"/>
      <c r="DJ719" s="29"/>
      <c r="DK719" s="29"/>
      <c r="DL719" s="29"/>
      <c r="DM719" s="29"/>
      <c r="DN719" s="29"/>
      <c r="DO719" s="29"/>
      <c r="DP719" s="29"/>
      <c r="DQ719" s="29"/>
      <c r="DR719" s="29"/>
      <c r="DS719" s="29"/>
      <c r="DT719" s="29"/>
      <c r="DU719" s="29"/>
      <c r="DV719" s="29"/>
      <c r="DW719" s="29"/>
      <c r="DX719" s="29"/>
      <c r="DY719" s="29"/>
      <c r="DZ719" s="29"/>
      <c r="EA719" s="29"/>
      <c r="EB719" s="29"/>
      <c r="EC719" s="29"/>
      <c r="ED719" s="29"/>
      <c r="EE719" s="29"/>
      <c r="EF719" s="29"/>
      <c r="EG719" s="29"/>
      <c r="EH719" s="29"/>
      <c r="EI719" s="29"/>
      <c r="EJ719" s="29"/>
      <c r="EK719" s="29"/>
      <c r="EL719" s="29"/>
      <c r="EM719" s="29"/>
      <c r="EN719" s="29"/>
      <c r="EO719" s="29"/>
      <c r="EP719" s="29"/>
      <c r="EQ719" s="29"/>
      <c r="ER719" s="29"/>
      <c r="ES719" s="29"/>
      <c r="ET719" s="29"/>
      <c r="EU719" s="29"/>
      <c r="EV719" s="29"/>
      <c r="EW719" s="29"/>
      <c r="EX719" s="29"/>
      <c r="EY719" s="29"/>
      <c r="EZ719" s="29"/>
      <c r="FA719" s="29"/>
      <c r="FB719" s="29"/>
      <c r="FC719" s="29"/>
      <c r="FD719" s="29"/>
      <c r="FE719" s="29"/>
      <c r="FF719" s="29"/>
      <c r="FG719" s="29"/>
      <c r="FH719" s="29"/>
      <c r="FI719" s="29"/>
      <c r="FJ719" s="29"/>
      <c r="FK719" s="29"/>
      <c r="FL719" s="29"/>
      <c r="FM719" s="29"/>
      <c r="FN719" s="29"/>
      <c r="FO719" s="29"/>
      <c r="FP719" s="29"/>
      <c r="FQ719" s="29"/>
      <c r="FR719" s="29"/>
      <c r="FS719" s="29"/>
      <c r="FT719" s="29"/>
      <c r="FU719" s="29"/>
      <c r="FV719" s="29"/>
      <c r="FW719" s="29"/>
      <c r="FX719" s="29"/>
    </row>
    <row r="720" spans="1:180">
      <c r="A720" s="5" t="s">
        <v>286</v>
      </c>
      <c r="B720" s="5" t="s">
        <v>168</v>
      </c>
      <c r="C720" s="35">
        <v>43727</v>
      </c>
      <c r="D720" s="63">
        <v>43738</v>
      </c>
      <c r="E720" s="64">
        <v>-7.6475000000000001E-2</v>
      </c>
      <c r="F720" s="64">
        <v>0.47094534364739493</v>
      </c>
      <c r="G720" s="64">
        <v>0.21026589973941176</v>
      </c>
      <c r="H720" s="64">
        <v>0.49171186666666666</v>
      </c>
      <c r="I720" s="64">
        <v>0.39372586578947383</v>
      </c>
      <c r="J720" s="64">
        <v>0.10119476666666667</v>
      </c>
      <c r="K720" s="64">
        <v>0</v>
      </c>
      <c r="L720" s="64">
        <v>5.8708973140230387E-2</v>
      </c>
      <c r="M720" s="64">
        <v>0.29246291413010311</v>
      </c>
      <c r="N720" s="64">
        <v>0.38199322244388179</v>
      </c>
      <c r="O720" s="64">
        <v>2.8561131E-2</v>
      </c>
      <c r="P720" s="64">
        <v>0.19679477263404763</v>
      </c>
      <c r="Q720" s="64">
        <v>-3.7723822966964689E-3</v>
      </c>
      <c r="R720" s="64">
        <v>0.12328767123287675</v>
      </c>
      <c r="S720" s="64">
        <v>2.6694050447940567</v>
      </c>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c r="BJ720" s="29"/>
      <c r="BK720" s="29"/>
      <c r="BL720" s="29"/>
      <c r="BM720" s="29"/>
      <c r="BN720" s="29"/>
      <c r="BO720" s="29"/>
      <c r="BP720" s="29"/>
      <c r="BQ720" s="29"/>
      <c r="BR720" s="29"/>
      <c r="BS720" s="29"/>
      <c r="BT720" s="29"/>
      <c r="BU720" s="29"/>
      <c r="BV720" s="29"/>
      <c r="BW720" s="29"/>
      <c r="BX720" s="29"/>
      <c r="BY720" s="29"/>
      <c r="BZ720" s="29"/>
      <c r="CA720" s="29"/>
      <c r="CB720" s="29"/>
      <c r="CC720" s="29"/>
      <c r="CD720" s="29"/>
      <c r="CE720" s="29"/>
      <c r="CF720" s="29"/>
      <c r="CG720" s="29"/>
      <c r="CH720" s="29"/>
      <c r="CI720" s="29"/>
      <c r="CJ720" s="29"/>
      <c r="CK720" s="29"/>
      <c r="CL720" s="29"/>
      <c r="CM720" s="29"/>
      <c r="CN720" s="29"/>
      <c r="CO720" s="29"/>
      <c r="CP720" s="29"/>
      <c r="CQ720" s="29"/>
      <c r="CR720" s="29"/>
      <c r="CS720" s="29"/>
      <c r="CT720" s="29"/>
      <c r="CU720" s="29"/>
      <c r="CV720" s="29"/>
      <c r="CW720" s="29"/>
      <c r="CX720" s="29"/>
      <c r="CY720" s="29"/>
      <c r="CZ720" s="29"/>
      <c r="DA720" s="29"/>
      <c r="DB720" s="29"/>
      <c r="DC720" s="29"/>
      <c r="DD720" s="29"/>
      <c r="DE720" s="29"/>
      <c r="DF720" s="29"/>
      <c r="DG720" s="29"/>
      <c r="DH720" s="29"/>
      <c r="DI720" s="29"/>
      <c r="DJ720" s="29"/>
      <c r="DK720" s="29"/>
      <c r="DL720" s="29"/>
      <c r="DM720" s="29"/>
      <c r="DN720" s="29"/>
      <c r="DO720" s="29"/>
      <c r="DP720" s="29"/>
      <c r="DQ720" s="29"/>
      <c r="DR720" s="29"/>
      <c r="DS720" s="29"/>
      <c r="DT720" s="29"/>
      <c r="DU720" s="29"/>
      <c r="DV720" s="29"/>
      <c r="DW720" s="29"/>
      <c r="DX720" s="29"/>
      <c r="DY720" s="29"/>
      <c r="DZ720" s="29"/>
      <c r="EA720" s="29"/>
      <c r="EB720" s="29"/>
      <c r="EC720" s="29"/>
      <c r="ED720" s="29"/>
      <c r="EE720" s="29"/>
      <c r="EF720" s="29"/>
      <c r="EG720" s="29"/>
      <c r="EH720" s="29"/>
      <c r="EI720" s="29"/>
      <c r="EJ720" s="29"/>
      <c r="EK720" s="29"/>
      <c r="EL720" s="29"/>
      <c r="EM720" s="29"/>
      <c r="EN720" s="29"/>
      <c r="EO720" s="29"/>
      <c r="EP720" s="29"/>
      <c r="EQ720" s="29"/>
      <c r="ER720" s="29"/>
      <c r="ES720" s="29"/>
      <c r="ET720" s="29"/>
      <c r="EU720" s="29"/>
      <c r="EV720" s="29"/>
      <c r="EW720" s="29"/>
      <c r="EX720" s="29"/>
      <c r="EY720" s="29"/>
      <c r="EZ720" s="29"/>
      <c r="FA720" s="29"/>
      <c r="FB720" s="29"/>
      <c r="FC720" s="29"/>
      <c r="FD720" s="29"/>
      <c r="FE720" s="29"/>
      <c r="FF720" s="29"/>
      <c r="FG720" s="29"/>
      <c r="FH720" s="29"/>
      <c r="FI720" s="29"/>
      <c r="FJ720" s="29"/>
      <c r="FK720" s="29"/>
      <c r="FL720" s="29"/>
      <c r="FM720" s="29"/>
      <c r="FN720" s="29"/>
      <c r="FO720" s="29"/>
      <c r="FP720" s="29"/>
      <c r="FQ720" s="29"/>
      <c r="FR720" s="29"/>
      <c r="FS720" s="29"/>
      <c r="FT720" s="29"/>
      <c r="FU720" s="29"/>
      <c r="FV720" s="29"/>
      <c r="FW720" s="29"/>
      <c r="FX720" s="29"/>
    </row>
    <row r="721" spans="1:180">
      <c r="A721" s="5" t="s">
        <v>286</v>
      </c>
      <c r="B721" s="5" t="s">
        <v>168</v>
      </c>
      <c r="C721" s="35">
        <v>43728</v>
      </c>
      <c r="D721" s="63">
        <v>43738</v>
      </c>
      <c r="E721" s="64">
        <v>-7.6475000000000001E-2</v>
      </c>
      <c r="F721" s="64">
        <v>0.47094534364739493</v>
      </c>
      <c r="G721" s="64">
        <v>0.21026589973941176</v>
      </c>
      <c r="H721" s="64">
        <v>0.49171186666666666</v>
      </c>
      <c r="I721" s="64">
        <v>0.39372586578947383</v>
      </c>
      <c r="J721" s="64">
        <v>0.10119476666666667</v>
      </c>
      <c r="K721" s="64">
        <v>0</v>
      </c>
      <c r="L721" s="64">
        <v>5.8708973140230387E-2</v>
      </c>
      <c r="M721" s="64">
        <v>0.29246291413010311</v>
      </c>
      <c r="N721" s="64">
        <v>0.38199322244388179</v>
      </c>
      <c r="O721" s="64">
        <v>2.3195663999999998E-2</v>
      </c>
      <c r="P721" s="64">
        <v>0.19679477263404763</v>
      </c>
      <c r="Q721" s="64">
        <v>1.59308470330355E-3</v>
      </c>
      <c r="R721" s="64">
        <v>0.12328767123287675</v>
      </c>
      <c r="S721" s="64">
        <v>2.6694050447940572</v>
      </c>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29"/>
      <c r="CA721" s="29"/>
      <c r="CB721" s="29"/>
      <c r="CC721" s="29"/>
      <c r="CD721" s="29"/>
      <c r="CE721" s="29"/>
      <c r="CF721" s="29"/>
      <c r="CG721" s="29"/>
      <c r="CH721" s="29"/>
      <c r="CI721" s="29"/>
      <c r="CJ721" s="29"/>
      <c r="CK721" s="29"/>
      <c r="CL721" s="29"/>
      <c r="CM721" s="29"/>
      <c r="CN721" s="29"/>
      <c r="CO721" s="29"/>
      <c r="CP721" s="29"/>
      <c r="CQ721" s="29"/>
      <c r="CR721" s="29"/>
      <c r="CS721" s="29"/>
      <c r="CT721" s="29"/>
      <c r="CU721" s="29"/>
      <c r="CV721" s="29"/>
      <c r="CW721" s="29"/>
      <c r="CX721" s="29"/>
      <c r="CY721" s="29"/>
      <c r="CZ721" s="29"/>
      <c r="DA721" s="29"/>
      <c r="DB721" s="29"/>
      <c r="DC721" s="29"/>
      <c r="DD721" s="29"/>
      <c r="DE721" s="29"/>
      <c r="DF721" s="29"/>
      <c r="DG721" s="29"/>
      <c r="DH721" s="29"/>
      <c r="DI721" s="29"/>
      <c r="DJ721" s="29"/>
      <c r="DK721" s="29"/>
      <c r="DL721" s="29"/>
      <c r="DM721" s="29"/>
      <c r="DN721" s="29"/>
      <c r="DO721" s="29"/>
      <c r="DP721" s="29"/>
      <c r="DQ721" s="29"/>
      <c r="DR721" s="29"/>
      <c r="DS721" s="29"/>
      <c r="DT721" s="29"/>
      <c r="DU721" s="29"/>
      <c r="DV721" s="29"/>
      <c r="DW721" s="29"/>
      <c r="DX721" s="29"/>
      <c r="DY721" s="29"/>
      <c r="DZ721" s="29"/>
      <c r="EA721" s="29"/>
      <c r="EB721" s="29"/>
      <c r="EC721" s="29"/>
      <c r="ED721" s="29"/>
      <c r="EE721" s="29"/>
      <c r="EF721" s="29"/>
      <c r="EG721" s="29"/>
      <c r="EH721" s="29"/>
      <c r="EI721" s="29"/>
      <c r="EJ721" s="29"/>
      <c r="EK721" s="29"/>
      <c r="EL721" s="29"/>
      <c r="EM721" s="29"/>
      <c r="EN721" s="29"/>
      <c r="EO721" s="29"/>
      <c r="EP721" s="29"/>
      <c r="EQ721" s="29"/>
      <c r="ER721" s="29"/>
      <c r="ES721" s="29"/>
      <c r="ET721" s="29"/>
      <c r="EU721" s="29"/>
      <c r="EV721" s="29"/>
      <c r="EW721" s="29"/>
      <c r="EX721" s="29"/>
      <c r="EY721" s="29"/>
      <c r="EZ721" s="29"/>
      <c r="FA721" s="29"/>
      <c r="FB721" s="29"/>
      <c r="FC721" s="29"/>
      <c r="FD721" s="29"/>
      <c r="FE721" s="29"/>
      <c r="FF721" s="29"/>
      <c r="FG721" s="29"/>
      <c r="FH721" s="29"/>
      <c r="FI721" s="29"/>
      <c r="FJ721" s="29"/>
      <c r="FK721" s="29"/>
      <c r="FL721" s="29"/>
      <c r="FM721" s="29"/>
      <c r="FN721" s="29"/>
      <c r="FO721" s="29"/>
      <c r="FP721" s="29"/>
      <c r="FQ721" s="29"/>
      <c r="FR721" s="29"/>
      <c r="FS721" s="29"/>
      <c r="FT721" s="29"/>
      <c r="FU721" s="29"/>
      <c r="FV721" s="29"/>
      <c r="FW721" s="29"/>
      <c r="FX721" s="29"/>
    </row>
    <row r="722" spans="1:180">
      <c r="A722" s="5" t="s">
        <v>286</v>
      </c>
      <c r="B722" s="5" t="s">
        <v>168</v>
      </c>
      <c r="C722" s="35">
        <v>43729</v>
      </c>
      <c r="D722" s="63">
        <v>43738</v>
      </c>
      <c r="E722" s="64">
        <v>-7.6475000000000001E-2</v>
      </c>
      <c r="F722" s="64">
        <v>0.47094534364739493</v>
      </c>
      <c r="G722" s="64">
        <v>0.21026589973941176</v>
      </c>
      <c r="H722" s="64">
        <v>0.49171186666666666</v>
      </c>
      <c r="I722" s="64">
        <v>0.39372586578947383</v>
      </c>
      <c r="J722" s="64">
        <v>0.10119476666666667</v>
      </c>
      <c r="K722" s="64">
        <v>0</v>
      </c>
      <c r="L722" s="64">
        <v>5.8708973140230387E-2</v>
      </c>
      <c r="M722" s="64">
        <v>0.29246291413010311</v>
      </c>
      <c r="N722" s="64">
        <v>0.38199322244388184</v>
      </c>
      <c r="O722" s="64">
        <v>2.4845274000000001E-2</v>
      </c>
      <c r="P722" s="64">
        <v>0.19679477263404763</v>
      </c>
      <c r="Q722" s="64">
        <v>-5.6525296696455576E-5</v>
      </c>
      <c r="R722" s="64">
        <v>0.12328767123287675</v>
      </c>
      <c r="S722" s="64">
        <v>2.6694050447940567</v>
      </c>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c r="BJ722" s="29"/>
      <c r="BK722" s="29"/>
      <c r="BL722" s="29"/>
      <c r="BM722" s="29"/>
      <c r="BN722" s="29"/>
      <c r="BO722" s="29"/>
      <c r="BP722" s="29"/>
      <c r="BQ722" s="29"/>
      <c r="BR722" s="29"/>
      <c r="BS722" s="29"/>
      <c r="BT722" s="29"/>
      <c r="BU722" s="29"/>
      <c r="BV722" s="29"/>
      <c r="BW722" s="29"/>
      <c r="BX722" s="29"/>
      <c r="BY722" s="29"/>
      <c r="BZ722" s="29"/>
      <c r="CA722" s="29"/>
      <c r="CB722" s="29"/>
      <c r="CC722" s="29"/>
      <c r="CD722" s="29"/>
      <c r="CE722" s="29"/>
      <c r="CF722" s="29"/>
      <c r="CG722" s="29"/>
      <c r="CH722" s="29"/>
      <c r="CI722" s="29"/>
      <c r="CJ722" s="29"/>
      <c r="CK722" s="29"/>
      <c r="CL722" s="29"/>
      <c r="CM722" s="29"/>
      <c r="CN722" s="29"/>
      <c r="CO722" s="29"/>
      <c r="CP722" s="29"/>
      <c r="CQ722" s="29"/>
      <c r="CR722" s="29"/>
      <c r="CS722" s="29"/>
      <c r="CT722" s="29"/>
      <c r="CU722" s="29"/>
      <c r="CV722" s="29"/>
      <c r="CW722" s="29"/>
      <c r="CX722" s="29"/>
      <c r="CY722" s="29"/>
      <c r="CZ722" s="29"/>
      <c r="DA722" s="29"/>
      <c r="DB722" s="29"/>
      <c r="DC722" s="29"/>
      <c r="DD722" s="29"/>
      <c r="DE722" s="29"/>
      <c r="DF722" s="29"/>
      <c r="DG722" s="29"/>
      <c r="DH722" s="29"/>
      <c r="DI722" s="29"/>
      <c r="DJ722" s="29"/>
      <c r="DK722" s="29"/>
      <c r="DL722" s="29"/>
      <c r="DM722" s="29"/>
      <c r="DN722" s="29"/>
      <c r="DO722" s="29"/>
      <c r="DP722" s="29"/>
      <c r="DQ722" s="29"/>
      <c r="DR722" s="29"/>
      <c r="DS722" s="29"/>
      <c r="DT722" s="29"/>
      <c r="DU722" s="29"/>
      <c r="DV722" s="29"/>
      <c r="DW722" s="29"/>
      <c r="DX722" s="29"/>
      <c r="DY722" s="29"/>
      <c r="DZ722" s="29"/>
      <c r="EA722" s="29"/>
      <c r="EB722" s="29"/>
      <c r="EC722" s="29"/>
      <c r="ED722" s="29"/>
      <c r="EE722" s="29"/>
      <c r="EF722" s="29"/>
      <c r="EG722" s="29"/>
      <c r="EH722" s="29"/>
      <c r="EI722" s="29"/>
      <c r="EJ722" s="29"/>
      <c r="EK722" s="29"/>
      <c r="EL722" s="29"/>
      <c r="EM722" s="29"/>
      <c r="EN722" s="29"/>
      <c r="EO722" s="29"/>
      <c r="EP722" s="29"/>
      <c r="EQ722" s="29"/>
      <c r="ER722" s="29"/>
      <c r="ES722" s="29"/>
      <c r="ET722" s="29"/>
      <c r="EU722" s="29"/>
      <c r="EV722" s="29"/>
      <c r="EW722" s="29"/>
      <c r="EX722" s="29"/>
      <c r="EY722" s="29"/>
      <c r="EZ722" s="29"/>
      <c r="FA722" s="29"/>
      <c r="FB722" s="29"/>
      <c r="FC722" s="29"/>
      <c r="FD722" s="29"/>
      <c r="FE722" s="29"/>
      <c r="FF722" s="29"/>
      <c r="FG722" s="29"/>
      <c r="FH722" s="29"/>
      <c r="FI722" s="29"/>
      <c r="FJ722" s="29"/>
      <c r="FK722" s="29"/>
      <c r="FL722" s="29"/>
      <c r="FM722" s="29"/>
      <c r="FN722" s="29"/>
      <c r="FO722" s="29"/>
      <c r="FP722" s="29"/>
      <c r="FQ722" s="29"/>
      <c r="FR722" s="29"/>
      <c r="FS722" s="29"/>
      <c r="FT722" s="29"/>
      <c r="FU722" s="29"/>
      <c r="FV722" s="29"/>
      <c r="FW722" s="29"/>
      <c r="FX722" s="29"/>
    </row>
    <row r="723" spans="1:180">
      <c r="A723" s="5" t="s">
        <v>286</v>
      </c>
      <c r="B723" s="5" t="s">
        <v>168</v>
      </c>
      <c r="C723" s="35">
        <v>43730</v>
      </c>
      <c r="D723" s="63">
        <v>43738</v>
      </c>
      <c r="E723" s="64">
        <v>-7.6475000000000001E-2</v>
      </c>
      <c r="F723" s="64">
        <v>0.47094534364739493</v>
      </c>
      <c r="G723" s="64">
        <v>0.21026589973941176</v>
      </c>
      <c r="H723" s="64">
        <v>0.49171186666666666</v>
      </c>
      <c r="I723" s="64">
        <v>0.39372586578947383</v>
      </c>
      <c r="J723" s="64">
        <v>0.10119476666666667</v>
      </c>
      <c r="K723" s="64">
        <v>0</v>
      </c>
      <c r="L723" s="64">
        <v>5.8708973140230387E-2</v>
      </c>
      <c r="M723" s="64">
        <v>0.29246291413010311</v>
      </c>
      <c r="N723" s="64">
        <v>0.38199322244388184</v>
      </c>
      <c r="O723" s="64">
        <v>2.5429356E-2</v>
      </c>
      <c r="P723" s="64">
        <v>0.19679477263404763</v>
      </c>
      <c r="Q723" s="64">
        <v>-6.4060729669646282E-4</v>
      </c>
      <c r="R723" s="64">
        <v>0.12328767123287675</v>
      </c>
      <c r="S723" s="64">
        <v>2.6694050447940567</v>
      </c>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c r="BJ723" s="29"/>
      <c r="BK723" s="29"/>
      <c r="BL723" s="29"/>
      <c r="BM723" s="29"/>
      <c r="BN723" s="29"/>
      <c r="BO723" s="29"/>
      <c r="BP723" s="29"/>
      <c r="BQ723" s="29"/>
      <c r="BR723" s="29"/>
      <c r="BS723" s="29"/>
      <c r="BT723" s="29"/>
      <c r="BU723" s="29"/>
      <c r="BV723" s="29"/>
      <c r="BW723" s="29"/>
      <c r="BX723" s="29"/>
      <c r="BY723" s="29"/>
      <c r="BZ723" s="29"/>
      <c r="CA723" s="29"/>
      <c r="CB723" s="29"/>
      <c r="CC723" s="29"/>
      <c r="CD723" s="29"/>
      <c r="CE723" s="29"/>
      <c r="CF723" s="29"/>
      <c r="CG723" s="29"/>
      <c r="CH723" s="29"/>
      <c r="CI723" s="29"/>
      <c r="CJ723" s="29"/>
      <c r="CK723" s="29"/>
      <c r="CL723" s="29"/>
      <c r="CM723" s="29"/>
      <c r="CN723" s="29"/>
      <c r="CO723" s="29"/>
      <c r="CP723" s="29"/>
      <c r="CQ723" s="29"/>
      <c r="CR723" s="29"/>
      <c r="CS723" s="29"/>
      <c r="CT723" s="29"/>
      <c r="CU723" s="29"/>
      <c r="CV723" s="29"/>
      <c r="CW723" s="29"/>
      <c r="CX723" s="29"/>
      <c r="CY723" s="29"/>
      <c r="CZ723" s="29"/>
      <c r="DA723" s="29"/>
      <c r="DB723" s="29"/>
      <c r="DC723" s="29"/>
      <c r="DD723" s="29"/>
      <c r="DE723" s="29"/>
      <c r="DF723" s="29"/>
      <c r="DG723" s="29"/>
      <c r="DH723" s="29"/>
      <c r="DI723" s="29"/>
      <c r="DJ723" s="29"/>
      <c r="DK723" s="29"/>
      <c r="DL723" s="29"/>
      <c r="DM723" s="29"/>
      <c r="DN723" s="29"/>
      <c r="DO723" s="29"/>
      <c r="DP723" s="29"/>
      <c r="DQ723" s="29"/>
      <c r="DR723" s="29"/>
      <c r="DS723" s="29"/>
      <c r="DT723" s="29"/>
      <c r="DU723" s="29"/>
      <c r="DV723" s="29"/>
      <c r="DW723" s="29"/>
      <c r="DX723" s="29"/>
      <c r="DY723" s="29"/>
      <c r="DZ723" s="29"/>
      <c r="EA723" s="29"/>
      <c r="EB723" s="29"/>
      <c r="EC723" s="29"/>
      <c r="ED723" s="29"/>
      <c r="EE723" s="29"/>
      <c r="EF723" s="29"/>
      <c r="EG723" s="29"/>
      <c r="EH723" s="29"/>
      <c r="EI723" s="29"/>
      <c r="EJ723" s="29"/>
      <c r="EK723" s="29"/>
      <c r="EL723" s="29"/>
      <c r="EM723" s="29"/>
      <c r="EN723" s="29"/>
      <c r="EO723" s="29"/>
      <c r="EP723" s="29"/>
      <c r="EQ723" s="29"/>
      <c r="ER723" s="29"/>
      <c r="ES723" s="29"/>
      <c r="ET723" s="29"/>
      <c r="EU723" s="29"/>
      <c r="EV723" s="29"/>
      <c r="EW723" s="29"/>
      <c r="EX723" s="29"/>
      <c r="EY723" s="29"/>
      <c r="EZ723" s="29"/>
      <c r="FA723" s="29"/>
      <c r="FB723" s="29"/>
      <c r="FC723" s="29"/>
      <c r="FD723" s="29"/>
      <c r="FE723" s="29"/>
      <c r="FF723" s="29"/>
      <c r="FG723" s="29"/>
      <c r="FH723" s="29"/>
      <c r="FI723" s="29"/>
      <c r="FJ723" s="29"/>
      <c r="FK723" s="29"/>
      <c r="FL723" s="29"/>
      <c r="FM723" s="29"/>
      <c r="FN723" s="29"/>
      <c r="FO723" s="29"/>
      <c r="FP723" s="29"/>
      <c r="FQ723" s="29"/>
      <c r="FR723" s="29"/>
      <c r="FS723" s="29"/>
      <c r="FT723" s="29"/>
      <c r="FU723" s="29"/>
      <c r="FV723" s="29"/>
      <c r="FW723" s="29"/>
      <c r="FX723" s="29"/>
    </row>
    <row r="724" spans="1:180">
      <c r="A724" s="5" t="s">
        <v>287</v>
      </c>
      <c r="B724" s="5" t="s">
        <v>168</v>
      </c>
      <c r="C724" s="35">
        <v>43731</v>
      </c>
      <c r="D724" s="63">
        <v>43738</v>
      </c>
      <c r="E724" s="64">
        <v>-7.6475000000000001E-2</v>
      </c>
      <c r="F724" s="64">
        <v>0.47094534364739493</v>
      </c>
      <c r="G724" s="64">
        <v>0.21026589973941176</v>
      </c>
      <c r="H724" s="64">
        <v>0.49171186666666666</v>
      </c>
      <c r="I724" s="64">
        <v>0.39372586578947383</v>
      </c>
      <c r="J724" s="64">
        <v>0.10119476666666667</v>
      </c>
      <c r="K724" s="64">
        <v>0</v>
      </c>
      <c r="L724" s="64">
        <v>5.8708973140230387E-2</v>
      </c>
      <c r="M724" s="64">
        <v>0.29246291413010311</v>
      </c>
      <c r="N724" s="64">
        <v>0.38199322244388184</v>
      </c>
      <c r="O724" s="64">
        <v>2.8893807000000004E-2</v>
      </c>
      <c r="P724" s="64">
        <v>0.19679477263404763</v>
      </c>
      <c r="Q724" s="64">
        <v>-4.1050582966964686E-3</v>
      </c>
      <c r="R724" s="64">
        <v>0.12328767123287675</v>
      </c>
      <c r="S724" s="64">
        <v>2.6694050447940572</v>
      </c>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c r="BJ724" s="29"/>
      <c r="BK724" s="29"/>
      <c r="BL724" s="29"/>
      <c r="BM724" s="29"/>
      <c r="BN724" s="29"/>
      <c r="BO724" s="29"/>
      <c r="BP724" s="29"/>
      <c r="BQ724" s="29"/>
      <c r="BR724" s="29"/>
      <c r="BS724" s="29"/>
      <c r="BT724" s="29"/>
      <c r="BU724" s="29"/>
      <c r="BV724" s="29"/>
      <c r="BW724" s="29"/>
      <c r="BX724" s="29"/>
      <c r="BY724" s="29"/>
      <c r="BZ724" s="29"/>
      <c r="CA724" s="29"/>
      <c r="CB724" s="29"/>
      <c r="CC724" s="29"/>
      <c r="CD724" s="29"/>
      <c r="CE724" s="29"/>
      <c r="CF724" s="29"/>
      <c r="CG724" s="29"/>
      <c r="CH724" s="29"/>
      <c r="CI724" s="29"/>
      <c r="CJ724" s="29"/>
      <c r="CK724" s="29"/>
      <c r="CL724" s="29"/>
      <c r="CM724" s="29"/>
      <c r="CN724" s="29"/>
      <c r="CO724" s="29"/>
      <c r="CP724" s="29"/>
      <c r="CQ724" s="29"/>
      <c r="CR724" s="29"/>
      <c r="CS724" s="29"/>
      <c r="CT724" s="29"/>
      <c r="CU724" s="29"/>
      <c r="CV724" s="29"/>
      <c r="CW724" s="29"/>
      <c r="CX724" s="29"/>
      <c r="CY724" s="29"/>
      <c r="CZ724" s="29"/>
      <c r="DA724" s="29"/>
      <c r="DB724" s="29"/>
      <c r="DC724" s="29"/>
      <c r="DD724" s="29"/>
      <c r="DE724" s="29"/>
      <c r="DF724" s="29"/>
      <c r="DG724" s="29"/>
      <c r="DH724" s="29"/>
      <c r="DI724" s="29"/>
      <c r="DJ724" s="29"/>
      <c r="DK724" s="29"/>
      <c r="DL724" s="29"/>
      <c r="DM724" s="29"/>
      <c r="DN724" s="29"/>
      <c r="DO724" s="29"/>
      <c r="DP724" s="29"/>
      <c r="DQ724" s="29"/>
      <c r="DR724" s="29"/>
      <c r="DS724" s="29"/>
      <c r="DT724" s="29"/>
      <c r="DU724" s="29"/>
      <c r="DV724" s="29"/>
      <c r="DW724" s="29"/>
      <c r="DX724" s="29"/>
      <c r="DY724" s="29"/>
      <c r="DZ724" s="29"/>
      <c r="EA724" s="29"/>
      <c r="EB724" s="29"/>
      <c r="EC724" s="29"/>
      <c r="ED724" s="29"/>
      <c r="EE724" s="29"/>
      <c r="EF724" s="29"/>
      <c r="EG724" s="29"/>
      <c r="EH724" s="29"/>
      <c r="EI724" s="29"/>
      <c r="EJ724" s="29"/>
      <c r="EK724" s="29"/>
      <c r="EL724" s="29"/>
      <c r="EM724" s="29"/>
      <c r="EN724" s="29"/>
      <c r="EO724" s="29"/>
      <c r="EP724" s="29"/>
      <c r="EQ724" s="29"/>
      <c r="ER724" s="29"/>
      <c r="ES724" s="29"/>
      <c r="ET724" s="29"/>
      <c r="EU724" s="29"/>
      <c r="EV724" s="29"/>
      <c r="EW724" s="29"/>
      <c r="EX724" s="29"/>
      <c r="EY724" s="29"/>
      <c r="EZ724" s="29"/>
      <c r="FA724" s="29"/>
      <c r="FB724" s="29"/>
      <c r="FC724" s="29"/>
      <c r="FD724" s="29"/>
      <c r="FE724" s="29"/>
      <c r="FF724" s="29"/>
      <c r="FG724" s="29"/>
      <c r="FH724" s="29"/>
      <c r="FI724" s="29"/>
      <c r="FJ724" s="29"/>
      <c r="FK724" s="29"/>
      <c r="FL724" s="29"/>
      <c r="FM724" s="29"/>
      <c r="FN724" s="29"/>
      <c r="FO724" s="29"/>
      <c r="FP724" s="29"/>
      <c r="FQ724" s="29"/>
      <c r="FR724" s="29"/>
      <c r="FS724" s="29"/>
      <c r="FT724" s="29"/>
      <c r="FU724" s="29"/>
      <c r="FV724" s="29"/>
      <c r="FW724" s="29"/>
      <c r="FX724" s="29"/>
    </row>
    <row r="725" spans="1:180">
      <c r="A725" s="5" t="s">
        <v>287</v>
      </c>
      <c r="B725" s="5" t="s">
        <v>168</v>
      </c>
      <c r="C725" s="35">
        <v>43732</v>
      </c>
      <c r="D725" s="63">
        <v>43738</v>
      </c>
      <c r="E725" s="64">
        <v>-7.6475000000000001E-2</v>
      </c>
      <c r="F725" s="64">
        <v>0.47094534364739493</v>
      </c>
      <c r="G725" s="64">
        <v>0.21026589973941176</v>
      </c>
      <c r="H725" s="64">
        <v>0.49171186666666666</v>
      </c>
      <c r="I725" s="64">
        <v>0.39372586578947383</v>
      </c>
      <c r="J725" s="64">
        <v>0.10119476666666667</v>
      </c>
      <c r="K725" s="64">
        <v>0</v>
      </c>
      <c r="L725" s="64">
        <v>5.8708973140230387E-2</v>
      </c>
      <c r="M725" s="64">
        <v>0.29246291413010311</v>
      </c>
      <c r="N725" s="64">
        <v>0.38199322244388179</v>
      </c>
      <c r="O725" s="64">
        <v>2.9060361000000003E-2</v>
      </c>
      <c r="P725" s="64">
        <v>0.19679477263404763</v>
      </c>
      <c r="Q725" s="64">
        <v>-4.271612296696461E-3</v>
      </c>
      <c r="R725" s="64">
        <v>0.12328767123287675</v>
      </c>
      <c r="S725" s="64">
        <v>2.6694050447940567</v>
      </c>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c r="BJ725" s="29"/>
      <c r="BK725" s="29"/>
      <c r="BL725" s="29"/>
      <c r="BM725" s="29"/>
      <c r="BN725" s="29"/>
      <c r="BO725" s="29"/>
      <c r="BP725" s="29"/>
      <c r="BQ725" s="29"/>
      <c r="BR725" s="29"/>
      <c r="BS725" s="29"/>
      <c r="BT725" s="29"/>
      <c r="BU725" s="29"/>
      <c r="BV725" s="29"/>
      <c r="BW725" s="29"/>
      <c r="BX725" s="29"/>
      <c r="BY725" s="29"/>
      <c r="BZ725" s="29"/>
      <c r="CA725" s="29"/>
      <c r="CB725" s="29"/>
      <c r="CC725" s="29"/>
      <c r="CD725" s="29"/>
      <c r="CE725" s="29"/>
      <c r="CF725" s="29"/>
      <c r="CG725" s="29"/>
      <c r="CH725" s="29"/>
      <c r="CI725" s="29"/>
      <c r="CJ725" s="29"/>
      <c r="CK725" s="29"/>
      <c r="CL725" s="29"/>
      <c r="CM725" s="29"/>
      <c r="CN725" s="29"/>
      <c r="CO725" s="29"/>
      <c r="CP725" s="29"/>
      <c r="CQ725" s="29"/>
      <c r="CR725" s="29"/>
      <c r="CS725" s="29"/>
      <c r="CT725" s="29"/>
      <c r="CU725" s="29"/>
      <c r="CV725" s="29"/>
      <c r="CW725" s="29"/>
      <c r="CX725" s="29"/>
      <c r="CY725" s="29"/>
      <c r="CZ725" s="29"/>
      <c r="DA725" s="29"/>
      <c r="DB725" s="29"/>
      <c r="DC725" s="29"/>
      <c r="DD725" s="29"/>
      <c r="DE725" s="29"/>
      <c r="DF725" s="29"/>
      <c r="DG725" s="29"/>
      <c r="DH725" s="29"/>
      <c r="DI725" s="29"/>
      <c r="DJ725" s="29"/>
      <c r="DK725" s="29"/>
      <c r="DL725" s="29"/>
      <c r="DM725" s="29"/>
      <c r="DN725" s="29"/>
      <c r="DO725" s="29"/>
      <c r="DP725" s="29"/>
      <c r="DQ725" s="29"/>
      <c r="DR725" s="29"/>
      <c r="DS725" s="29"/>
      <c r="DT725" s="29"/>
      <c r="DU725" s="29"/>
      <c r="DV725" s="29"/>
      <c r="DW725" s="29"/>
      <c r="DX725" s="29"/>
      <c r="DY725" s="29"/>
      <c r="DZ725" s="29"/>
      <c r="EA725" s="29"/>
      <c r="EB725" s="29"/>
      <c r="EC725" s="29"/>
      <c r="ED725" s="29"/>
      <c r="EE725" s="29"/>
      <c r="EF725" s="29"/>
      <c r="EG725" s="29"/>
      <c r="EH725" s="29"/>
      <c r="EI725" s="29"/>
      <c r="EJ725" s="29"/>
      <c r="EK725" s="29"/>
      <c r="EL725" s="29"/>
      <c r="EM725" s="29"/>
      <c r="EN725" s="29"/>
      <c r="EO725" s="29"/>
      <c r="EP725" s="29"/>
      <c r="EQ725" s="29"/>
      <c r="ER725" s="29"/>
      <c r="ES725" s="29"/>
      <c r="ET725" s="29"/>
      <c r="EU725" s="29"/>
      <c r="EV725" s="29"/>
      <c r="EW725" s="29"/>
      <c r="EX725" s="29"/>
      <c r="EY725" s="29"/>
      <c r="EZ725" s="29"/>
      <c r="FA725" s="29"/>
      <c r="FB725" s="29"/>
      <c r="FC725" s="29"/>
      <c r="FD725" s="29"/>
      <c r="FE725" s="29"/>
      <c r="FF725" s="29"/>
      <c r="FG725" s="29"/>
      <c r="FH725" s="29"/>
      <c r="FI725" s="29"/>
      <c r="FJ725" s="29"/>
      <c r="FK725" s="29"/>
      <c r="FL725" s="29"/>
      <c r="FM725" s="29"/>
      <c r="FN725" s="29"/>
      <c r="FO725" s="29"/>
      <c r="FP725" s="29"/>
      <c r="FQ725" s="29"/>
      <c r="FR725" s="29"/>
      <c r="FS725" s="29"/>
      <c r="FT725" s="29"/>
      <c r="FU725" s="29"/>
      <c r="FV725" s="29"/>
      <c r="FW725" s="29"/>
      <c r="FX725" s="29"/>
    </row>
    <row r="726" spans="1:180">
      <c r="A726" s="5" t="s">
        <v>287</v>
      </c>
      <c r="B726" s="5" t="s">
        <v>168</v>
      </c>
      <c r="C726" s="35">
        <v>43733</v>
      </c>
      <c r="D726" s="63">
        <v>43738</v>
      </c>
      <c r="E726" s="64">
        <v>-7.6475000000000001E-2</v>
      </c>
      <c r="F726" s="64">
        <v>0.47094534364739493</v>
      </c>
      <c r="G726" s="64">
        <v>0.21026589973941176</v>
      </c>
      <c r="H726" s="64">
        <v>0.49171186666666666</v>
      </c>
      <c r="I726" s="64">
        <v>0.39372586578947383</v>
      </c>
      <c r="J726" s="64">
        <v>0.10119476666666667</v>
      </c>
      <c r="K726" s="64">
        <v>0</v>
      </c>
      <c r="L726" s="64">
        <v>5.8708973140230387E-2</v>
      </c>
      <c r="M726" s="64">
        <v>0.29246291413010311</v>
      </c>
      <c r="N726" s="64">
        <v>0.38199322244388179</v>
      </c>
      <c r="O726" s="64">
        <v>3.7328328000000001E-2</v>
      </c>
      <c r="P726" s="64">
        <v>0.19679477263404763</v>
      </c>
      <c r="Q726" s="64">
        <v>-1.2539579296696472E-2</v>
      </c>
      <c r="R726" s="64">
        <v>0.12328767123287675</v>
      </c>
      <c r="S726" s="64">
        <v>2.6694050447940567</v>
      </c>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c r="BJ726" s="29"/>
      <c r="BK726" s="29"/>
      <c r="BL726" s="29"/>
      <c r="BM726" s="29"/>
      <c r="BN726" s="29"/>
      <c r="BO726" s="29"/>
      <c r="BP726" s="29"/>
      <c r="BQ726" s="29"/>
      <c r="BR726" s="29"/>
      <c r="BS726" s="29"/>
      <c r="BT726" s="29"/>
      <c r="BU726" s="29"/>
      <c r="BV726" s="29"/>
      <c r="BW726" s="29"/>
      <c r="BX726" s="29"/>
      <c r="BY726" s="29"/>
      <c r="BZ726" s="29"/>
      <c r="CA726" s="29"/>
      <c r="CB726" s="29"/>
      <c r="CC726" s="29"/>
      <c r="CD726" s="29"/>
      <c r="CE726" s="29"/>
      <c r="CF726" s="29"/>
      <c r="CG726" s="29"/>
      <c r="CH726" s="29"/>
      <c r="CI726" s="29"/>
      <c r="CJ726" s="29"/>
      <c r="CK726" s="29"/>
      <c r="CL726" s="29"/>
      <c r="CM726" s="29"/>
      <c r="CN726" s="29"/>
      <c r="CO726" s="29"/>
      <c r="CP726" s="29"/>
      <c r="CQ726" s="29"/>
      <c r="CR726" s="29"/>
      <c r="CS726" s="29"/>
      <c r="CT726" s="29"/>
      <c r="CU726" s="29"/>
      <c r="CV726" s="29"/>
      <c r="CW726" s="29"/>
      <c r="CX726" s="29"/>
      <c r="CY726" s="29"/>
      <c r="CZ726" s="29"/>
      <c r="DA726" s="29"/>
      <c r="DB726" s="29"/>
      <c r="DC726" s="29"/>
      <c r="DD726" s="29"/>
      <c r="DE726" s="29"/>
      <c r="DF726" s="29"/>
      <c r="DG726" s="29"/>
      <c r="DH726" s="29"/>
      <c r="DI726" s="29"/>
      <c r="DJ726" s="29"/>
      <c r="DK726" s="29"/>
      <c r="DL726" s="29"/>
      <c r="DM726" s="29"/>
      <c r="DN726" s="29"/>
      <c r="DO726" s="29"/>
      <c r="DP726" s="29"/>
      <c r="DQ726" s="29"/>
      <c r="DR726" s="29"/>
      <c r="DS726" s="29"/>
      <c r="DT726" s="29"/>
      <c r="DU726" s="29"/>
      <c r="DV726" s="29"/>
      <c r="DW726" s="29"/>
      <c r="DX726" s="29"/>
      <c r="DY726" s="29"/>
      <c r="DZ726" s="29"/>
      <c r="EA726" s="29"/>
      <c r="EB726" s="29"/>
      <c r="EC726" s="29"/>
      <c r="ED726" s="29"/>
      <c r="EE726" s="29"/>
      <c r="EF726" s="29"/>
      <c r="EG726" s="29"/>
      <c r="EH726" s="29"/>
      <c r="EI726" s="29"/>
      <c r="EJ726" s="29"/>
      <c r="EK726" s="29"/>
      <c r="EL726" s="29"/>
      <c r="EM726" s="29"/>
      <c r="EN726" s="29"/>
      <c r="EO726" s="29"/>
      <c r="EP726" s="29"/>
      <c r="EQ726" s="29"/>
      <c r="ER726" s="29"/>
      <c r="ES726" s="29"/>
      <c r="ET726" s="29"/>
      <c r="EU726" s="29"/>
      <c r="EV726" s="29"/>
      <c r="EW726" s="29"/>
      <c r="EX726" s="29"/>
      <c r="EY726" s="29"/>
      <c r="EZ726" s="29"/>
      <c r="FA726" s="29"/>
      <c r="FB726" s="29"/>
      <c r="FC726" s="29"/>
      <c r="FD726" s="29"/>
      <c r="FE726" s="29"/>
      <c r="FF726" s="29"/>
      <c r="FG726" s="29"/>
      <c r="FH726" s="29"/>
      <c r="FI726" s="29"/>
      <c r="FJ726" s="29"/>
      <c r="FK726" s="29"/>
      <c r="FL726" s="29"/>
      <c r="FM726" s="29"/>
      <c r="FN726" s="29"/>
      <c r="FO726" s="29"/>
      <c r="FP726" s="29"/>
      <c r="FQ726" s="29"/>
      <c r="FR726" s="29"/>
      <c r="FS726" s="29"/>
      <c r="FT726" s="29"/>
      <c r="FU726" s="29"/>
      <c r="FV726" s="29"/>
      <c r="FW726" s="29"/>
      <c r="FX726" s="29"/>
    </row>
    <row r="727" spans="1:180">
      <c r="A727" s="5" t="s">
        <v>287</v>
      </c>
      <c r="B727" s="5" t="s">
        <v>168</v>
      </c>
      <c r="C727" s="35">
        <v>43734</v>
      </c>
      <c r="D727" s="63">
        <v>43738</v>
      </c>
      <c r="E727" s="64">
        <v>-7.6475000000000001E-2</v>
      </c>
      <c r="F727" s="64">
        <v>0.44994534364739491</v>
      </c>
      <c r="G727" s="64">
        <v>0.21026589973941176</v>
      </c>
      <c r="H727" s="64">
        <v>0.49171186666666666</v>
      </c>
      <c r="I727" s="64">
        <v>0.39372586578947383</v>
      </c>
      <c r="J727" s="64">
        <v>0.10119476666666667</v>
      </c>
      <c r="K727" s="64">
        <v>0</v>
      </c>
      <c r="L727" s="64">
        <v>5.8708973140230387E-2</v>
      </c>
      <c r="M727" s="64">
        <v>0.29246291413010311</v>
      </c>
      <c r="N727" s="64">
        <v>0.38199322244388179</v>
      </c>
      <c r="O727" s="64">
        <v>4.1566701000000005E-2</v>
      </c>
      <c r="P727" s="64">
        <v>0.19679477263404763</v>
      </c>
      <c r="Q727" s="64">
        <v>4.2220477033035426E-3</v>
      </c>
      <c r="R727" s="64">
        <v>0.12328767123287675</v>
      </c>
      <c r="S727" s="64">
        <v>2.6694050447940567</v>
      </c>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29"/>
      <c r="CA727" s="29"/>
      <c r="CB727" s="29"/>
      <c r="CC727" s="29"/>
      <c r="CD727" s="29"/>
      <c r="CE727" s="29"/>
      <c r="CF727" s="29"/>
      <c r="CG727" s="29"/>
      <c r="CH727" s="29"/>
      <c r="CI727" s="29"/>
      <c r="CJ727" s="29"/>
      <c r="CK727" s="29"/>
      <c r="CL727" s="29"/>
      <c r="CM727" s="29"/>
      <c r="CN727" s="29"/>
      <c r="CO727" s="29"/>
      <c r="CP727" s="29"/>
      <c r="CQ727" s="29"/>
      <c r="CR727" s="29"/>
      <c r="CS727" s="29"/>
      <c r="CT727" s="29"/>
      <c r="CU727" s="29"/>
      <c r="CV727" s="29"/>
      <c r="CW727" s="29"/>
      <c r="CX727" s="29"/>
      <c r="CY727" s="29"/>
      <c r="CZ727" s="29"/>
      <c r="DA727" s="29"/>
      <c r="DB727" s="29"/>
      <c r="DC727" s="29"/>
      <c r="DD727" s="29"/>
      <c r="DE727" s="29"/>
      <c r="DF727" s="29"/>
      <c r="DG727" s="29"/>
      <c r="DH727" s="29"/>
      <c r="DI727" s="29"/>
      <c r="DJ727" s="29"/>
      <c r="DK727" s="29"/>
      <c r="DL727" s="29"/>
      <c r="DM727" s="29"/>
      <c r="DN727" s="29"/>
      <c r="DO727" s="29"/>
      <c r="DP727" s="29"/>
      <c r="DQ727" s="29"/>
      <c r="DR727" s="29"/>
      <c r="DS727" s="29"/>
      <c r="DT727" s="29"/>
      <c r="DU727" s="29"/>
      <c r="DV727" s="29"/>
      <c r="DW727" s="29"/>
      <c r="DX727" s="29"/>
      <c r="DY727" s="29"/>
      <c r="DZ727" s="29"/>
      <c r="EA727" s="29"/>
      <c r="EB727" s="29"/>
      <c r="EC727" s="29"/>
      <c r="ED727" s="29"/>
      <c r="EE727" s="29"/>
      <c r="EF727" s="29"/>
      <c r="EG727" s="29"/>
      <c r="EH727" s="29"/>
      <c r="EI727" s="29"/>
      <c r="EJ727" s="29"/>
      <c r="EK727" s="29"/>
      <c r="EL727" s="29"/>
      <c r="EM727" s="29"/>
      <c r="EN727" s="29"/>
      <c r="EO727" s="29"/>
      <c r="EP727" s="29"/>
      <c r="EQ727" s="29"/>
      <c r="ER727" s="29"/>
      <c r="ES727" s="29"/>
      <c r="ET727" s="29"/>
      <c r="EU727" s="29"/>
      <c r="EV727" s="29"/>
      <c r="EW727" s="29"/>
      <c r="EX727" s="29"/>
      <c r="EY727" s="29"/>
      <c r="EZ727" s="29"/>
      <c r="FA727" s="29"/>
      <c r="FB727" s="29"/>
      <c r="FC727" s="29"/>
      <c r="FD727" s="29"/>
      <c r="FE727" s="29"/>
      <c r="FF727" s="29"/>
      <c r="FG727" s="29"/>
      <c r="FH727" s="29"/>
      <c r="FI727" s="29"/>
      <c r="FJ727" s="29"/>
      <c r="FK727" s="29"/>
      <c r="FL727" s="29"/>
      <c r="FM727" s="29"/>
      <c r="FN727" s="29"/>
      <c r="FO727" s="29"/>
      <c r="FP727" s="29"/>
      <c r="FQ727" s="29"/>
      <c r="FR727" s="29"/>
      <c r="FS727" s="29"/>
      <c r="FT727" s="29"/>
      <c r="FU727" s="29"/>
      <c r="FV727" s="29"/>
      <c r="FW727" s="29"/>
      <c r="FX727" s="29"/>
    </row>
    <row r="728" spans="1:180">
      <c r="A728" s="5" t="s">
        <v>287</v>
      </c>
      <c r="B728" s="5" t="s">
        <v>168</v>
      </c>
      <c r="C728" s="35">
        <v>43735</v>
      </c>
      <c r="D728" s="63">
        <v>43738</v>
      </c>
      <c r="E728" s="64">
        <v>-7.6475000000000001E-2</v>
      </c>
      <c r="F728" s="64">
        <v>0.44361201364739489</v>
      </c>
      <c r="G728" s="64">
        <v>0.21026589973941176</v>
      </c>
      <c r="H728" s="64">
        <v>0.49171186666666666</v>
      </c>
      <c r="I728" s="64">
        <v>0.39372586578947383</v>
      </c>
      <c r="J728" s="64">
        <v>0.10119476666666667</v>
      </c>
      <c r="K728" s="64">
        <v>0</v>
      </c>
      <c r="L728" s="64">
        <v>5.8708973140230387E-2</v>
      </c>
      <c r="M728" s="64">
        <v>0.29246291413010311</v>
      </c>
      <c r="N728" s="64">
        <v>0.38199322244388179</v>
      </c>
      <c r="O728" s="64">
        <v>5.0433207000000001E-2</v>
      </c>
      <c r="P728" s="64">
        <v>0.19679477263404763</v>
      </c>
      <c r="Q728" s="64">
        <v>1.6888717033035319E-3</v>
      </c>
      <c r="R728" s="64">
        <v>0.12328767123287675</v>
      </c>
      <c r="S728" s="64">
        <v>2.6694050447940567</v>
      </c>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29"/>
      <c r="CA728" s="29"/>
      <c r="CB728" s="29"/>
      <c r="CC728" s="29"/>
      <c r="CD728" s="29"/>
      <c r="CE728" s="29"/>
      <c r="CF728" s="29"/>
      <c r="CG728" s="29"/>
      <c r="CH728" s="29"/>
      <c r="CI728" s="29"/>
      <c r="CJ728" s="29"/>
      <c r="CK728" s="29"/>
      <c r="CL728" s="29"/>
      <c r="CM728" s="29"/>
      <c r="CN728" s="29"/>
      <c r="CO728" s="29"/>
      <c r="CP728" s="29"/>
      <c r="CQ728" s="29"/>
      <c r="CR728" s="29"/>
      <c r="CS728" s="29"/>
      <c r="CT728" s="29"/>
      <c r="CU728" s="29"/>
      <c r="CV728" s="29"/>
      <c r="CW728" s="29"/>
      <c r="CX728" s="29"/>
      <c r="CY728" s="29"/>
      <c r="CZ728" s="29"/>
      <c r="DA728" s="29"/>
      <c r="DB728" s="29"/>
      <c r="DC728" s="29"/>
      <c r="DD728" s="29"/>
      <c r="DE728" s="29"/>
      <c r="DF728" s="29"/>
      <c r="DG728" s="29"/>
      <c r="DH728" s="29"/>
      <c r="DI728" s="29"/>
      <c r="DJ728" s="29"/>
      <c r="DK728" s="29"/>
      <c r="DL728" s="29"/>
      <c r="DM728" s="29"/>
      <c r="DN728" s="29"/>
      <c r="DO728" s="29"/>
      <c r="DP728" s="29"/>
      <c r="DQ728" s="29"/>
      <c r="DR728" s="29"/>
      <c r="DS728" s="29"/>
      <c r="DT728" s="29"/>
      <c r="DU728" s="29"/>
      <c r="DV728" s="29"/>
      <c r="DW728" s="29"/>
      <c r="DX728" s="29"/>
      <c r="DY728" s="29"/>
      <c r="DZ728" s="29"/>
      <c r="EA728" s="29"/>
      <c r="EB728" s="29"/>
      <c r="EC728" s="29"/>
      <c r="ED728" s="29"/>
      <c r="EE728" s="29"/>
      <c r="EF728" s="29"/>
      <c r="EG728" s="29"/>
      <c r="EH728" s="29"/>
      <c r="EI728" s="29"/>
      <c r="EJ728" s="29"/>
      <c r="EK728" s="29"/>
      <c r="EL728" s="29"/>
      <c r="EM728" s="29"/>
      <c r="EN728" s="29"/>
      <c r="EO728" s="29"/>
      <c r="EP728" s="29"/>
      <c r="EQ728" s="29"/>
      <c r="ER728" s="29"/>
      <c r="ES728" s="29"/>
      <c r="ET728" s="29"/>
      <c r="EU728" s="29"/>
      <c r="EV728" s="29"/>
      <c r="EW728" s="29"/>
      <c r="EX728" s="29"/>
      <c r="EY728" s="29"/>
      <c r="EZ728" s="29"/>
      <c r="FA728" s="29"/>
      <c r="FB728" s="29"/>
      <c r="FC728" s="29"/>
      <c r="FD728" s="29"/>
      <c r="FE728" s="29"/>
      <c r="FF728" s="29"/>
      <c r="FG728" s="29"/>
      <c r="FH728" s="29"/>
      <c r="FI728" s="29"/>
      <c r="FJ728" s="29"/>
      <c r="FK728" s="29"/>
      <c r="FL728" s="29"/>
      <c r="FM728" s="29"/>
      <c r="FN728" s="29"/>
      <c r="FO728" s="29"/>
      <c r="FP728" s="29"/>
      <c r="FQ728" s="29"/>
      <c r="FR728" s="29"/>
      <c r="FS728" s="29"/>
      <c r="FT728" s="29"/>
      <c r="FU728" s="29"/>
      <c r="FV728" s="29"/>
      <c r="FW728" s="29"/>
      <c r="FX728" s="29"/>
    </row>
    <row r="729" spans="1:180">
      <c r="A729" s="5" t="s">
        <v>287</v>
      </c>
      <c r="B729" s="5" t="s">
        <v>168</v>
      </c>
      <c r="C729" s="35">
        <v>43736</v>
      </c>
      <c r="D729" s="63">
        <v>43738</v>
      </c>
      <c r="E729" s="64">
        <v>-7.6475000000000001E-2</v>
      </c>
      <c r="F729" s="64">
        <v>0.47094534364739493</v>
      </c>
      <c r="G729" s="64">
        <v>0.21026589973941176</v>
      </c>
      <c r="H729" s="64">
        <v>0.49171186666666666</v>
      </c>
      <c r="I729" s="64">
        <v>0.39372586578947383</v>
      </c>
      <c r="J729" s="64">
        <v>0.10119476666666667</v>
      </c>
      <c r="K729" s="64">
        <v>0</v>
      </c>
      <c r="L729" s="64">
        <v>5.8708973140230387E-2</v>
      </c>
      <c r="M729" s="64">
        <v>0.29246291413010311</v>
      </c>
      <c r="N729" s="64">
        <v>0.38199322244388179</v>
      </c>
      <c r="O729" s="64">
        <v>2.2688244E-2</v>
      </c>
      <c r="P729" s="64">
        <v>0.19679477263404763</v>
      </c>
      <c r="Q729" s="64">
        <v>2.1005047033035456E-3</v>
      </c>
      <c r="R729" s="64">
        <v>0.12328767123287675</v>
      </c>
      <c r="S729" s="64">
        <v>2.6694050447940567</v>
      </c>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c r="CA729" s="29"/>
      <c r="CB729" s="29"/>
      <c r="CC729" s="29"/>
      <c r="CD729" s="29"/>
      <c r="CE729" s="29"/>
      <c r="CF729" s="29"/>
      <c r="CG729" s="29"/>
      <c r="CH729" s="29"/>
      <c r="CI729" s="29"/>
      <c r="CJ729" s="29"/>
      <c r="CK729" s="29"/>
      <c r="CL729" s="29"/>
      <c r="CM729" s="29"/>
      <c r="CN729" s="29"/>
      <c r="CO729" s="29"/>
      <c r="CP729" s="29"/>
      <c r="CQ729" s="29"/>
      <c r="CR729" s="29"/>
      <c r="CS729" s="29"/>
      <c r="CT729" s="29"/>
      <c r="CU729" s="29"/>
      <c r="CV729" s="29"/>
      <c r="CW729" s="29"/>
      <c r="CX729" s="29"/>
      <c r="CY729" s="29"/>
      <c r="CZ729" s="29"/>
      <c r="DA729" s="29"/>
      <c r="DB729" s="29"/>
      <c r="DC729" s="29"/>
      <c r="DD729" s="29"/>
      <c r="DE729" s="29"/>
      <c r="DF729" s="29"/>
      <c r="DG729" s="29"/>
      <c r="DH729" s="29"/>
      <c r="DI729" s="29"/>
      <c r="DJ729" s="29"/>
      <c r="DK729" s="29"/>
      <c r="DL729" s="29"/>
      <c r="DM729" s="29"/>
      <c r="DN729" s="29"/>
      <c r="DO729" s="29"/>
      <c r="DP729" s="29"/>
      <c r="DQ729" s="29"/>
      <c r="DR729" s="29"/>
      <c r="DS729" s="29"/>
      <c r="DT729" s="29"/>
      <c r="DU729" s="29"/>
      <c r="DV729" s="29"/>
      <c r="DW729" s="29"/>
      <c r="DX729" s="29"/>
      <c r="DY729" s="29"/>
      <c r="DZ729" s="29"/>
      <c r="EA729" s="29"/>
      <c r="EB729" s="29"/>
      <c r="EC729" s="29"/>
      <c r="ED729" s="29"/>
      <c r="EE729" s="29"/>
      <c r="EF729" s="29"/>
      <c r="EG729" s="29"/>
      <c r="EH729" s="29"/>
      <c r="EI729" s="29"/>
      <c r="EJ729" s="29"/>
      <c r="EK729" s="29"/>
      <c r="EL729" s="29"/>
      <c r="EM729" s="29"/>
      <c r="EN729" s="29"/>
      <c r="EO729" s="29"/>
      <c r="EP729" s="29"/>
      <c r="EQ729" s="29"/>
      <c r="ER729" s="29"/>
      <c r="ES729" s="29"/>
      <c r="ET729" s="29"/>
      <c r="EU729" s="29"/>
      <c r="EV729" s="29"/>
      <c r="EW729" s="29"/>
      <c r="EX729" s="29"/>
      <c r="EY729" s="29"/>
      <c r="EZ729" s="29"/>
      <c r="FA729" s="29"/>
      <c r="FB729" s="29"/>
      <c r="FC729" s="29"/>
      <c r="FD729" s="29"/>
      <c r="FE729" s="29"/>
      <c r="FF729" s="29"/>
      <c r="FG729" s="29"/>
      <c r="FH729" s="29"/>
      <c r="FI729" s="29"/>
      <c r="FJ729" s="29"/>
      <c r="FK729" s="29"/>
      <c r="FL729" s="29"/>
      <c r="FM729" s="29"/>
      <c r="FN729" s="29"/>
      <c r="FO729" s="29"/>
      <c r="FP729" s="29"/>
      <c r="FQ729" s="29"/>
      <c r="FR729" s="29"/>
      <c r="FS729" s="29"/>
      <c r="FT729" s="29"/>
      <c r="FU729" s="29"/>
      <c r="FV729" s="29"/>
      <c r="FW729" s="29"/>
      <c r="FX729" s="29"/>
    </row>
    <row r="730" spans="1:180">
      <c r="A730" s="5" t="s">
        <v>287</v>
      </c>
      <c r="B730" s="5" t="s">
        <v>168</v>
      </c>
      <c r="C730" s="35">
        <v>43737</v>
      </c>
      <c r="D730" s="63">
        <v>43738</v>
      </c>
      <c r="E730" s="64">
        <v>-7.6475000000000001E-2</v>
      </c>
      <c r="F730" s="64">
        <v>0.46686200364739494</v>
      </c>
      <c r="G730" s="64">
        <v>0.21026589973941176</v>
      </c>
      <c r="H730" s="64">
        <v>0.49171186666666666</v>
      </c>
      <c r="I730" s="64">
        <v>0.39372586578947383</v>
      </c>
      <c r="J730" s="64">
        <v>0.10119476666666667</v>
      </c>
      <c r="K730" s="64">
        <v>0</v>
      </c>
      <c r="L730" s="64">
        <v>5.8708973140230387E-2</v>
      </c>
      <c r="M730" s="64">
        <v>0.29246291413010311</v>
      </c>
      <c r="N730" s="64">
        <v>0.38199322244388184</v>
      </c>
      <c r="O730" s="64">
        <v>2.8280155000000005E-2</v>
      </c>
      <c r="P730" s="64">
        <v>0.19679477263404763</v>
      </c>
      <c r="Q730" s="64">
        <v>5.9193370330353954E-4</v>
      </c>
      <c r="R730" s="64">
        <v>0.12328767123287675</v>
      </c>
      <c r="S730" s="64">
        <v>2.6694050447940572</v>
      </c>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29"/>
      <c r="CA730" s="29"/>
      <c r="CB730" s="29"/>
      <c r="CC730" s="29"/>
      <c r="CD730" s="29"/>
      <c r="CE730" s="29"/>
      <c r="CF730" s="29"/>
      <c r="CG730" s="29"/>
      <c r="CH730" s="29"/>
      <c r="CI730" s="29"/>
      <c r="CJ730" s="29"/>
      <c r="CK730" s="29"/>
      <c r="CL730" s="29"/>
      <c r="CM730" s="29"/>
      <c r="CN730" s="29"/>
      <c r="CO730" s="29"/>
      <c r="CP730" s="29"/>
      <c r="CQ730" s="29"/>
      <c r="CR730" s="29"/>
      <c r="CS730" s="29"/>
      <c r="CT730" s="29"/>
      <c r="CU730" s="29"/>
      <c r="CV730" s="29"/>
      <c r="CW730" s="29"/>
      <c r="CX730" s="29"/>
      <c r="CY730" s="29"/>
      <c r="CZ730" s="29"/>
      <c r="DA730" s="29"/>
      <c r="DB730" s="29"/>
      <c r="DC730" s="29"/>
      <c r="DD730" s="29"/>
      <c r="DE730" s="29"/>
      <c r="DF730" s="29"/>
      <c r="DG730" s="29"/>
      <c r="DH730" s="29"/>
      <c r="DI730" s="29"/>
      <c r="DJ730" s="29"/>
      <c r="DK730" s="29"/>
      <c r="DL730" s="29"/>
      <c r="DM730" s="29"/>
      <c r="DN730" s="29"/>
      <c r="DO730" s="29"/>
      <c r="DP730" s="29"/>
      <c r="DQ730" s="29"/>
      <c r="DR730" s="29"/>
      <c r="DS730" s="29"/>
      <c r="DT730" s="29"/>
      <c r="DU730" s="29"/>
      <c r="DV730" s="29"/>
      <c r="DW730" s="29"/>
      <c r="DX730" s="29"/>
      <c r="DY730" s="29"/>
      <c r="DZ730" s="29"/>
      <c r="EA730" s="29"/>
      <c r="EB730" s="29"/>
      <c r="EC730" s="29"/>
      <c r="ED730" s="29"/>
      <c r="EE730" s="29"/>
      <c r="EF730" s="29"/>
      <c r="EG730" s="29"/>
      <c r="EH730" s="29"/>
      <c r="EI730" s="29"/>
      <c r="EJ730" s="29"/>
      <c r="EK730" s="29"/>
      <c r="EL730" s="29"/>
      <c r="EM730" s="29"/>
      <c r="EN730" s="29"/>
      <c r="EO730" s="29"/>
      <c r="EP730" s="29"/>
      <c r="EQ730" s="29"/>
      <c r="ER730" s="29"/>
      <c r="ES730" s="29"/>
      <c r="ET730" s="29"/>
      <c r="EU730" s="29"/>
      <c r="EV730" s="29"/>
      <c r="EW730" s="29"/>
      <c r="EX730" s="29"/>
      <c r="EY730" s="29"/>
      <c r="EZ730" s="29"/>
      <c r="FA730" s="29"/>
      <c r="FB730" s="29"/>
      <c r="FC730" s="29"/>
      <c r="FD730" s="29"/>
      <c r="FE730" s="29"/>
      <c r="FF730" s="29"/>
      <c r="FG730" s="29"/>
      <c r="FH730" s="29"/>
      <c r="FI730" s="29"/>
      <c r="FJ730" s="29"/>
      <c r="FK730" s="29"/>
      <c r="FL730" s="29"/>
      <c r="FM730" s="29"/>
      <c r="FN730" s="29"/>
      <c r="FO730" s="29"/>
      <c r="FP730" s="29"/>
      <c r="FQ730" s="29"/>
      <c r="FR730" s="29"/>
      <c r="FS730" s="29"/>
      <c r="FT730" s="29"/>
      <c r="FU730" s="29"/>
      <c r="FV730" s="29"/>
      <c r="FW730" s="29"/>
      <c r="FX730" s="29"/>
    </row>
    <row r="731" spans="1:180">
      <c r="A731" s="5" t="s">
        <v>288</v>
      </c>
      <c r="B731" s="5" t="s">
        <v>168</v>
      </c>
      <c r="C731" s="35">
        <v>43738</v>
      </c>
      <c r="D731" s="63">
        <v>43738</v>
      </c>
      <c r="E731" s="64">
        <v>-7.6475000000000001E-2</v>
      </c>
      <c r="F731" s="64">
        <v>0.47094534364739493</v>
      </c>
      <c r="G731" s="64">
        <v>0.21026589973941176</v>
      </c>
      <c r="H731" s="64">
        <v>0.49171186666666666</v>
      </c>
      <c r="I731" s="64">
        <v>0.39372586578947383</v>
      </c>
      <c r="J731" s="64">
        <v>0.10119476666666667</v>
      </c>
      <c r="K731" s="64">
        <v>0</v>
      </c>
      <c r="L731" s="64">
        <v>5.8708973140230387E-2</v>
      </c>
      <c r="M731" s="64">
        <v>0.29246291413010311</v>
      </c>
      <c r="N731" s="64">
        <v>0.38199322244388179</v>
      </c>
      <c r="O731" s="64">
        <v>4.7816144999999997E-2</v>
      </c>
      <c r="P731" s="64">
        <v>0.19679477263404763</v>
      </c>
      <c r="Q731" s="64">
        <v>-2.3027396296696465E-2</v>
      </c>
      <c r="R731" s="64">
        <v>0.12328767123287675</v>
      </c>
      <c r="S731" s="64">
        <v>2.6694050447940572</v>
      </c>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c r="CA731" s="29"/>
      <c r="CB731" s="29"/>
      <c r="CC731" s="29"/>
      <c r="CD731" s="29"/>
      <c r="CE731" s="29"/>
      <c r="CF731" s="29"/>
      <c r="CG731" s="29"/>
      <c r="CH731" s="29"/>
      <c r="CI731" s="29"/>
      <c r="CJ731" s="29"/>
      <c r="CK731" s="29"/>
      <c r="CL731" s="29"/>
      <c r="CM731" s="29"/>
      <c r="CN731" s="29"/>
      <c r="CO731" s="29"/>
      <c r="CP731" s="29"/>
      <c r="CQ731" s="29"/>
      <c r="CR731" s="29"/>
      <c r="CS731" s="29"/>
      <c r="CT731" s="29"/>
      <c r="CU731" s="29"/>
      <c r="CV731" s="29"/>
      <c r="CW731" s="29"/>
      <c r="CX731" s="29"/>
      <c r="CY731" s="29"/>
      <c r="CZ731" s="29"/>
      <c r="DA731" s="29"/>
      <c r="DB731" s="29"/>
      <c r="DC731" s="29"/>
      <c r="DD731" s="29"/>
      <c r="DE731" s="29"/>
      <c r="DF731" s="29"/>
      <c r="DG731" s="29"/>
      <c r="DH731" s="29"/>
      <c r="DI731" s="29"/>
      <c r="DJ731" s="29"/>
      <c r="DK731" s="29"/>
      <c r="DL731" s="29"/>
      <c r="DM731" s="29"/>
      <c r="DN731" s="29"/>
      <c r="DO731" s="29"/>
      <c r="DP731" s="29"/>
      <c r="DQ731" s="29"/>
      <c r="DR731" s="29"/>
      <c r="DS731" s="29"/>
      <c r="DT731" s="29"/>
      <c r="DU731" s="29"/>
      <c r="DV731" s="29"/>
      <c r="DW731" s="29"/>
      <c r="DX731" s="29"/>
      <c r="DY731" s="29"/>
      <c r="DZ731" s="29"/>
      <c r="EA731" s="29"/>
      <c r="EB731" s="29"/>
      <c r="EC731" s="29"/>
      <c r="ED731" s="29"/>
      <c r="EE731" s="29"/>
      <c r="EF731" s="29"/>
      <c r="EG731" s="29"/>
      <c r="EH731" s="29"/>
      <c r="EI731" s="29"/>
      <c r="EJ731" s="29"/>
      <c r="EK731" s="29"/>
      <c r="EL731" s="29"/>
      <c r="EM731" s="29"/>
      <c r="EN731" s="29"/>
      <c r="EO731" s="29"/>
      <c r="EP731" s="29"/>
      <c r="EQ731" s="29"/>
      <c r="ER731" s="29"/>
      <c r="ES731" s="29"/>
      <c r="ET731" s="29"/>
      <c r="EU731" s="29"/>
      <c r="EV731" s="29"/>
      <c r="EW731" s="29"/>
      <c r="EX731" s="29"/>
      <c r="EY731" s="29"/>
      <c r="EZ731" s="29"/>
      <c r="FA731" s="29"/>
      <c r="FB731" s="29"/>
      <c r="FC731" s="29"/>
      <c r="FD731" s="29"/>
      <c r="FE731" s="29"/>
      <c r="FF731" s="29"/>
      <c r="FG731" s="29"/>
      <c r="FH731" s="29"/>
      <c r="FI731" s="29"/>
      <c r="FJ731" s="29"/>
      <c r="FK731" s="29"/>
      <c r="FL731" s="29"/>
      <c r="FM731" s="29"/>
      <c r="FN731" s="29"/>
      <c r="FO731" s="29"/>
      <c r="FP731" s="29"/>
      <c r="FQ731" s="29"/>
      <c r="FR731" s="29"/>
      <c r="FS731" s="29"/>
      <c r="FT731" s="29"/>
      <c r="FU731" s="29"/>
      <c r="FV731" s="29"/>
      <c r="FW731" s="29"/>
      <c r="FX731" s="29"/>
    </row>
    <row r="732" spans="1:180">
      <c r="A732" s="5" t="s">
        <v>288</v>
      </c>
      <c r="B732" s="5" t="s">
        <v>169</v>
      </c>
      <c r="C732" s="35">
        <v>43739</v>
      </c>
      <c r="D732" s="63">
        <v>43769</v>
      </c>
      <c r="E732" s="64">
        <v>-4.6787096774193543E-2</v>
      </c>
      <c r="F732" s="64">
        <v>0.52578264754450144</v>
      </c>
      <c r="G732" s="64">
        <v>0.20085123635627566</v>
      </c>
      <c r="H732" s="64">
        <v>0.42136922580645159</v>
      </c>
      <c r="I732" s="64">
        <v>0.40412180772495754</v>
      </c>
      <c r="J732" s="64">
        <v>9.5890193548387098E-2</v>
      </c>
      <c r="K732" s="64">
        <v>0</v>
      </c>
      <c r="L732" s="64">
        <v>3.9054518868260064E-2</v>
      </c>
      <c r="M732" s="64">
        <v>0.29361194793855616</v>
      </c>
      <c r="N732" s="64">
        <v>0.37898328491038519</v>
      </c>
      <c r="O732" s="64">
        <v>9.1391393000000015E-2</v>
      </c>
      <c r="P732" s="64">
        <v>0.19562227119212158</v>
      </c>
      <c r="Q732" s="64">
        <v>-3.2704553568301625E-2</v>
      </c>
      <c r="R732" s="64">
        <v>0.12328767123287675</v>
      </c>
      <c r="S732" s="64">
        <v>2.6904745477802776</v>
      </c>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29"/>
      <c r="CA732" s="29"/>
      <c r="CB732" s="29"/>
      <c r="CC732" s="29"/>
      <c r="CD732" s="29"/>
      <c r="CE732" s="29"/>
      <c r="CF732" s="29"/>
      <c r="CG732" s="29"/>
      <c r="CH732" s="29"/>
      <c r="CI732" s="29"/>
      <c r="CJ732" s="29"/>
      <c r="CK732" s="29"/>
      <c r="CL732" s="29"/>
      <c r="CM732" s="29"/>
      <c r="CN732" s="29"/>
      <c r="CO732" s="29"/>
      <c r="CP732" s="29"/>
      <c r="CQ732" s="29"/>
      <c r="CR732" s="29"/>
      <c r="CS732" s="29"/>
      <c r="CT732" s="29"/>
      <c r="CU732" s="29"/>
      <c r="CV732" s="29"/>
      <c r="CW732" s="29"/>
      <c r="CX732" s="29"/>
      <c r="CY732" s="29"/>
      <c r="CZ732" s="29"/>
      <c r="DA732" s="29"/>
      <c r="DB732" s="29"/>
      <c r="DC732" s="29"/>
      <c r="DD732" s="29"/>
      <c r="DE732" s="29"/>
      <c r="DF732" s="29"/>
      <c r="DG732" s="29"/>
      <c r="DH732" s="29"/>
      <c r="DI732" s="29"/>
      <c r="DJ732" s="29"/>
      <c r="DK732" s="29"/>
      <c r="DL732" s="29"/>
      <c r="DM732" s="29"/>
      <c r="DN732" s="29"/>
      <c r="DO732" s="29"/>
      <c r="DP732" s="29"/>
      <c r="DQ732" s="29"/>
      <c r="DR732" s="29"/>
      <c r="DS732" s="29"/>
      <c r="DT732" s="29"/>
      <c r="DU732" s="29"/>
      <c r="DV732" s="29"/>
      <c r="DW732" s="29"/>
      <c r="DX732" s="29"/>
      <c r="DY732" s="29"/>
      <c r="DZ732" s="29"/>
      <c r="EA732" s="29"/>
      <c r="EB732" s="29"/>
      <c r="EC732" s="29"/>
      <c r="ED732" s="29"/>
      <c r="EE732" s="29"/>
      <c r="EF732" s="29"/>
      <c r="EG732" s="29"/>
      <c r="EH732" s="29"/>
      <c r="EI732" s="29"/>
      <c r="EJ732" s="29"/>
      <c r="EK732" s="29"/>
      <c r="EL732" s="29"/>
      <c r="EM732" s="29"/>
      <c r="EN732" s="29"/>
      <c r="EO732" s="29"/>
      <c r="EP732" s="29"/>
      <c r="EQ732" s="29"/>
      <c r="ER732" s="29"/>
      <c r="ES732" s="29"/>
      <c r="ET732" s="29"/>
      <c r="EU732" s="29"/>
      <c r="EV732" s="29"/>
      <c r="EW732" s="29"/>
      <c r="EX732" s="29"/>
      <c r="EY732" s="29"/>
      <c r="EZ732" s="29"/>
      <c r="FA732" s="29"/>
      <c r="FB732" s="29"/>
      <c r="FC732" s="29"/>
      <c r="FD732" s="29"/>
      <c r="FE732" s="29"/>
      <c r="FF732" s="29"/>
      <c r="FG732" s="29"/>
      <c r="FH732" s="29"/>
      <c r="FI732" s="29"/>
      <c r="FJ732" s="29"/>
      <c r="FK732" s="29"/>
      <c r="FL732" s="29"/>
      <c r="FM732" s="29"/>
      <c r="FN732" s="29"/>
      <c r="FO732" s="29"/>
      <c r="FP732" s="29"/>
      <c r="FQ732" s="29"/>
      <c r="FR732" s="29"/>
      <c r="FS732" s="29"/>
      <c r="FT732" s="29"/>
      <c r="FU732" s="29"/>
      <c r="FV732" s="29"/>
      <c r="FW732" s="29"/>
      <c r="FX732" s="29"/>
    </row>
    <row r="733" spans="1:180">
      <c r="A733" s="5" t="s">
        <v>288</v>
      </c>
      <c r="B733" s="5" t="s">
        <v>169</v>
      </c>
      <c r="C733" s="35">
        <v>43740</v>
      </c>
      <c r="D733" s="63">
        <v>43769</v>
      </c>
      <c r="E733" s="64">
        <v>-4.6787096774193543E-2</v>
      </c>
      <c r="F733" s="64">
        <v>0.52813931754450139</v>
      </c>
      <c r="G733" s="64">
        <v>0.20085123635627569</v>
      </c>
      <c r="H733" s="64">
        <v>0.42136922580645159</v>
      </c>
      <c r="I733" s="64">
        <v>0.40412180772495754</v>
      </c>
      <c r="J733" s="64">
        <v>9.5890193548387098E-2</v>
      </c>
      <c r="K733" s="64">
        <v>0</v>
      </c>
      <c r="L733" s="64">
        <v>3.9054518868260064E-2</v>
      </c>
      <c r="M733" s="64">
        <v>0.29361194793855616</v>
      </c>
      <c r="N733" s="64">
        <v>0.37898328491038524</v>
      </c>
      <c r="O733" s="64">
        <v>4.1053644E-2</v>
      </c>
      <c r="P733" s="64">
        <v>0.19562227119212158</v>
      </c>
      <c r="Q733" s="64">
        <v>1.5276525431698405E-2</v>
      </c>
      <c r="R733" s="64">
        <v>0.12328767123287675</v>
      </c>
      <c r="S733" s="64">
        <v>2.6904745477802772</v>
      </c>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c r="CA733" s="29"/>
      <c r="CB733" s="29"/>
      <c r="CC733" s="29"/>
      <c r="CD733" s="29"/>
      <c r="CE733" s="29"/>
      <c r="CF733" s="29"/>
      <c r="CG733" s="29"/>
      <c r="CH733" s="29"/>
      <c r="CI733" s="29"/>
      <c r="CJ733" s="29"/>
      <c r="CK733" s="29"/>
      <c r="CL733" s="29"/>
      <c r="CM733" s="29"/>
      <c r="CN733" s="29"/>
      <c r="CO733" s="29"/>
      <c r="CP733" s="29"/>
      <c r="CQ733" s="29"/>
      <c r="CR733" s="29"/>
      <c r="CS733" s="29"/>
      <c r="CT733" s="29"/>
      <c r="CU733" s="29"/>
      <c r="CV733" s="29"/>
      <c r="CW733" s="29"/>
      <c r="CX733" s="29"/>
      <c r="CY733" s="29"/>
      <c r="CZ733" s="29"/>
      <c r="DA733" s="29"/>
      <c r="DB733" s="29"/>
      <c r="DC733" s="29"/>
      <c r="DD733" s="29"/>
      <c r="DE733" s="29"/>
      <c r="DF733" s="29"/>
      <c r="DG733" s="29"/>
      <c r="DH733" s="29"/>
      <c r="DI733" s="29"/>
      <c r="DJ733" s="29"/>
      <c r="DK733" s="29"/>
      <c r="DL733" s="29"/>
      <c r="DM733" s="29"/>
      <c r="DN733" s="29"/>
      <c r="DO733" s="29"/>
      <c r="DP733" s="29"/>
      <c r="DQ733" s="29"/>
      <c r="DR733" s="29"/>
      <c r="DS733" s="29"/>
      <c r="DT733" s="29"/>
      <c r="DU733" s="29"/>
      <c r="DV733" s="29"/>
      <c r="DW733" s="29"/>
      <c r="DX733" s="29"/>
      <c r="DY733" s="29"/>
      <c r="DZ733" s="29"/>
      <c r="EA733" s="29"/>
      <c r="EB733" s="29"/>
      <c r="EC733" s="29"/>
      <c r="ED733" s="29"/>
      <c r="EE733" s="29"/>
      <c r="EF733" s="29"/>
      <c r="EG733" s="29"/>
      <c r="EH733" s="29"/>
      <c r="EI733" s="29"/>
      <c r="EJ733" s="29"/>
      <c r="EK733" s="29"/>
      <c r="EL733" s="29"/>
      <c r="EM733" s="29"/>
      <c r="EN733" s="29"/>
      <c r="EO733" s="29"/>
      <c r="EP733" s="29"/>
      <c r="EQ733" s="29"/>
      <c r="ER733" s="29"/>
      <c r="ES733" s="29"/>
      <c r="ET733" s="29"/>
      <c r="EU733" s="29"/>
      <c r="EV733" s="29"/>
      <c r="EW733" s="29"/>
      <c r="EX733" s="29"/>
      <c r="EY733" s="29"/>
      <c r="EZ733" s="29"/>
      <c r="FA733" s="29"/>
      <c r="FB733" s="29"/>
      <c r="FC733" s="29"/>
      <c r="FD733" s="29"/>
      <c r="FE733" s="29"/>
      <c r="FF733" s="29"/>
      <c r="FG733" s="29"/>
      <c r="FH733" s="29"/>
      <c r="FI733" s="29"/>
      <c r="FJ733" s="29"/>
      <c r="FK733" s="29"/>
      <c r="FL733" s="29"/>
      <c r="FM733" s="29"/>
      <c r="FN733" s="29"/>
      <c r="FO733" s="29"/>
      <c r="FP733" s="29"/>
      <c r="FQ733" s="29"/>
      <c r="FR733" s="29"/>
      <c r="FS733" s="29"/>
      <c r="FT733" s="29"/>
      <c r="FU733" s="29"/>
      <c r="FV733" s="29"/>
      <c r="FW733" s="29"/>
      <c r="FX733" s="29"/>
    </row>
    <row r="734" spans="1:180">
      <c r="A734" s="5" t="s">
        <v>288</v>
      </c>
      <c r="B734" s="5" t="s">
        <v>169</v>
      </c>
      <c r="C734" s="35">
        <v>43741</v>
      </c>
      <c r="D734" s="63">
        <v>43769</v>
      </c>
      <c r="E734" s="64">
        <v>-4.6787096774193543E-2</v>
      </c>
      <c r="F734" s="64">
        <v>0.52813931754450139</v>
      </c>
      <c r="G734" s="64">
        <v>0.20085123635627569</v>
      </c>
      <c r="H734" s="64">
        <v>0.42136922580645159</v>
      </c>
      <c r="I734" s="64">
        <v>0.40412180772495754</v>
      </c>
      <c r="J734" s="64">
        <v>9.5890193548387098E-2</v>
      </c>
      <c r="K734" s="64">
        <v>0</v>
      </c>
      <c r="L734" s="64">
        <v>3.9054518868260064E-2</v>
      </c>
      <c r="M734" s="64">
        <v>0.29361194793855616</v>
      </c>
      <c r="N734" s="64">
        <v>0.37898328491038519</v>
      </c>
      <c r="O734" s="64">
        <v>2.6311158000000001E-2</v>
      </c>
      <c r="P734" s="64">
        <v>0.19562227119212158</v>
      </c>
      <c r="Q734" s="64">
        <v>3.0019011431698404E-2</v>
      </c>
      <c r="R734" s="64">
        <v>0.12328767123287675</v>
      </c>
      <c r="S734" s="64">
        <v>2.6904745477802776</v>
      </c>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29"/>
      <c r="CA734" s="29"/>
      <c r="CB734" s="29"/>
      <c r="CC734" s="29"/>
      <c r="CD734" s="29"/>
      <c r="CE734" s="29"/>
      <c r="CF734" s="29"/>
      <c r="CG734" s="29"/>
      <c r="CH734" s="29"/>
      <c r="CI734" s="29"/>
      <c r="CJ734" s="29"/>
      <c r="CK734" s="29"/>
      <c r="CL734" s="29"/>
      <c r="CM734" s="29"/>
      <c r="CN734" s="29"/>
      <c r="CO734" s="29"/>
      <c r="CP734" s="29"/>
      <c r="CQ734" s="29"/>
      <c r="CR734" s="29"/>
      <c r="CS734" s="29"/>
      <c r="CT734" s="29"/>
      <c r="CU734" s="29"/>
      <c r="CV734" s="29"/>
      <c r="CW734" s="29"/>
      <c r="CX734" s="29"/>
      <c r="CY734" s="29"/>
      <c r="CZ734" s="29"/>
      <c r="DA734" s="29"/>
      <c r="DB734" s="29"/>
      <c r="DC734" s="29"/>
      <c r="DD734" s="29"/>
      <c r="DE734" s="29"/>
      <c r="DF734" s="29"/>
      <c r="DG734" s="29"/>
      <c r="DH734" s="29"/>
      <c r="DI734" s="29"/>
      <c r="DJ734" s="29"/>
      <c r="DK734" s="29"/>
      <c r="DL734" s="29"/>
      <c r="DM734" s="29"/>
      <c r="DN734" s="29"/>
      <c r="DO734" s="29"/>
      <c r="DP734" s="29"/>
      <c r="DQ734" s="29"/>
      <c r="DR734" s="29"/>
      <c r="DS734" s="29"/>
      <c r="DT734" s="29"/>
      <c r="DU734" s="29"/>
      <c r="DV734" s="29"/>
      <c r="DW734" s="29"/>
      <c r="DX734" s="29"/>
      <c r="DY734" s="29"/>
      <c r="DZ734" s="29"/>
      <c r="EA734" s="29"/>
      <c r="EB734" s="29"/>
      <c r="EC734" s="29"/>
      <c r="ED734" s="29"/>
      <c r="EE734" s="29"/>
      <c r="EF734" s="29"/>
      <c r="EG734" s="29"/>
      <c r="EH734" s="29"/>
      <c r="EI734" s="29"/>
      <c r="EJ734" s="29"/>
      <c r="EK734" s="29"/>
      <c r="EL734" s="29"/>
      <c r="EM734" s="29"/>
      <c r="EN734" s="29"/>
      <c r="EO734" s="29"/>
      <c r="EP734" s="29"/>
      <c r="EQ734" s="29"/>
      <c r="ER734" s="29"/>
      <c r="ES734" s="29"/>
      <c r="ET734" s="29"/>
      <c r="EU734" s="29"/>
      <c r="EV734" s="29"/>
      <c r="EW734" s="29"/>
      <c r="EX734" s="29"/>
      <c r="EY734" s="29"/>
      <c r="EZ734" s="29"/>
      <c r="FA734" s="29"/>
      <c r="FB734" s="29"/>
      <c r="FC734" s="29"/>
      <c r="FD734" s="29"/>
      <c r="FE734" s="29"/>
      <c r="FF734" s="29"/>
      <c r="FG734" s="29"/>
      <c r="FH734" s="29"/>
      <c r="FI734" s="29"/>
      <c r="FJ734" s="29"/>
      <c r="FK734" s="29"/>
      <c r="FL734" s="29"/>
      <c r="FM734" s="29"/>
      <c r="FN734" s="29"/>
      <c r="FO734" s="29"/>
      <c r="FP734" s="29"/>
      <c r="FQ734" s="29"/>
      <c r="FR734" s="29"/>
      <c r="FS734" s="29"/>
      <c r="FT734" s="29"/>
      <c r="FU734" s="29"/>
      <c r="FV734" s="29"/>
      <c r="FW734" s="29"/>
      <c r="FX734" s="29"/>
    </row>
    <row r="735" spans="1:180">
      <c r="A735" s="5" t="s">
        <v>288</v>
      </c>
      <c r="B735" s="5" t="s">
        <v>169</v>
      </c>
      <c r="C735" s="35">
        <v>43742</v>
      </c>
      <c r="D735" s="63">
        <v>43769</v>
      </c>
      <c r="E735" s="64">
        <v>-4.6787096774193543E-2</v>
      </c>
      <c r="F735" s="64">
        <v>0.52813931754450139</v>
      </c>
      <c r="G735" s="64">
        <v>0.20085123635627569</v>
      </c>
      <c r="H735" s="64">
        <v>0.42136922580645159</v>
      </c>
      <c r="I735" s="64">
        <v>0.40412180772495754</v>
      </c>
      <c r="J735" s="64">
        <v>9.5890193548387098E-2</v>
      </c>
      <c r="K735" s="64">
        <v>0</v>
      </c>
      <c r="L735" s="64">
        <v>3.9054518868260064E-2</v>
      </c>
      <c r="M735" s="64">
        <v>0.29361194793855616</v>
      </c>
      <c r="N735" s="64">
        <v>0.37898328491038519</v>
      </c>
      <c r="O735" s="64">
        <v>1.3341879000000003E-2</v>
      </c>
      <c r="P735" s="64">
        <v>0.19562227119212158</v>
      </c>
      <c r="Q735" s="64">
        <v>4.2988290431698398E-2</v>
      </c>
      <c r="R735" s="64">
        <v>0.12328767123287675</v>
      </c>
      <c r="S735" s="64">
        <v>2.6904745477802776</v>
      </c>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c r="BJ735" s="29"/>
      <c r="BK735" s="29"/>
      <c r="BL735" s="29"/>
      <c r="BM735" s="29"/>
      <c r="BN735" s="29"/>
      <c r="BO735" s="29"/>
      <c r="BP735" s="29"/>
      <c r="BQ735" s="29"/>
      <c r="BR735" s="29"/>
      <c r="BS735" s="29"/>
      <c r="BT735" s="29"/>
      <c r="BU735" s="29"/>
      <c r="BV735" s="29"/>
      <c r="BW735" s="29"/>
      <c r="BX735" s="29"/>
      <c r="BY735" s="29"/>
      <c r="BZ735" s="29"/>
      <c r="CA735" s="29"/>
      <c r="CB735" s="29"/>
      <c r="CC735" s="29"/>
      <c r="CD735" s="29"/>
      <c r="CE735" s="29"/>
      <c r="CF735" s="29"/>
      <c r="CG735" s="29"/>
      <c r="CH735" s="29"/>
      <c r="CI735" s="29"/>
      <c r="CJ735" s="29"/>
      <c r="CK735" s="29"/>
      <c r="CL735" s="29"/>
      <c r="CM735" s="29"/>
      <c r="CN735" s="29"/>
      <c r="CO735" s="29"/>
      <c r="CP735" s="29"/>
      <c r="CQ735" s="29"/>
      <c r="CR735" s="29"/>
      <c r="CS735" s="29"/>
      <c r="CT735" s="29"/>
      <c r="CU735" s="29"/>
      <c r="CV735" s="29"/>
      <c r="CW735" s="29"/>
      <c r="CX735" s="29"/>
      <c r="CY735" s="29"/>
      <c r="CZ735" s="29"/>
      <c r="DA735" s="29"/>
      <c r="DB735" s="29"/>
      <c r="DC735" s="29"/>
      <c r="DD735" s="29"/>
      <c r="DE735" s="29"/>
      <c r="DF735" s="29"/>
      <c r="DG735" s="29"/>
      <c r="DH735" s="29"/>
      <c r="DI735" s="29"/>
      <c r="DJ735" s="29"/>
      <c r="DK735" s="29"/>
      <c r="DL735" s="29"/>
      <c r="DM735" s="29"/>
      <c r="DN735" s="29"/>
      <c r="DO735" s="29"/>
      <c r="DP735" s="29"/>
      <c r="DQ735" s="29"/>
      <c r="DR735" s="29"/>
      <c r="DS735" s="29"/>
      <c r="DT735" s="29"/>
      <c r="DU735" s="29"/>
      <c r="DV735" s="29"/>
      <c r="DW735" s="29"/>
      <c r="DX735" s="29"/>
      <c r="DY735" s="29"/>
      <c r="DZ735" s="29"/>
      <c r="EA735" s="29"/>
      <c r="EB735" s="29"/>
      <c r="EC735" s="29"/>
      <c r="ED735" s="29"/>
      <c r="EE735" s="29"/>
      <c r="EF735" s="29"/>
      <c r="EG735" s="29"/>
      <c r="EH735" s="29"/>
      <c r="EI735" s="29"/>
      <c r="EJ735" s="29"/>
      <c r="EK735" s="29"/>
      <c r="EL735" s="29"/>
      <c r="EM735" s="29"/>
      <c r="EN735" s="29"/>
      <c r="EO735" s="29"/>
      <c r="EP735" s="29"/>
      <c r="EQ735" s="29"/>
      <c r="ER735" s="29"/>
      <c r="ES735" s="29"/>
      <c r="ET735" s="29"/>
      <c r="EU735" s="29"/>
      <c r="EV735" s="29"/>
      <c r="EW735" s="29"/>
      <c r="EX735" s="29"/>
      <c r="EY735" s="29"/>
      <c r="EZ735" s="29"/>
      <c r="FA735" s="29"/>
      <c r="FB735" s="29"/>
      <c r="FC735" s="29"/>
      <c r="FD735" s="29"/>
      <c r="FE735" s="29"/>
      <c r="FF735" s="29"/>
      <c r="FG735" s="29"/>
      <c r="FH735" s="29"/>
      <c r="FI735" s="29"/>
      <c r="FJ735" s="29"/>
      <c r="FK735" s="29"/>
      <c r="FL735" s="29"/>
      <c r="FM735" s="29"/>
      <c r="FN735" s="29"/>
      <c r="FO735" s="29"/>
      <c r="FP735" s="29"/>
      <c r="FQ735" s="29"/>
      <c r="FR735" s="29"/>
      <c r="FS735" s="29"/>
      <c r="FT735" s="29"/>
      <c r="FU735" s="29"/>
      <c r="FV735" s="29"/>
      <c r="FW735" s="29"/>
      <c r="FX735" s="29"/>
    </row>
    <row r="736" spans="1:180">
      <c r="A736" s="5" t="s">
        <v>288</v>
      </c>
      <c r="B736" s="5" t="s">
        <v>169</v>
      </c>
      <c r="C736" s="35">
        <v>43743</v>
      </c>
      <c r="D736" s="63">
        <v>43769</v>
      </c>
      <c r="E736" s="64">
        <v>-4.6787096774193543E-2</v>
      </c>
      <c r="F736" s="64">
        <v>0.52813931754450139</v>
      </c>
      <c r="G736" s="64">
        <v>0.20085123635627569</v>
      </c>
      <c r="H736" s="64">
        <v>0.42136922580645159</v>
      </c>
      <c r="I736" s="64">
        <v>0.40412180772495754</v>
      </c>
      <c r="J736" s="64">
        <v>9.5890193548387098E-2</v>
      </c>
      <c r="K736" s="64">
        <v>0</v>
      </c>
      <c r="L736" s="64">
        <v>3.9054518868260064E-2</v>
      </c>
      <c r="M736" s="64">
        <v>0.29361194793855616</v>
      </c>
      <c r="N736" s="64">
        <v>0.37898328491038519</v>
      </c>
      <c r="O736" s="64">
        <v>1.4923746000000002E-2</v>
      </c>
      <c r="P736" s="64">
        <v>0.19562227119212158</v>
      </c>
      <c r="Q736" s="64">
        <v>4.1406423431698404E-2</v>
      </c>
      <c r="R736" s="64">
        <v>0.12328767123287675</v>
      </c>
      <c r="S736" s="64">
        <v>2.6904745477802776</v>
      </c>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c r="BJ736" s="29"/>
      <c r="BK736" s="29"/>
      <c r="BL736" s="29"/>
      <c r="BM736" s="29"/>
      <c r="BN736" s="29"/>
      <c r="BO736" s="29"/>
      <c r="BP736" s="29"/>
      <c r="BQ736" s="29"/>
      <c r="BR736" s="29"/>
      <c r="BS736" s="29"/>
      <c r="BT736" s="29"/>
      <c r="BU736" s="29"/>
      <c r="BV736" s="29"/>
      <c r="BW736" s="29"/>
      <c r="BX736" s="29"/>
      <c r="BY736" s="29"/>
      <c r="BZ736" s="29"/>
      <c r="CA736" s="29"/>
      <c r="CB736" s="29"/>
      <c r="CC736" s="29"/>
      <c r="CD736" s="29"/>
      <c r="CE736" s="29"/>
      <c r="CF736" s="29"/>
      <c r="CG736" s="29"/>
      <c r="CH736" s="29"/>
      <c r="CI736" s="29"/>
      <c r="CJ736" s="29"/>
      <c r="CK736" s="29"/>
      <c r="CL736" s="29"/>
      <c r="CM736" s="29"/>
      <c r="CN736" s="29"/>
      <c r="CO736" s="29"/>
      <c r="CP736" s="29"/>
      <c r="CQ736" s="29"/>
      <c r="CR736" s="29"/>
      <c r="CS736" s="29"/>
      <c r="CT736" s="29"/>
      <c r="CU736" s="29"/>
      <c r="CV736" s="29"/>
      <c r="CW736" s="29"/>
      <c r="CX736" s="29"/>
      <c r="CY736" s="29"/>
      <c r="CZ736" s="29"/>
      <c r="DA736" s="29"/>
      <c r="DB736" s="29"/>
      <c r="DC736" s="29"/>
      <c r="DD736" s="29"/>
      <c r="DE736" s="29"/>
      <c r="DF736" s="29"/>
      <c r="DG736" s="29"/>
      <c r="DH736" s="29"/>
      <c r="DI736" s="29"/>
      <c r="DJ736" s="29"/>
      <c r="DK736" s="29"/>
      <c r="DL736" s="29"/>
      <c r="DM736" s="29"/>
      <c r="DN736" s="29"/>
      <c r="DO736" s="29"/>
      <c r="DP736" s="29"/>
      <c r="DQ736" s="29"/>
      <c r="DR736" s="29"/>
      <c r="DS736" s="29"/>
      <c r="DT736" s="29"/>
      <c r="DU736" s="29"/>
      <c r="DV736" s="29"/>
      <c r="DW736" s="29"/>
      <c r="DX736" s="29"/>
      <c r="DY736" s="29"/>
      <c r="DZ736" s="29"/>
      <c r="EA736" s="29"/>
      <c r="EB736" s="29"/>
      <c r="EC736" s="29"/>
      <c r="ED736" s="29"/>
      <c r="EE736" s="29"/>
      <c r="EF736" s="29"/>
      <c r="EG736" s="29"/>
      <c r="EH736" s="29"/>
      <c r="EI736" s="29"/>
      <c r="EJ736" s="29"/>
      <c r="EK736" s="29"/>
      <c r="EL736" s="29"/>
      <c r="EM736" s="29"/>
      <c r="EN736" s="29"/>
      <c r="EO736" s="29"/>
      <c r="EP736" s="29"/>
      <c r="EQ736" s="29"/>
      <c r="ER736" s="29"/>
      <c r="ES736" s="29"/>
      <c r="ET736" s="29"/>
      <c r="EU736" s="29"/>
      <c r="EV736" s="29"/>
      <c r="EW736" s="29"/>
      <c r="EX736" s="29"/>
      <c r="EY736" s="29"/>
      <c r="EZ736" s="29"/>
      <c r="FA736" s="29"/>
      <c r="FB736" s="29"/>
      <c r="FC736" s="29"/>
      <c r="FD736" s="29"/>
      <c r="FE736" s="29"/>
      <c r="FF736" s="29"/>
      <c r="FG736" s="29"/>
      <c r="FH736" s="29"/>
      <c r="FI736" s="29"/>
      <c r="FJ736" s="29"/>
      <c r="FK736" s="29"/>
      <c r="FL736" s="29"/>
      <c r="FM736" s="29"/>
      <c r="FN736" s="29"/>
      <c r="FO736" s="29"/>
      <c r="FP736" s="29"/>
      <c r="FQ736" s="29"/>
      <c r="FR736" s="29"/>
      <c r="FS736" s="29"/>
      <c r="FT736" s="29"/>
      <c r="FU736" s="29"/>
      <c r="FV736" s="29"/>
      <c r="FW736" s="29"/>
      <c r="FX736" s="29"/>
    </row>
    <row r="737" spans="1:180">
      <c r="A737" s="5" t="s">
        <v>288</v>
      </c>
      <c r="B737" s="5" t="s">
        <v>169</v>
      </c>
      <c r="C737" s="35">
        <v>43744</v>
      </c>
      <c r="D737" s="63">
        <v>43769</v>
      </c>
      <c r="E737" s="64">
        <v>-4.6787096774193543E-2</v>
      </c>
      <c r="F737" s="64">
        <v>0.52813931754450139</v>
      </c>
      <c r="G737" s="64">
        <v>0.20085123635627569</v>
      </c>
      <c r="H737" s="64">
        <v>0.42136922580645159</v>
      </c>
      <c r="I737" s="64">
        <v>0.40412180772495754</v>
      </c>
      <c r="J737" s="64">
        <v>9.5890193548387098E-2</v>
      </c>
      <c r="K737" s="64">
        <v>0</v>
      </c>
      <c r="L737" s="64">
        <v>3.9054518868260064E-2</v>
      </c>
      <c r="M737" s="64">
        <v>0.29361194793855616</v>
      </c>
      <c r="N737" s="64">
        <v>0.37898328491038519</v>
      </c>
      <c r="O737" s="64">
        <v>1.3123989000000003E-2</v>
      </c>
      <c r="P737" s="64">
        <v>0.19562227119212158</v>
      </c>
      <c r="Q737" s="64">
        <v>4.3206180431698396E-2</v>
      </c>
      <c r="R737" s="64">
        <v>0.12328767123287675</v>
      </c>
      <c r="S737" s="64">
        <v>2.6904745477802776</v>
      </c>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c r="BJ737" s="29"/>
      <c r="BK737" s="29"/>
      <c r="BL737" s="29"/>
      <c r="BM737" s="29"/>
      <c r="BN737" s="29"/>
      <c r="BO737" s="29"/>
      <c r="BP737" s="29"/>
      <c r="BQ737" s="29"/>
      <c r="BR737" s="29"/>
      <c r="BS737" s="29"/>
      <c r="BT737" s="29"/>
      <c r="BU737" s="29"/>
      <c r="BV737" s="29"/>
      <c r="BW737" s="29"/>
      <c r="BX737" s="29"/>
      <c r="BY737" s="29"/>
      <c r="BZ737" s="29"/>
      <c r="CA737" s="29"/>
      <c r="CB737" s="29"/>
      <c r="CC737" s="29"/>
      <c r="CD737" s="29"/>
      <c r="CE737" s="29"/>
      <c r="CF737" s="29"/>
      <c r="CG737" s="29"/>
      <c r="CH737" s="29"/>
      <c r="CI737" s="29"/>
      <c r="CJ737" s="29"/>
      <c r="CK737" s="29"/>
      <c r="CL737" s="29"/>
      <c r="CM737" s="29"/>
      <c r="CN737" s="29"/>
      <c r="CO737" s="29"/>
      <c r="CP737" s="29"/>
      <c r="CQ737" s="29"/>
      <c r="CR737" s="29"/>
      <c r="CS737" s="29"/>
      <c r="CT737" s="29"/>
      <c r="CU737" s="29"/>
      <c r="CV737" s="29"/>
      <c r="CW737" s="29"/>
      <c r="CX737" s="29"/>
      <c r="CY737" s="29"/>
      <c r="CZ737" s="29"/>
      <c r="DA737" s="29"/>
      <c r="DB737" s="29"/>
      <c r="DC737" s="29"/>
      <c r="DD737" s="29"/>
      <c r="DE737" s="29"/>
      <c r="DF737" s="29"/>
      <c r="DG737" s="29"/>
      <c r="DH737" s="29"/>
      <c r="DI737" s="29"/>
      <c r="DJ737" s="29"/>
      <c r="DK737" s="29"/>
      <c r="DL737" s="29"/>
      <c r="DM737" s="29"/>
      <c r="DN737" s="29"/>
      <c r="DO737" s="29"/>
      <c r="DP737" s="29"/>
      <c r="DQ737" s="29"/>
      <c r="DR737" s="29"/>
      <c r="DS737" s="29"/>
      <c r="DT737" s="29"/>
      <c r="DU737" s="29"/>
      <c r="DV737" s="29"/>
      <c r="DW737" s="29"/>
      <c r="DX737" s="29"/>
      <c r="DY737" s="29"/>
      <c r="DZ737" s="29"/>
      <c r="EA737" s="29"/>
      <c r="EB737" s="29"/>
      <c r="EC737" s="29"/>
      <c r="ED737" s="29"/>
      <c r="EE737" s="29"/>
      <c r="EF737" s="29"/>
      <c r="EG737" s="29"/>
      <c r="EH737" s="29"/>
      <c r="EI737" s="29"/>
      <c r="EJ737" s="29"/>
      <c r="EK737" s="29"/>
      <c r="EL737" s="29"/>
      <c r="EM737" s="29"/>
      <c r="EN737" s="29"/>
      <c r="EO737" s="29"/>
      <c r="EP737" s="29"/>
      <c r="EQ737" s="29"/>
      <c r="ER737" s="29"/>
      <c r="ES737" s="29"/>
      <c r="ET737" s="29"/>
      <c r="EU737" s="29"/>
      <c r="EV737" s="29"/>
      <c r="EW737" s="29"/>
      <c r="EX737" s="29"/>
      <c r="EY737" s="29"/>
      <c r="EZ737" s="29"/>
      <c r="FA737" s="29"/>
      <c r="FB737" s="29"/>
      <c r="FC737" s="29"/>
      <c r="FD737" s="29"/>
      <c r="FE737" s="29"/>
      <c r="FF737" s="29"/>
      <c r="FG737" s="29"/>
      <c r="FH737" s="29"/>
      <c r="FI737" s="29"/>
      <c r="FJ737" s="29"/>
      <c r="FK737" s="29"/>
      <c r="FL737" s="29"/>
      <c r="FM737" s="29"/>
      <c r="FN737" s="29"/>
      <c r="FO737" s="29"/>
      <c r="FP737" s="29"/>
      <c r="FQ737" s="29"/>
      <c r="FR737" s="29"/>
      <c r="FS737" s="29"/>
      <c r="FT737" s="29"/>
      <c r="FU737" s="29"/>
      <c r="FV737" s="29"/>
      <c r="FW737" s="29"/>
      <c r="FX737" s="29"/>
    </row>
    <row r="738" spans="1:180">
      <c r="A738" s="5" t="s">
        <v>289</v>
      </c>
      <c r="B738" s="5" t="s">
        <v>169</v>
      </c>
      <c r="C738" s="35">
        <v>43745</v>
      </c>
      <c r="D738" s="63">
        <v>43769</v>
      </c>
      <c r="E738" s="64">
        <v>-4.6787096774193543E-2</v>
      </c>
      <c r="F738" s="64">
        <v>0.52813931754450139</v>
      </c>
      <c r="G738" s="64">
        <v>0.20085123635627566</v>
      </c>
      <c r="H738" s="64">
        <v>0.42136922580645159</v>
      </c>
      <c r="I738" s="64">
        <v>0.40412180772495754</v>
      </c>
      <c r="J738" s="64">
        <v>9.5890193548387098E-2</v>
      </c>
      <c r="K738" s="64">
        <v>0</v>
      </c>
      <c r="L738" s="64">
        <v>3.9054518868260064E-2</v>
      </c>
      <c r="M738" s="64">
        <v>0.29361194793855616</v>
      </c>
      <c r="N738" s="64">
        <v>0.37898328491038524</v>
      </c>
      <c r="O738" s="64">
        <v>2.3233950000000003E-2</v>
      </c>
      <c r="P738" s="64">
        <v>0.19562227119212158</v>
      </c>
      <c r="Q738" s="64">
        <v>3.3096219431698388E-2</v>
      </c>
      <c r="R738" s="64">
        <v>0.12328767123287675</v>
      </c>
      <c r="S738" s="64">
        <v>2.6904745477802776</v>
      </c>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c r="BJ738" s="29"/>
      <c r="BK738" s="29"/>
      <c r="BL738" s="29"/>
      <c r="BM738" s="29"/>
      <c r="BN738" s="29"/>
      <c r="BO738" s="29"/>
      <c r="BP738" s="29"/>
      <c r="BQ738" s="29"/>
      <c r="BR738" s="29"/>
      <c r="BS738" s="29"/>
      <c r="BT738" s="29"/>
      <c r="BU738" s="29"/>
      <c r="BV738" s="29"/>
      <c r="BW738" s="29"/>
      <c r="BX738" s="29"/>
      <c r="BY738" s="29"/>
      <c r="BZ738" s="29"/>
      <c r="CA738" s="29"/>
      <c r="CB738" s="29"/>
      <c r="CC738" s="29"/>
      <c r="CD738" s="29"/>
      <c r="CE738" s="29"/>
      <c r="CF738" s="29"/>
      <c r="CG738" s="29"/>
      <c r="CH738" s="29"/>
      <c r="CI738" s="29"/>
      <c r="CJ738" s="29"/>
      <c r="CK738" s="29"/>
      <c r="CL738" s="29"/>
      <c r="CM738" s="29"/>
      <c r="CN738" s="29"/>
      <c r="CO738" s="29"/>
      <c r="CP738" s="29"/>
      <c r="CQ738" s="29"/>
      <c r="CR738" s="29"/>
      <c r="CS738" s="29"/>
      <c r="CT738" s="29"/>
      <c r="CU738" s="29"/>
      <c r="CV738" s="29"/>
      <c r="CW738" s="29"/>
      <c r="CX738" s="29"/>
      <c r="CY738" s="29"/>
      <c r="CZ738" s="29"/>
      <c r="DA738" s="29"/>
      <c r="DB738" s="29"/>
      <c r="DC738" s="29"/>
      <c r="DD738" s="29"/>
      <c r="DE738" s="29"/>
      <c r="DF738" s="29"/>
      <c r="DG738" s="29"/>
      <c r="DH738" s="29"/>
      <c r="DI738" s="29"/>
      <c r="DJ738" s="29"/>
      <c r="DK738" s="29"/>
      <c r="DL738" s="29"/>
      <c r="DM738" s="29"/>
      <c r="DN738" s="29"/>
      <c r="DO738" s="29"/>
      <c r="DP738" s="29"/>
      <c r="DQ738" s="29"/>
      <c r="DR738" s="29"/>
      <c r="DS738" s="29"/>
      <c r="DT738" s="29"/>
      <c r="DU738" s="29"/>
      <c r="DV738" s="29"/>
      <c r="DW738" s="29"/>
      <c r="DX738" s="29"/>
      <c r="DY738" s="29"/>
      <c r="DZ738" s="29"/>
      <c r="EA738" s="29"/>
      <c r="EB738" s="29"/>
      <c r="EC738" s="29"/>
      <c r="ED738" s="29"/>
      <c r="EE738" s="29"/>
      <c r="EF738" s="29"/>
      <c r="EG738" s="29"/>
      <c r="EH738" s="29"/>
      <c r="EI738" s="29"/>
      <c r="EJ738" s="29"/>
      <c r="EK738" s="29"/>
      <c r="EL738" s="29"/>
      <c r="EM738" s="29"/>
      <c r="EN738" s="29"/>
      <c r="EO738" s="29"/>
      <c r="EP738" s="29"/>
      <c r="EQ738" s="29"/>
      <c r="ER738" s="29"/>
      <c r="ES738" s="29"/>
      <c r="ET738" s="29"/>
      <c r="EU738" s="29"/>
      <c r="EV738" s="29"/>
      <c r="EW738" s="29"/>
      <c r="EX738" s="29"/>
      <c r="EY738" s="29"/>
      <c r="EZ738" s="29"/>
      <c r="FA738" s="29"/>
      <c r="FB738" s="29"/>
      <c r="FC738" s="29"/>
      <c r="FD738" s="29"/>
      <c r="FE738" s="29"/>
      <c r="FF738" s="29"/>
      <c r="FG738" s="29"/>
      <c r="FH738" s="29"/>
      <c r="FI738" s="29"/>
      <c r="FJ738" s="29"/>
      <c r="FK738" s="29"/>
      <c r="FL738" s="29"/>
      <c r="FM738" s="29"/>
      <c r="FN738" s="29"/>
      <c r="FO738" s="29"/>
      <c r="FP738" s="29"/>
      <c r="FQ738" s="29"/>
      <c r="FR738" s="29"/>
      <c r="FS738" s="29"/>
      <c r="FT738" s="29"/>
      <c r="FU738" s="29"/>
      <c r="FV738" s="29"/>
      <c r="FW738" s="29"/>
      <c r="FX738" s="29"/>
    </row>
    <row r="739" spans="1:180">
      <c r="A739" s="5" t="s">
        <v>289</v>
      </c>
      <c r="B739" s="5" t="s">
        <v>169</v>
      </c>
      <c r="C739" s="35">
        <v>43746</v>
      </c>
      <c r="D739" s="63">
        <v>43769</v>
      </c>
      <c r="E739" s="64">
        <v>-4.6787096774193543E-2</v>
      </c>
      <c r="F739" s="64">
        <v>0.52813931754450139</v>
      </c>
      <c r="G739" s="64">
        <v>0.20085123635627569</v>
      </c>
      <c r="H739" s="64">
        <v>0.42136922580645159</v>
      </c>
      <c r="I739" s="64">
        <v>0.40412180772495754</v>
      </c>
      <c r="J739" s="64">
        <v>9.5890193548387098E-2</v>
      </c>
      <c r="K739" s="64">
        <v>0</v>
      </c>
      <c r="L739" s="64">
        <v>3.9054518868260064E-2</v>
      </c>
      <c r="M739" s="64">
        <v>0.29361194793855616</v>
      </c>
      <c r="N739" s="64">
        <v>0.37898328491038519</v>
      </c>
      <c r="O739" s="64">
        <v>4.9514265000000002E-2</v>
      </c>
      <c r="P739" s="64">
        <v>0.19562227119212158</v>
      </c>
      <c r="Q739" s="64">
        <v>6.815904431698403E-3</v>
      </c>
      <c r="R739" s="64">
        <v>0.12328767123287675</v>
      </c>
      <c r="S739" s="64">
        <v>2.6904745477802776</v>
      </c>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c r="CA739" s="29"/>
      <c r="CB739" s="29"/>
      <c r="CC739" s="29"/>
      <c r="CD739" s="29"/>
      <c r="CE739" s="29"/>
      <c r="CF739" s="29"/>
      <c r="CG739" s="29"/>
      <c r="CH739" s="29"/>
      <c r="CI739" s="29"/>
      <c r="CJ739" s="29"/>
      <c r="CK739" s="29"/>
      <c r="CL739" s="29"/>
      <c r="CM739" s="29"/>
      <c r="CN739" s="29"/>
      <c r="CO739" s="29"/>
      <c r="CP739" s="29"/>
      <c r="CQ739" s="29"/>
      <c r="CR739" s="29"/>
      <c r="CS739" s="29"/>
      <c r="CT739" s="29"/>
      <c r="CU739" s="29"/>
      <c r="CV739" s="29"/>
      <c r="CW739" s="29"/>
      <c r="CX739" s="29"/>
      <c r="CY739" s="29"/>
      <c r="CZ739" s="29"/>
      <c r="DA739" s="29"/>
      <c r="DB739" s="29"/>
      <c r="DC739" s="29"/>
      <c r="DD739" s="29"/>
      <c r="DE739" s="29"/>
      <c r="DF739" s="29"/>
      <c r="DG739" s="29"/>
      <c r="DH739" s="29"/>
      <c r="DI739" s="29"/>
      <c r="DJ739" s="29"/>
      <c r="DK739" s="29"/>
      <c r="DL739" s="29"/>
      <c r="DM739" s="29"/>
      <c r="DN739" s="29"/>
      <c r="DO739" s="29"/>
      <c r="DP739" s="29"/>
      <c r="DQ739" s="29"/>
      <c r="DR739" s="29"/>
      <c r="DS739" s="29"/>
      <c r="DT739" s="29"/>
      <c r="DU739" s="29"/>
      <c r="DV739" s="29"/>
      <c r="DW739" s="29"/>
      <c r="DX739" s="29"/>
      <c r="DY739" s="29"/>
      <c r="DZ739" s="29"/>
      <c r="EA739" s="29"/>
      <c r="EB739" s="29"/>
      <c r="EC739" s="29"/>
      <c r="ED739" s="29"/>
      <c r="EE739" s="29"/>
      <c r="EF739" s="29"/>
      <c r="EG739" s="29"/>
      <c r="EH739" s="29"/>
      <c r="EI739" s="29"/>
      <c r="EJ739" s="29"/>
      <c r="EK739" s="29"/>
      <c r="EL739" s="29"/>
      <c r="EM739" s="29"/>
      <c r="EN739" s="29"/>
      <c r="EO739" s="29"/>
      <c r="EP739" s="29"/>
      <c r="EQ739" s="29"/>
      <c r="ER739" s="29"/>
      <c r="ES739" s="29"/>
      <c r="ET739" s="29"/>
      <c r="EU739" s="29"/>
      <c r="EV739" s="29"/>
      <c r="EW739" s="29"/>
      <c r="EX739" s="29"/>
      <c r="EY739" s="29"/>
      <c r="EZ739" s="29"/>
      <c r="FA739" s="29"/>
      <c r="FB739" s="29"/>
      <c r="FC739" s="29"/>
      <c r="FD739" s="29"/>
      <c r="FE739" s="29"/>
      <c r="FF739" s="29"/>
      <c r="FG739" s="29"/>
      <c r="FH739" s="29"/>
      <c r="FI739" s="29"/>
      <c r="FJ739" s="29"/>
      <c r="FK739" s="29"/>
      <c r="FL739" s="29"/>
      <c r="FM739" s="29"/>
      <c r="FN739" s="29"/>
      <c r="FO739" s="29"/>
      <c r="FP739" s="29"/>
      <c r="FQ739" s="29"/>
      <c r="FR739" s="29"/>
      <c r="FS739" s="29"/>
      <c r="FT739" s="29"/>
      <c r="FU739" s="29"/>
      <c r="FV739" s="29"/>
      <c r="FW739" s="29"/>
      <c r="FX739" s="29"/>
    </row>
    <row r="740" spans="1:180">
      <c r="A740" s="5" t="s">
        <v>289</v>
      </c>
      <c r="B740" s="5" t="s">
        <v>169</v>
      </c>
      <c r="C740" s="35">
        <v>43747</v>
      </c>
      <c r="D740" s="63">
        <v>43769</v>
      </c>
      <c r="E740" s="64">
        <v>-4.6787096774193543E-2</v>
      </c>
      <c r="F740" s="64">
        <v>0.52813931754450139</v>
      </c>
      <c r="G740" s="64">
        <v>0.20085123635627569</v>
      </c>
      <c r="H740" s="64">
        <v>0.42136922580645159</v>
      </c>
      <c r="I740" s="64">
        <v>0.40412180772495754</v>
      </c>
      <c r="J740" s="64">
        <v>9.5890193548387098E-2</v>
      </c>
      <c r="K740" s="64">
        <v>0</v>
      </c>
      <c r="L740" s="64">
        <v>3.9054518868260064E-2</v>
      </c>
      <c r="M740" s="64">
        <v>0.29361194793855616</v>
      </c>
      <c r="N740" s="64">
        <v>0.37898328491038519</v>
      </c>
      <c r="O740" s="64">
        <v>3.7630116000000005E-2</v>
      </c>
      <c r="P740" s="64">
        <v>0.19562227119212158</v>
      </c>
      <c r="Q740" s="64">
        <v>1.870005343169839E-2</v>
      </c>
      <c r="R740" s="64">
        <v>0.12328767123287675</v>
      </c>
      <c r="S740" s="64">
        <v>2.6904745477802776</v>
      </c>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c r="CA740" s="29"/>
      <c r="CB740" s="29"/>
      <c r="CC740" s="29"/>
      <c r="CD740" s="29"/>
      <c r="CE740" s="29"/>
      <c r="CF740" s="29"/>
      <c r="CG740" s="29"/>
      <c r="CH740" s="29"/>
      <c r="CI740" s="29"/>
      <c r="CJ740" s="29"/>
      <c r="CK740" s="29"/>
      <c r="CL740" s="29"/>
      <c r="CM740" s="29"/>
      <c r="CN740" s="29"/>
      <c r="CO740" s="29"/>
      <c r="CP740" s="29"/>
      <c r="CQ740" s="29"/>
      <c r="CR740" s="29"/>
      <c r="CS740" s="29"/>
      <c r="CT740" s="29"/>
      <c r="CU740" s="29"/>
      <c r="CV740" s="29"/>
      <c r="CW740" s="29"/>
      <c r="CX740" s="29"/>
      <c r="CY740" s="29"/>
      <c r="CZ740" s="29"/>
      <c r="DA740" s="29"/>
      <c r="DB740" s="29"/>
      <c r="DC740" s="29"/>
      <c r="DD740" s="29"/>
      <c r="DE740" s="29"/>
      <c r="DF740" s="29"/>
      <c r="DG740" s="29"/>
      <c r="DH740" s="29"/>
      <c r="DI740" s="29"/>
      <c r="DJ740" s="29"/>
      <c r="DK740" s="29"/>
      <c r="DL740" s="29"/>
      <c r="DM740" s="29"/>
      <c r="DN740" s="29"/>
      <c r="DO740" s="29"/>
      <c r="DP740" s="29"/>
      <c r="DQ740" s="29"/>
      <c r="DR740" s="29"/>
      <c r="DS740" s="29"/>
      <c r="DT740" s="29"/>
      <c r="DU740" s="29"/>
      <c r="DV740" s="29"/>
      <c r="DW740" s="29"/>
      <c r="DX740" s="29"/>
      <c r="DY740" s="29"/>
      <c r="DZ740" s="29"/>
      <c r="EA740" s="29"/>
      <c r="EB740" s="29"/>
      <c r="EC740" s="29"/>
      <c r="ED740" s="29"/>
      <c r="EE740" s="29"/>
      <c r="EF740" s="29"/>
      <c r="EG740" s="29"/>
      <c r="EH740" s="29"/>
      <c r="EI740" s="29"/>
      <c r="EJ740" s="29"/>
      <c r="EK740" s="29"/>
      <c r="EL740" s="29"/>
      <c r="EM740" s="29"/>
      <c r="EN740" s="29"/>
      <c r="EO740" s="29"/>
      <c r="EP740" s="29"/>
      <c r="EQ740" s="29"/>
      <c r="ER740" s="29"/>
      <c r="ES740" s="29"/>
      <c r="ET740" s="29"/>
      <c r="EU740" s="29"/>
      <c r="EV740" s="29"/>
      <c r="EW740" s="29"/>
      <c r="EX740" s="29"/>
      <c r="EY740" s="29"/>
      <c r="EZ740" s="29"/>
      <c r="FA740" s="29"/>
      <c r="FB740" s="29"/>
      <c r="FC740" s="29"/>
      <c r="FD740" s="29"/>
      <c r="FE740" s="29"/>
      <c r="FF740" s="29"/>
      <c r="FG740" s="29"/>
      <c r="FH740" s="29"/>
      <c r="FI740" s="29"/>
      <c r="FJ740" s="29"/>
      <c r="FK740" s="29"/>
      <c r="FL740" s="29"/>
      <c r="FM740" s="29"/>
      <c r="FN740" s="29"/>
      <c r="FO740" s="29"/>
      <c r="FP740" s="29"/>
      <c r="FQ740" s="29"/>
      <c r="FR740" s="29"/>
      <c r="FS740" s="29"/>
      <c r="FT740" s="29"/>
      <c r="FU740" s="29"/>
      <c r="FV740" s="29"/>
      <c r="FW740" s="29"/>
      <c r="FX740" s="29"/>
    </row>
    <row r="741" spans="1:180">
      <c r="A741" s="5" t="s">
        <v>289</v>
      </c>
      <c r="B741" s="5" t="s">
        <v>169</v>
      </c>
      <c r="C741" s="35">
        <v>43748</v>
      </c>
      <c r="D741" s="63">
        <v>43769</v>
      </c>
      <c r="E741" s="64">
        <v>-4.6787096774193543E-2</v>
      </c>
      <c r="F741" s="64">
        <v>0.52813931754450139</v>
      </c>
      <c r="G741" s="64">
        <v>0.20085123635627569</v>
      </c>
      <c r="H741" s="64">
        <v>0.42136922580645159</v>
      </c>
      <c r="I741" s="64">
        <v>0.40412180772495754</v>
      </c>
      <c r="J741" s="64">
        <v>9.5890193548387098E-2</v>
      </c>
      <c r="K741" s="64">
        <v>0</v>
      </c>
      <c r="L741" s="64">
        <v>3.9054518868260064E-2</v>
      </c>
      <c r="M741" s="64">
        <v>0.29361194793855616</v>
      </c>
      <c r="N741" s="64">
        <v>0.37898328491038519</v>
      </c>
      <c r="O741" s="64">
        <v>3.4854290999999996E-2</v>
      </c>
      <c r="P741" s="64">
        <v>0.19562227119212158</v>
      </c>
      <c r="Q741" s="64">
        <v>2.14758784316984E-2</v>
      </c>
      <c r="R741" s="64">
        <v>0.12328767123287675</v>
      </c>
      <c r="S741" s="64">
        <v>2.6904745477802772</v>
      </c>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c r="CA741" s="29"/>
      <c r="CB741" s="29"/>
      <c r="CC741" s="29"/>
      <c r="CD741" s="29"/>
      <c r="CE741" s="29"/>
      <c r="CF741" s="29"/>
      <c r="CG741" s="29"/>
      <c r="CH741" s="29"/>
      <c r="CI741" s="29"/>
      <c r="CJ741" s="29"/>
      <c r="CK741" s="29"/>
      <c r="CL741" s="29"/>
      <c r="CM741" s="29"/>
      <c r="CN741" s="29"/>
      <c r="CO741" s="29"/>
      <c r="CP741" s="29"/>
      <c r="CQ741" s="29"/>
      <c r="CR741" s="29"/>
      <c r="CS741" s="29"/>
      <c r="CT741" s="29"/>
      <c r="CU741" s="29"/>
      <c r="CV741" s="29"/>
      <c r="CW741" s="29"/>
      <c r="CX741" s="29"/>
      <c r="CY741" s="29"/>
      <c r="CZ741" s="29"/>
      <c r="DA741" s="29"/>
      <c r="DB741" s="29"/>
      <c r="DC741" s="29"/>
      <c r="DD741" s="29"/>
      <c r="DE741" s="29"/>
      <c r="DF741" s="29"/>
      <c r="DG741" s="29"/>
      <c r="DH741" s="29"/>
      <c r="DI741" s="29"/>
      <c r="DJ741" s="29"/>
      <c r="DK741" s="29"/>
      <c r="DL741" s="29"/>
      <c r="DM741" s="29"/>
      <c r="DN741" s="29"/>
      <c r="DO741" s="29"/>
      <c r="DP741" s="29"/>
      <c r="DQ741" s="29"/>
      <c r="DR741" s="29"/>
      <c r="DS741" s="29"/>
      <c r="DT741" s="29"/>
      <c r="DU741" s="29"/>
      <c r="DV741" s="29"/>
      <c r="DW741" s="29"/>
      <c r="DX741" s="29"/>
      <c r="DY741" s="29"/>
      <c r="DZ741" s="29"/>
      <c r="EA741" s="29"/>
      <c r="EB741" s="29"/>
      <c r="EC741" s="29"/>
      <c r="ED741" s="29"/>
      <c r="EE741" s="29"/>
      <c r="EF741" s="29"/>
      <c r="EG741" s="29"/>
      <c r="EH741" s="29"/>
      <c r="EI741" s="29"/>
      <c r="EJ741" s="29"/>
      <c r="EK741" s="29"/>
      <c r="EL741" s="29"/>
      <c r="EM741" s="29"/>
      <c r="EN741" s="29"/>
      <c r="EO741" s="29"/>
      <c r="EP741" s="29"/>
      <c r="EQ741" s="29"/>
      <c r="ER741" s="29"/>
      <c r="ES741" s="29"/>
      <c r="ET741" s="29"/>
      <c r="EU741" s="29"/>
      <c r="EV741" s="29"/>
      <c r="EW741" s="29"/>
      <c r="EX741" s="29"/>
      <c r="EY741" s="29"/>
      <c r="EZ741" s="29"/>
      <c r="FA741" s="29"/>
      <c r="FB741" s="29"/>
      <c r="FC741" s="29"/>
      <c r="FD741" s="29"/>
      <c r="FE741" s="29"/>
      <c r="FF741" s="29"/>
      <c r="FG741" s="29"/>
      <c r="FH741" s="29"/>
      <c r="FI741" s="29"/>
      <c r="FJ741" s="29"/>
      <c r="FK741" s="29"/>
      <c r="FL741" s="29"/>
      <c r="FM741" s="29"/>
      <c r="FN741" s="29"/>
      <c r="FO741" s="29"/>
      <c r="FP741" s="29"/>
      <c r="FQ741" s="29"/>
      <c r="FR741" s="29"/>
      <c r="FS741" s="29"/>
      <c r="FT741" s="29"/>
      <c r="FU741" s="29"/>
      <c r="FV741" s="29"/>
      <c r="FW741" s="29"/>
      <c r="FX741" s="29"/>
    </row>
    <row r="742" spans="1:180">
      <c r="A742" s="5" t="s">
        <v>289</v>
      </c>
      <c r="B742" s="5" t="s">
        <v>169</v>
      </c>
      <c r="C742" s="35">
        <v>43749</v>
      </c>
      <c r="D742" s="63">
        <v>43769</v>
      </c>
      <c r="E742" s="64">
        <v>-4.6787096774193543E-2</v>
      </c>
      <c r="F742" s="64">
        <v>0.52813931754450139</v>
      </c>
      <c r="G742" s="64">
        <v>0.20085123635627569</v>
      </c>
      <c r="H742" s="64">
        <v>0.42136922580645159</v>
      </c>
      <c r="I742" s="64">
        <v>0.40412180772495754</v>
      </c>
      <c r="J742" s="64">
        <v>9.5890193548387098E-2</v>
      </c>
      <c r="K742" s="64">
        <v>0</v>
      </c>
      <c r="L742" s="64">
        <v>3.9054518868260064E-2</v>
      </c>
      <c r="M742" s="64">
        <v>0.29361194793855616</v>
      </c>
      <c r="N742" s="64">
        <v>0.37898328491038519</v>
      </c>
      <c r="O742" s="64">
        <v>2.8495988999999999E-2</v>
      </c>
      <c r="P742" s="64">
        <v>0.19562227119212158</v>
      </c>
      <c r="Q742" s="64">
        <v>2.7834180431698403E-2</v>
      </c>
      <c r="R742" s="64">
        <v>0.12328767123287675</v>
      </c>
      <c r="S742" s="64">
        <v>2.6904745477802776</v>
      </c>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29"/>
      <c r="CA742" s="29"/>
      <c r="CB742" s="29"/>
      <c r="CC742" s="29"/>
      <c r="CD742" s="29"/>
      <c r="CE742" s="29"/>
      <c r="CF742" s="29"/>
      <c r="CG742" s="29"/>
      <c r="CH742" s="29"/>
      <c r="CI742" s="29"/>
      <c r="CJ742" s="29"/>
      <c r="CK742" s="29"/>
      <c r="CL742" s="29"/>
      <c r="CM742" s="29"/>
      <c r="CN742" s="29"/>
      <c r="CO742" s="29"/>
      <c r="CP742" s="29"/>
      <c r="CQ742" s="29"/>
      <c r="CR742" s="29"/>
      <c r="CS742" s="29"/>
      <c r="CT742" s="29"/>
      <c r="CU742" s="29"/>
      <c r="CV742" s="29"/>
      <c r="CW742" s="29"/>
      <c r="CX742" s="29"/>
      <c r="CY742" s="29"/>
      <c r="CZ742" s="29"/>
      <c r="DA742" s="29"/>
      <c r="DB742" s="29"/>
      <c r="DC742" s="29"/>
      <c r="DD742" s="29"/>
      <c r="DE742" s="29"/>
      <c r="DF742" s="29"/>
      <c r="DG742" s="29"/>
      <c r="DH742" s="29"/>
      <c r="DI742" s="29"/>
      <c r="DJ742" s="29"/>
      <c r="DK742" s="29"/>
      <c r="DL742" s="29"/>
      <c r="DM742" s="29"/>
      <c r="DN742" s="29"/>
      <c r="DO742" s="29"/>
      <c r="DP742" s="29"/>
      <c r="DQ742" s="29"/>
      <c r="DR742" s="29"/>
      <c r="DS742" s="29"/>
      <c r="DT742" s="29"/>
      <c r="DU742" s="29"/>
      <c r="DV742" s="29"/>
      <c r="DW742" s="29"/>
      <c r="DX742" s="29"/>
      <c r="DY742" s="29"/>
      <c r="DZ742" s="29"/>
      <c r="EA742" s="29"/>
      <c r="EB742" s="29"/>
      <c r="EC742" s="29"/>
      <c r="ED742" s="29"/>
      <c r="EE742" s="29"/>
      <c r="EF742" s="29"/>
      <c r="EG742" s="29"/>
      <c r="EH742" s="29"/>
      <c r="EI742" s="29"/>
      <c r="EJ742" s="29"/>
      <c r="EK742" s="29"/>
      <c r="EL742" s="29"/>
      <c r="EM742" s="29"/>
      <c r="EN742" s="29"/>
      <c r="EO742" s="29"/>
      <c r="EP742" s="29"/>
      <c r="EQ742" s="29"/>
      <c r="ER742" s="29"/>
      <c r="ES742" s="29"/>
      <c r="ET742" s="29"/>
      <c r="EU742" s="29"/>
      <c r="EV742" s="29"/>
      <c r="EW742" s="29"/>
      <c r="EX742" s="29"/>
      <c r="EY742" s="29"/>
      <c r="EZ742" s="29"/>
      <c r="FA742" s="29"/>
      <c r="FB742" s="29"/>
      <c r="FC742" s="29"/>
      <c r="FD742" s="29"/>
      <c r="FE742" s="29"/>
      <c r="FF742" s="29"/>
      <c r="FG742" s="29"/>
      <c r="FH742" s="29"/>
      <c r="FI742" s="29"/>
      <c r="FJ742" s="29"/>
      <c r="FK742" s="29"/>
      <c r="FL742" s="29"/>
      <c r="FM742" s="29"/>
      <c r="FN742" s="29"/>
      <c r="FO742" s="29"/>
      <c r="FP742" s="29"/>
      <c r="FQ742" s="29"/>
      <c r="FR742" s="29"/>
      <c r="FS742" s="29"/>
      <c r="FT742" s="29"/>
      <c r="FU742" s="29"/>
      <c r="FV742" s="29"/>
      <c r="FW742" s="29"/>
      <c r="FX742" s="29"/>
    </row>
    <row r="743" spans="1:180">
      <c r="A743" s="5" t="s">
        <v>289</v>
      </c>
      <c r="B743" s="5" t="s">
        <v>169</v>
      </c>
      <c r="C743" s="35">
        <v>43750</v>
      </c>
      <c r="D743" s="63">
        <v>43769</v>
      </c>
      <c r="E743" s="64">
        <v>-4.6787096774193543E-2</v>
      </c>
      <c r="F743" s="64">
        <v>0.52813931754450139</v>
      </c>
      <c r="G743" s="64">
        <v>0.20085123635627569</v>
      </c>
      <c r="H743" s="64">
        <v>0.42136922580645159</v>
      </c>
      <c r="I743" s="64">
        <v>0.40412180772495754</v>
      </c>
      <c r="J743" s="64">
        <v>9.5890193548387098E-2</v>
      </c>
      <c r="K743" s="64">
        <v>0</v>
      </c>
      <c r="L743" s="64">
        <v>3.9054518868260064E-2</v>
      </c>
      <c r="M743" s="64">
        <v>0.29361194793855616</v>
      </c>
      <c r="N743" s="64">
        <v>0.37898328491038519</v>
      </c>
      <c r="O743" s="64">
        <v>2.1312531000000003E-2</v>
      </c>
      <c r="P743" s="64">
        <v>0.19562227119212158</v>
      </c>
      <c r="Q743" s="64">
        <v>3.5017638431698403E-2</v>
      </c>
      <c r="R743" s="64">
        <v>0.12328767123287675</v>
      </c>
      <c r="S743" s="64">
        <v>2.6904745477802776</v>
      </c>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29"/>
      <c r="CA743" s="29"/>
      <c r="CB743" s="29"/>
      <c r="CC743" s="29"/>
      <c r="CD743" s="29"/>
      <c r="CE743" s="29"/>
      <c r="CF743" s="29"/>
      <c r="CG743" s="29"/>
      <c r="CH743" s="29"/>
      <c r="CI743" s="29"/>
      <c r="CJ743" s="29"/>
      <c r="CK743" s="29"/>
      <c r="CL743" s="29"/>
      <c r="CM743" s="29"/>
      <c r="CN743" s="29"/>
      <c r="CO743" s="29"/>
      <c r="CP743" s="29"/>
      <c r="CQ743" s="29"/>
      <c r="CR743" s="29"/>
      <c r="CS743" s="29"/>
      <c r="CT743" s="29"/>
      <c r="CU743" s="29"/>
      <c r="CV743" s="29"/>
      <c r="CW743" s="29"/>
      <c r="CX743" s="29"/>
      <c r="CY743" s="29"/>
      <c r="CZ743" s="29"/>
      <c r="DA743" s="29"/>
      <c r="DB743" s="29"/>
      <c r="DC743" s="29"/>
      <c r="DD743" s="29"/>
      <c r="DE743" s="29"/>
      <c r="DF743" s="29"/>
      <c r="DG743" s="29"/>
      <c r="DH743" s="29"/>
      <c r="DI743" s="29"/>
      <c r="DJ743" s="29"/>
      <c r="DK743" s="29"/>
      <c r="DL743" s="29"/>
      <c r="DM743" s="29"/>
      <c r="DN743" s="29"/>
      <c r="DO743" s="29"/>
      <c r="DP743" s="29"/>
      <c r="DQ743" s="29"/>
      <c r="DR743" s="29"/>
      <c r="DS743" s="29"/>
      <c r="DT743" s="29"/>
      <c r="DU743" s="29"/>
      <c r="DV743" s="29"/>
      <c r="DW743" s="29"/>
      <c r="DX743" s="29"/>
      <c r="DY743" s="29"/>
      <c r="DZ743" s="29"/>
      <c r="EA743" s="29"/>
      <c r="EB743" s="29"/>
      <c r="EC743" s="29"/>
      <c r="ED743" s="29"/>
      <c r="EE743" s="29"/>
      <c r="EF743" s="29"/>
      <c r="EG743" s="29"/>
      <c r="EH743" s="29"/>
      <c r="EI743" s="29"/>
      <c r="EJ743" s="29"/>
      <c r="EK743" s="29"/>
      <c r="EL743" s="29"/>
      <c r="EM743" s="29"/>
      <c r="EN743" s="29"/>
      <c r="EO743" s="29"/>
      <c r="EP743" s="29"/>
      <c r="EQ743" s="29"/>
      <c r="ER743" s="29"/>
      <c r="ES743" s="29"/>
      <c r="ET743" s="29"/>
      <c r="EU743" s="29"/>
      <c r="EV743" s="29"/>
      <c r="EW743" s="29"/>
      <c r="EX743" s="29"/>
      <c r="EY743" s="29"/>
      <c r="EZ743" s="29"/>
      <c r="FA743" s="29"/>
      <c r="FB743" s="29"/>
      <c r="FC743" s="29"/>
      <c r="FD743" s="29"/>
      <c r="FE743" s="29"/>
      <c r="FF743" s="29"/>
      <c r="FG743" s="29"/>
      <c r="FH743" s="29"/>
      <c r="FI743" s="29"/>
      <c r="FJ743" s="29"/>
      <c r="FK743" s="29"/>
      <c r="FL743" s="29"/>
      <c r="FM743" s="29"/>
      <c r="FN743" s="29"/>
      <c r="FO743" s="29"/>
      <c r="FP743" s="29"/>
      <c r="FQ743" s="29"/>
      <c r="FR743" s="29"/>
      <c r="FS743" s="29"/>
      <c r="FT743" s="29"/>
      <c r="FU743" s="29"/>
      <c r="FV743" s="29"/>
      <c r="FW743" s="29"/>
      <c r="FX743" s="29"/>
    </row>
    <row r="744" spans="1:180">
      <c r="A744" s="5" t="s">
        <v>289</v>
      </c>
      <c r="B744" s="5" t="s">
        <v>169</v>
      </c>
      <c r="C744" s="35">
        <v>43751</v>
      </c>
      <c r="D744" s="63">
        <v>43769</v>
      </c>
      <c r="E744" s="64">
        <v>-4.6787096774193543E-2</v>
      </c>
      <c r="F744" s="64">
        <v>0.52813931754450139</v>
      </c>
      <c r="G744" s="64">
        <v>0.20085123635627569</v>
      </c>
      <c r="H744" s="64">
        <v>0.42136922580645159</v>
      </c>
      <c r="I744" s="64">
        <v>0.40412180772495754</v>
      </c>
      <c r="J744" s="64">
        <v>9.5890193548387098E-2</v>
      </c>
      <c r="K744" s="64">
        <v>0</v>
      </c>
      <c r="L744" s="64">
        <v>3.9054518868260064E-2</v>
      </c>
      <c r="M744" s="64">
        <v>0.29361194793855616</v>
      </c>
      <c r="N744" s="64">
        <v>0.37898328491038519</v>
      </c>
      <c r="O744" s="64">
        <v>2.7337590000000002E-2</v>
      </c>
      <c r="P744" s="64">
        <v>0.19562227119212158</v>
      </c>
      <c r="Q744" s="64">
        <v>2.8992579431698404E-2</v>
      </c>
      <c r="R744" s="64">
        <v>0.12328767123287675</v>
      </c>
      <c r="S744" s="64">
        <v>2.6904745477802776</v>
      </c>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29"/>
      <c r="CA744" s="29"/>
      <c r="CB744" s="29"/>
      <c r="CC744" s="29"/>
      <c r="CD744" s="29"/>
      <c r="CE744" s="29"/>
      <c r="CF744" s="29"/>
      <c r="CG744" s="29"/>
      <c r="CH744" s="29"/>
      <c r="CI744" s="29"/>
      <c r="CJ744" s="29"/>
      <c r="CK744" s="29"/>
      <c r="CL744" s="29"/>
      <c r="CM744" s="29"/>
      <c r="CN744" s="29"/>
      <c r="CO744" s="29"/>
      <c r="CP744" s="29"/>
      <c r="CQ744" s="29"/>
      <c r="CR744" s="29"/>
      <c r="CS744" s="29"/>
      <c r="CT744" s="29"/>
      <c r="CU744" s="29"/>
      <c r="CV744" s="29"/>
      <c r="CW744" s="29"/>
      <c r="CX744" s="29"/>
      <c r="CY744" s="29"/>
      <c r="CZ744" s="29"/>
      <c r="DA744" s="29"/>
      <c r="DB744" s="29"/>
      <c r="DC744" s="29"/>
      <c r="DD744" s="29"/>
      <c r="DE744" s="29"/>
      <c r="DF744" s="29"/>
      <c r="DG744" s="29"/>
      <c r="DH744" s="29"/>
      <c r="DI744" s="29"/>
      <c r="DJ744" s="29"/>
      <c r="DK744" s="29"/>
      <c r="DL744" s="29"/>
      <c r="DM744" s="29"/>
      <c r="DN744" s="29"/>
      <c r="DO744" s="29"/>
      <c r="DP744" s="29"/>
      <c r="DQ744" s="29"/>
      <c r="DR744" s="29"/>
      <c r="DS744" s="29"/>
      <c r="DT744" s="29"/>
      <c r="DU744" s="29"/>
      <c r="DV744" s="29"/>
      <c r="DW744" s="29"/>
      <c r="DX744" s="29"/>
      <c r="DY744" s="29"/>
      <c r="DZ744" s="29"/>
      <c r="EA744" s="29"/>
      <c r="EB744" s="29"/>
      <c r="EC744" s="29"/>
      <c r="ED744" s="29"/>
      <c r="EE744" s="29"/>
      <c r="EF744" s="29"/>
      <c r="EG744" s="29"/>
      <c r="EH744" s="29"/>
      <c r="EI744" s="29"/>
      <c r="EJ744" s="29"/>
      <c r="EK744" s="29"/>
      <c r="EL744" s="29"/>
      <c r="EM744" s="29"/>
      <c r="EN744" s="29"/>
      <c r="EO744" s="29"/>
      <c r="EP744" s="29"/>
      <c r="EQ744" s="29"/>
      <c r="ER744" s="29"/>
      <c r="ES744" s="29"/>
      <c r="ET744" s="29"/>
      <c r="EU744" s="29"/>
      <c r="EV744" s="29"/>
      <c r="EW744" s="29"/>
      <c r="EX744" s="29"/>
      <c r="EY744" s="29"/>
      <c r="EZ744" s="29"/>
      <c r="FA744" s="29"/>
      <c r="FB744" s="29"/>
      <c r="FC744" s="29"/>
      <c r="FD744" s="29"/>
      <c r="FE744" s="29"/>
      <c r="FF744" s="29"/>
      <c r="FG744" s="29"/>
      <c r="FH744" s="29"/>
      <c r="FI744" s="29"/>
      <c r="FJ744" s="29"/>
      <c r="FK744" s="29"/>
      <c r="FL744" s="29"/>
      <c r="FM744" s="29"/>
      <c r="FN744" s="29"/>
      <c r="FO744" s="29"/>
      <c r="FP744" s="29"/>
      <c r="FQ744" s="29"/>
      <c r="FR744" s="29"/>
      <c r="FS744" s="29"/>
      <c r="FT744" s="29"/>
      <c r="FU744" s="29"/>
      <c r="FV744" s="29"/>
      <c r="FW744" s="29"/>
      <c r="FX744" s="29"/>
    </row>
    <row r="745" spans="1:180">
      <c r="A745" s="5" t="s">
        <v>290</v>
      </c>
      <c r="B745" s="5" t="s">
        <v>169</v>
      </c>
      <c r="C745" s="35">
        <v>43752</v>
      </c>
      <c r="D745" s="63">
        <v>43769</v>
      </c>
      <c r="E745" s="64">
        <v>-4.6787096774193543E-2</v>
      </c>
      <c r="F745" s="64">
        <v>0.52813931754450139</v>
      </c>
      <c r="G745" s="64">
        <v>0.20085123635627569</v>
      </c>
      <c r="H745" s="64">
        <v>0.42136922580645159</v>
      </c>
      <c r="I745" s="64">
        <v>0.40412180772495754</v>
      </c>
      <c r="J745" s="64">
        <v>9.5890193548387098E-2</v>
      </c>
      <c r="K745" s="64">
        <v>0</v>
      </c>
      <c r="L745" s="64">
        <v>3.9054518868260064E-2</v>
      </c>
      <c r="M745" s="64">
        <v>0.29361194793855616</v>
      </c>
      <c r="N745" s="64">
        <v>0.37898328491038519</v>
      </c>
      <c r="O745" s="64">
        <v>2.7343737E-2</v>
      </c>
      <c r="P745" s="64">
        <v>0.19562227119212158</v>
      </c>
      <c r="Q745" s="64">
        <v>2.8986432431698409E-2</v>
      </c>
      <c r="R745" s="64">
        <v>0.12328767123287675</v>
      </c>
      <c r="S745" s="64">
        <v>2.6904745477802776</v>
      </c>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c r="CA745" s="29"/>
      <c r="CB745" s="29"/>
      <c r="CC745" s="29"/>
      <c r="CD745" s="29"/>
      <c r="CE745" s="29"/>
      <c r="CF745" s="29"/>
      <c r="CG745" s="29"/>
      <c r="CH745" s="29"/>
      <c r="CI745" s="29"/>
      <c r="CJ745" s="29"/>
      <c r="CK745" s="29"/>
      <c r="CL745" s="29"/>
      <c r="CM745" s="29"/>
      <c r="CN745" s="29"/>
      <c r="CO745" s="29"/>
      <c r="CP745" s="29"/>
      <c r="CQ745" s="29"/>
      <c r="CR745" s="29"/>
      <c r="CS745" s="29"/>
      <c r="CT745" s="29"/>
      <c r="CU745" s="29"/>
      <c r="CV745" s="29"/>
      <c r="CW745" s="29"/>
      <c r="CX745" s="29"/>
      <c r="CY745" s="29"/>
      <c r="CZ745" s="29"/>
      <c r="DA745" s="29"/>
      <c r="DB745" s="29"/>
      <c r="DC745" s="29"/>
      <c r="DD745" s="29"/>
      <c r="DE745" s="29"/>
      <c r="DF745" s="29"/>
      <c r="DG745" s="29"/>
      <c r="DH745" s="29"/>
      <c r="DI745" s="29"/>
      <c r="DJ745" s="29"/>
      <c r="DK745" s="29"/>
      <c r="DL745" s="29"/>
      <c r="DM745" s="29"/>
      <c r="DN745" s="29"/>
      <c r="DO745" s="29"/>
      <c r="DP745" s="29"/>
      <c r="DQ745" s="29"/>
      <c r="DR745" s="29"/>
      <c r="DS745" s="29"/>
      <c r="DT745" s="29"/>
      <c r="DU745" s="29"/>
      <c r="DV745" s="29"/>
      <c r="DW745" s="29"/>
      <c r="DX745" s="29"/>
      <c r="DY745" s="29"/>
      <c r="DZ745" s="29"/>
      <c r="EA745" s="29"/>
      <c r="EB745" s="29"/>
      <c r="EC745" s="29"/>
      <c r="ED745" s="29"/>
      <c r="EE745" s="29"/>
      <c r="EF745" s="29"/>
      <c r="EG745" s="29"/>
      <c r="EH745" s="29"/>
      <c r="EI745" s="29"/>
      <c r="EJ745" s="29"/>
      <c r="EK745" s="29"/>
      <c r="EL745" s="29"/>
      <c r="EM745" s="29"/>
      <c r="EN745" s="29"/>
      <c r="EO745" s="29"/>
      <c r="EP745" s="29"/>
      <c r="EQ745" s="29"/>
      <c r="ER745" s="29"/>
      <c r="ES745" s="29"/>
      <c r="ET745" s="29"/>
      <c r="EU745" s="29"/>
      <c r="EV745" s="29"/>
      <c r="EW745" s="29"/>
      <c r="EX745" s="29"/>
      <c r="EY745" s="29"/>
      <c r="EZ745" s="29"/>
      <c r="FA745" s="29"/>
      <c r="FB745" s="29"/>
      <c r="FC745" s="29"/>
      <c r="FD745" s="29"/>
      <c r="FE745" s="29"/>
      <c r="FF745" s="29"/>
      <c r="FG745" s="29"/>
      <c r="FH745" s="29"/>
      <c r="FI745" s="29"/>
      <c r="FJ745" s="29"/>
      <c r="FK745" s="29"/>
      <c r="FL745" s="29"/>
      <c r="FM745" s="29"/>
      <c r="FN745" s="29"/>
      <c r="FO745" s="29"/>
      <c r="FP745" s="29"/>
      <c r="FQ745" s="29"/>
      <c r="FR745" s="29"/>
      <c r="FS745" s="29"/>
      <c r="FT745" s="29"/>
      <c r="FU745" s="29"/>
      <c r="FV745" s="29"/>
      <c r="FW745" s="29"/>
      <c r="FX745" s="29"/>
    </row>
    <row r="746" spans="1:180">
      <c r="A746" s="5" t="s">
        <v>290</v>
      </c>
      <c r="B746" s="5" t="s">
        <v>169</v>
      </c>
      <c r="C746" s="35">
        <v>43753</v>
      </c>
      <c r="D746" s="63">
        <v>43769</v>
      </c>
      <c r="E746" s="64">
        <v>-4.6787096774193543E-2</v>
      </c>
      <c r="F746" s="64">
        <v>0.52813931754450139</v>
      </c>
      <c r="G746" s="64">
        <v>0.20085123635627569</v>
      </c>
      <c r="H746" s="64">
        <v>0.42136922580645159</v>
      </c>
      <c r="I746" s="64">
        <v>0.40412180772495754</v>
      </c>
      <c r="J746" s="64">
        <v>9.5890193548387098E-2</v>
      </c>
      <c r="K746" s="64">
        <v>0</v>
      </c>
      <c r="L746" s="64">
        <v>3.9054518868260064E-2</v>
      </c>
      <c r="M746" s="64">
        <v>0.29361194793855616</v>
      </c>
      <c r="N746" s="64">
        <v>0.37898328491038524</v>
      </c>
      <c r="O746" s="64">
        <v>2.8197810000000004E-2</v>
      </c>
      <c r="P746" s="64">
        <v>0.19562227119212158</v>
      </c>
      <c r="Q746" s="64">
        <v>2.8132359431698391E-2</v>
      </c>
      <c r="R746" s="64">
        <v>0.12328767123287675</v>
      </c>
      <c r="S746" s="64">
        <v>2.6904745477802776</v>
      </c>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29"/>
      <c r="CA746" s="29"/>
      <c r="CB746" s="29"/>
      <c r="CC746" s="29"/>
      <c r="CD746" s="29"/>
      <c r="CE746" s="29"/>
      <c r="CF746" s="29"/>
      <c r="CG746" s="29"/>
      <c r="CH746" s="29"/>
      <c r="CI746" s="29"/>
      <c r="CJ746" s="29"/>
      <c r="CK746" s="29"/>
      <c r="CL746" s="29"/>
      <c r="CM746" s="29"/>
      <c r="CN746" s="29"/>
      <c r="CO746" s="29"/>
      <c r="CP746" s="29"/>
      <c r="CQ746" s="29"/>
      <c r="CR746" s="29"/>
      <c r="CS746" s="29"/>
      <c r="CT746" s="29"/>
      <c r="CU746" s="29"/>
      <c r="CV746" s="29"/>
      <c r="CW746" s="29"/>
      <c r="CX746" s="29"/>
      <c r="CY746" s="29"/>
      <c r="CZ746" s="29"/>
      <c r="DA746" s="29"/>
      <c r="DB746" s="29"/>
      <c r="DC746" s="29"/>
      <c r="DD746" s="29"/>
      <c r="DE746" s="29"/>
      <c r="DF746" s="29"/>
      <c r="DG746" s="29"/>
      <c r="DH746" s="29"/>
      <c r="DI746" s="29"/>
      <c r="DJ746" s="29"/>
      <c r="DK746" s="29"/>
      <c r="DL746" s="29"/>
      <c r="DM746" s="29"/>
      <c r="DN746" s="29"/>
      <c r="DO746" s="29"/>
      <c r="DP746" s="29"/>
      <c r="DQ746" s="29"/>
      <c r="DR746" s="29"/>
      <c r="DS746" s="29"/>
      <c r="DT746" s="29"/>
      <c r="DU746" s="29"/>
      <c r="DV746" s="29"/>
      <c r="DW746" s="29"/>
      <c r="DX746" s="29"/>
      <c r="DY746" s="29"/>
      <c r="DZ746" s="29"/>
      <c r="EA746" s="29"/>
      <c r="EB746" s="29"/>
      <c r="EC746" s="29"/>
      <c r="ED746" s="29"/>
      <c r="EE746" s="29"/>
      <c r="EF746" s="29"/>
      <c r="EG746" s="29"/>
      <c r="EH746" s="29"/>
      <c r="EI746" s="29"/>
      <c r="EJ746" s="29"/>
      <c r="EK746" s="29"/>
      <c r="EL746" s="29"/>
      <c r="EM746" s="29"/>
      <c r="EN746" s="29"/>
      <c r="EO746" s="29"/>
      <c r="EP746" s="29"/>
      <c r="EQ746" s="29"/>
      <c r="ER746" s="29"/>
      <c r="ES746" s="29"/>
      <c r="ET746" s="29"/>
      <c r="EU746" s="29"/>
      <c r="EV746" s="29"/>
      <c r="EW746" s="29"/>
      <c r="EX746" s="29"/>
      <c r="EY746" s="29"/>
      <c r="EZ746" s="29"/>
      <c r="FA746" s="29"/>
      <c r="FB746" s="29"/>
      <c r="FC746" s="29"/>
      <c r="FD746" s="29"/>
      <c r="FE746" s="29"/>
      <c r="FF746" s="29"/>
      <c r="FG746" s="29"/>
      <c r="FH746" s="29"/>
      <c r="FI746" s="29"/>
      <c r="FJ746" s="29"/>
      <c r="FK746" s="29"/>
      <c r="FL746" s="29"/>
      <c r="FM746" s="29"/>
      <c r="FN746" s="29"/>
      <c r="FO746" s="29"/>
      <c r="FP746" s="29"/>
      <c r="FQ746" s="29"/>
      <c r="FR746" s="29"/>
      <c r="FS746" s="29"/>
      <c r="FT746" s="29"/>
      <c r="FU746" s="29"/>
      <c r="FV746" s="29"/>
      <c r="FW746" s="29"/>
      <c r="FX746" s="29"/>
    </row>
    <row r="747" spans="1:180">
      <c r="A747" s="5" t="s">
        <v>290</v>
      </c>
      <c r="B747" s="5" t="s">
        <v>169</v>
      </c>
      <c r="C747" s="35">
        <v>43754</v>
      </c>
      <c r="D747" s="63">
        <v>43769</v>
      </c>
      <c r="E747" s="64">
        <v>-4.6787096774193543E-2</v>
      </c>
      <c r="F747" s="64">
        <v>0.52813931754450139</v>
      </c>
      <c r="G747" s="64">
        <v>0.20085123635627572</v>
      </c>
      <c r="H747" s="64">
        <v>0.42136922580645159</v>
      </c>
      <c r="I747" s="64">
        <v>0.40412180772495754</v>
      </c>
      <c r="J747" s="64">
        <v>9.5890193548387098E-2</v>
      </c>
      <c r="K747" s="64">
        <v>0</v>
      </c>
      <c r="L747" s="64">
        <v>3.9054518868260064E-2</v>
      </c>
      <c r="M747" s="64">
        <v>0.29361194793855616</v>
      </c>
      <c r="N747" s="64">
        <v>0.37898328491038519</v>
      </c>
      <c r="O747" s="64">
        <v>2.6672463E-2</v>
      </c>
      <c r="P747" s="64">
        <v>0.19562227119212158</v>
      </c>
      <c r="Q747" s="64">
        <v>2.9657706431698398E-2</v>
      </c>
      <c r="R747" s="64">
        <v>0.12328767123287675</v>
      </c>
      <c r="S747" s="64">
        <v>2.6904745477802781</v>
      </c>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c r="BJ747" s="29"/>
      <c r="BK747" s="29"/>
      <c r="BL747" s="29"/>
      <c r="BM747" s="29"/>
      <c r="BN747" s="29"/>
      <c r="BO747" s="29"/>
      <c r="BP747" s="29"/>
      <c r="BQ747" s="29"/>
      <c r="BR747" s="29"/>
      <c r="BS747" s="29"/>
      <c r="BT747" s="29"/>
      <c r="BU747" s="29"/>
      <c r="BV747" s="29"/>
      <c r="BW747" s="29"/>
      <c r="BX747" s="29"/>
      <c r="BY747" s="29"/>
      <c r="BZ747" s="29"/>
      <c r="CA747" s="29"/>
      <c r="CB747" s="29"/>
      <c r="CC747" s="29"/>
      <c r="CD747" s="29"/>
      <c r="CE747" s="29"/>
      <c r="CF747" s="29"/>
      <c r="CG747" s="29"/>
      <c r="CH747" s="29"/>
      <c r="CI747" s="29"/>
      <c r="CJ747" s="29"/>
      <c r="CK747" s="29"/>
      <c r="CL747" s="29"/>
      <c r="CM747" s="29"/>
      <c r="CN747" s="29"/>
      <c r="CO747" s="29"/>
      <c r="CP747" s="29"/>
      <c r="CQ747" s="29"/>
      <c r="CR747" s="29"/>
      <c r="CS747" s="29"/>
      <c r="CT747" s="29"/>
      <c r="CU747" s="29"/>
      <c r="CV747" s="29"/>
      <c r="CW747" s="29"/>
      <c r="CX747" s="29"/>
      <c r="CY747" s="29"/>
      <c r="CZ747" s="29"/>
      <c r="DA747" s="29"/>
      <c r="DB747" s="29"/>
      <c r="DC747" s="29"/>
      <c r="DD747" s="29"/>
      <c r="DE747" s="29"/>
      <c r="DF747" s="29"/>
      <c r="DG747" s="29"/>
      <c r="DH747" s="29"/>
      <c r="DI747" s="29"/>
      <c r="DJ747" s="29"/>
      <c r="DK747" s="29"/>
      <c r="DL747" s="29"/>
      <c r="DM747" s="29"/>
      <c r="DN747" s="29"/>
      <c r="DO747" s="29"/>
      <c r="DP747" s="29"/>
      <c r="DQ747" s="29"/>
      <c r="DR747" s="29"/>
      <c r="DS747" s="29"/>
      <c r="DT747" s="29"/>
      <c r="DU747" s="29"/>
      <c r="DV747" s="29"/>
      <c r="DW747" s="29"/>
      <c r="DX747" s="29"/>
      <c r="DY747" s="29"/>
      <c r="DZ747" s="29"/>
      <c r="EA747" s="29"/>
      <c r="EB747" s="29"/>
      <c r="EC747" s="29"/>
      <c r="ED747" s="29"/>
      <c r="EE747" s="29"/>
      <c r="EF747" s="29"/>
      <c r="EG747" s="29"/>
      <c r="EH747" s="29"/>
      <c r="EI747" s="29"/>
      <c r="EJ747" s="29"/>
      <c r="EK747" s="29"/>
      <c r="EL747" s="29"/>
      <c r="EM747" s="29"/>
      <c r="EN747" s="29"/>
      <c r="EO747" s="29"/>
      <c r="EP747" s="29"/>
      <c r="EQ747" s="29"/>
      <c r="ER747" s="29"/>
      <c r="ES747" s="29"/>
      <c r="ET747" s="29"/>
      <c r="EU747" s="29"/>
      <c r="EV747" s="29"/>
      <c r="EW747" s="29"/>
      <c r="EX747" s="29"/>
      <c r="EY747" s="29"/>
      <c r="EZ747" s="29"/>
      <c r="FA747" s="29"/>
      <c r="FB747" s="29"/>
      <c r="FC747" s="29"/>
      <c r="FD747" s="29"/>
      <c r="FE747" s="29"/>
      <c r="FF747" s="29"/>
      <c r="FG747" s="29"/>
      <c r="FH747" s="29"/>
      <c r="FI747" s="29"/>
      <c r="FJ747" s="29"/>
      <c r="FK747" s="29"/>
      <c r="FL747" s="29"/>
      <c r="FM747" s="29"/>
      <c r="FN747" s="29"/>
      <c r="FO747" s="29"/>
      <c r="FP747" s="29"/>
      <c r="FQ747" s="29"/>
      <c r="FR747" s="29"/>
      <c r="FS747" s="29"/>
      <c r="FT747" s="29"/>
      <c r="FU747" s="29"/>
      <c r="FV747" s="29"/>
      <c r="FW747" s="29"/>
      <c r="FX747" s="29"/>
    </row>
    <row r="748" spans="1:180">
      <c r="A748" s="5" t="s">
        <v>290</v>
      </c>
      <c r="B748" s="5" t="s">
        <v>169</v>
      </c>
      <c r="C748" s="35">
        <v>43755</v>
      </c>
      <c r="D748" s="63">
        <v>43769</v>
      </c>
      <c r="E748" s="64">
        <v>-4.6787096774193543E-2</v>
      </c>
      <c r="F748" s="64">
        <v>0.52813931754450139</v>
      </c>
      <c r="G748" s="64">
        <v>0.20085123635627569</v>
      </c>
      <c r="H748" s="64">
        <v>0.42136922580645159</v>
      </c>
      <c r="I748" s="64">
        <v>0.40412180772495754</v>
      </c>
      <c r="J748" s="64">
        <v>9.5890193548387098E-2</v>
      </c>
      <c r="K748" s="64">
        <v>0</v>
      </c>
      <c r="L748" s="64">
        <v>3.9054518868260064E-2</v>
      </c>
      <c r="M748" s="64">
        <v>0.29361194793855616</v>
      </c>
      <c r="N748" s="64">
        <v>0.37898328491038519</v>
      </c>
      <c r="O748" s="64">
        <v>1.7248932000000002E-2</v>
      </c>
      <c r="P748" s="64">
        <v>0.19562227119212158</v>
      </c>
      <c r="Q748" s="64">
        <v>3.9081237431698397E-2</v>
      </c>
      <c r="R748" s="64">
        <v>0.12328767123287675</v>
      </c>
      <c r="S748" s="64">
        <v>2.6904745477802776</v>
      </c>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29"/>
      <c r="CA748" s="29"/>
      <c r="CB748" s="29"/>
      <c r="CC748" s="29"/>
      <c r="CD748" s="29"/>
      <c r="CE748" s="29"/>
      <c r="CF748" s="29"/>
      <c r="CG748" s="29"/>
      <c r="CH748" s="29"/>
      <c r="CI748" s="29"/>
      <c r="CJ748" s="29"/>
      <c r="CK748" s="29"/>
      <c r="CL748" s="29"/>
      <c r="CM748" s="29"/>
      <c r="CN748" s="29"/>
      <c r="CO748" s="29"/>
      <c r="CP748" s="29"/>
      <c r="CQ748" s="29"/>
      <c r="CR748" s="29"/>
      <c r="CS748" s="29"/>
      <c r="CT748" s="29"/>
      <c r="CU748" s="29"/>
      <c r="CV748" s="29"/>
      <c r="CW748" s="29"/>
      <c r="CX748" s="29"/>
      <c r="CY748" s="29"/>
      <c r="CZ748" s="29"/>
      <c r="DA748" s="29"/>
      <c r="DB748" s="29"/>
      <c r="DC748" s="29"/>
      <c r="DD748" s="29"/>
      <c r="DE748" s="29"/>
      <c r="DF748" s="29"/>
      <c r="DG748" s="29"/>
      <c r="DH748" s="29"/>
      <c r="DI748" s="29"/>
      <c r="DJ748" s="29"/>
      <c r="DK748" s="29"/>
      <c r="DL748" s="29"/>
      <c r="DM748" s="29"/>
      <c r="DN748" s="29"/>
      <c r="DO748" s="29"/>
      <c r="DP748" s="29"/>
      <c r="DQ748" s="29"/>
      <c r="DR748" s="29"/>
      <c r="DS748" s="29"/>
      <c r="DT748" s="29"/>
      <c r="DU748" s="29"/>
      <c r="DV748" s="29"/>
      <c r="DW748" s="29"/>
      <c r="DX748" s="29"/>
      <c r="DY748" s="29"/>
      <c r="DZ748" s="29"/>
      <c r="EA748" s="29"/>
      <c r="EB748" s="29"/>
      <c r="EC748" s="29"/>
      <c r="ED748" s="29"/>
      <c r="EE748" s="29"/>
      <c r="EF748" s="29"/>
      <c r="EG748" s="29"/>
      <c r="EH748" s="29"/>
      <c r="EI748" s="29"/>
      <c r="EJ748" s="29"/>
      <c r="EK748" s="29"/>
      <c r="EL748" s="29"/>
      <c r="EM748" s="29"/>
      <c r="EN748" s="29"/>
      <c r="EO748" s="29"/>
      <c r="EP748" s="29"/>
      <c r="EQ748" s="29"/>
      <c r="ER748" s="29"/>
      <c r="ES748" s="29"/>
      <c r="ET748" s="29"/>
      <c r="EU748" s="29"/>
      <c r="EV748" s="29"/>
      <c r="EW748" s="29"/>
      <c r="EX748" s="29"/>
      <c r="EY748" s="29"/>
      <c r="EZ748" s="29"/>
      <c r="FA748" s="29"/>
      <c r="FB748" s="29"/>
      <c r="FC748" s="29"/>
      <c r="FD748" s="29"/>
      <c r="FE748" s="29"/>
      <c r="FF748" s="29"/>
      <c r="FG748" s="29"/>
      <c r="FH748" s="29"/>
      <c r="FI748" s="29"/>
      <c r="FJ748" s="29"/>
      <c r="FK748" s="29"/>
      <c r="FL748" s="29"/>
      <c r="FM748" s="29"/>
      <c r="FN748" s="29"/>
      <c r="FO748" s="29"/>
      <c r="FP748" s="29"/>
      <c r="FQ748" s="29"/>
      <c r="FR748" s="29"/>
      <c r="FS748" s="29"/>
      <c r="FT748" s="29"/>
      <c r="FU748" s="29"/>
      <c r="FV748" s="29"/>
      <c r="FW748" s="29"/>
      <c r="FX748" s="29"/>
    </row>
    <row r="749" spans="1:180">
      <c r="A749" s="5" t="s">
        <v>290</v>
      </c>
      <c r="B749" s="5" t="s">
        <v>169</v>
      </c>
      <c r="C749" s="35">
        <v>43756</v>
      </c>
      <c r="D749" s="63">
        <v>43769</v>
      </c>
      <c r="E749" s="64">
        <v>-4.6787096774193543E-2</v>
      </c>
      <c r="F749" s="64">
        <v>0.52813931754450139</v>
      </c>
      <c r="G749" s="64">
        <v>0.20085123635627569</v>
      </c>
      <c r="H749" s="64">
        <v>0.42136922580645159</v>
      </c>
      <c r="I749" s="64">
        <v>0.40412180772495754</v>
      </c>
      <c r="J749" s="64">
        <v>9.5890193548387098E-2</v>
      </c>
      <c r="K749" s="64">
        <v>0</v>
      </c>
      <c r="L749" s="64">
        <v>3.9054518868260064E-2</v>
      </c>
      <c r="M749" s="64">
        <v>0.29361194793855616</v>
      </c>
      <c r="N749" s="64">
        <v>0.37898328491038519</v>
      </c>
      <c r="O749" s="64">
        <v>3.6414306E-2</v>
      </c>
      <c r="P749" s="64">
        <v>0.19562227119212158</v>
      </c>
      <c r="Q749" s="64">
        <v>1.9915863431698409E-2</v>
      </c>
      <c r="R749" s="64">
        <v>0.12328767123287675</v>
      </c>
      <c r="S749" s="64">
        <v>2.6904745477802776</v>
      </c>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c r="BJ749" s="29"/>
      <c r="BK749" s="29"/>
      <c r="BL749" s="29"/>
      <c r="BM749" s="29"/>
      <c r="BN749" s="29"/>
      <c r="BO749" s="29"/>
      <c r="BP749" s="29"/>
      <c r="BQ749" s="29"/>
      <c r="BR749" s="29"/>
      <c r="BS749" s="29"/>
      <c r="BT749" s="29"/>
      <c r="BU749" s="29"/>
      <c r="BV749" s="29"/>
      <c r="BW749" s="29"/>
      <c r="BX749" s="29"/>
      <c r="BY749" s="29"/>
      <c r="BZ749" s="29"/>
      <c r="CA749" s="29"/>
      <c r="CB749" s="29"/>
      <c r="CC749" s="29"/>
      <c r="CD749" s="29"/>
      <c r="CE749" s="29"/>
      <c r="CF749" s="29"/>
      <c r="CG749" s="29"/>
      <c r="CH749" s="29"/>
      <c r="CI749" s="29"/>
      <c r="CJ749" s="29"/>
      <c r="CK749" s="29"/>
      <c r="CL749" s="29"/>
      <c r="CM749" s="29"/>
      <c r="CN749" s="29"/>
      <c r="CO749" s="29"/>
      <c r="CP749" s="29"/>
      <c r="CQ749" s="29"/>
      <c r="CR749" s="29"/>
      <c r="CS749" s="29"/>
      <c r="CT749" s="29"/>
      <c r="CU749" s="29"/>
      <c r="CV749" s="29"/>
      <c r="CW749" s="29"/>
      <c r="CX749" s="29"/>
      <c r="CY749" s="29"/>
      <c r="CZ749" s="29"/>
      <c r="DA749" s="29"/>
      <c r="DB749" s="29"/>
      <c r="DC749" s="29"/>
      <c r="DD749" s="29"/>
      <c r="DE749" s="29"/>
      <c r="DF749" s="29"/>
      <c r="DG749" s="29"/>
      <c r="DH749" s="29"/>
      <c r="DI749" s="29"/>
      <c r="DJ749" s="29"/>
      <c r="DK749" s="29"/>
      <c r="DL749" s="29"/>
      <c r="DM749" s="29"/>
      <c r="DN749" s="29"/>
      <c r="DO749" s="29"/>
      <c r="DP749" s="29"/>
      <c r="DQ749" s="29"/>
      <c r="DR749" s="29"/>
      <c r="DS749" s="29"/>
      <c r="DT749" s="29"/>
      <c r="DU749" s="29"/>
      <c r="DV749" s="29"/>
      <c r="DW749" s="29"/>
      <c r="DX749" s="29"/>
      <c r="DY749" s="29"/>
      <c r="DZ749" s="29"/>
      <c r="EA749" s="29"/>
      <c r="EB749" s="29"/>
      <c r="EC749" s="29"/>
      <c r="ED749" s="29"/>
      <c r="EE749" s="29"/>
      <c r="EF749" s="29"/>
      <c r="EG749" s="29"/>
      <c r="EH749" s="29"/>
      <c r="EI749" s="29"/>
      <c r="EJ749" s="29"/>
      <c r="EK749" s="29"/>
      <c r="EL749" s="29"/>
      <c r="EM749" s="29"/>
      <c r="EN749" s="29"/>
      <c r="EO749" s="29"/>
      <c r="EP749" s="29"/>
      <c r="EQ749" s="29"/>
      <c r="ER749" s="29"/>
      <c r="ES749" s="29"/>
      <c r="ET749" s="29"/>
      <c r="EU749" s="29"/>
      <c r="EV749" s="29"/>
      <c r="EW749" s="29"/>
      <c r="EX749" s="29"/>
      <c r="EY749" s="29"/>
      <c r="EZ749" s="29"/>
      <c r="FA749" s="29"/>
      <c r="FB749" s="29"/>
      <c r="FC749" s="29"/>
      <c r="FD749" s="29"/>
      <c r="FE749" s="29"/>
      <c r="FF749" s="29"/>
      <c r="FG749" s="29"/>
      <c r="FH749" s="29"/>
      <c r="FI749" s="29"/>
      <c r="FJ749" s="29"/>
      <c r="FK749" s="29"/>
      <c r="FL749" s="29"/>
      <c r="FM749" s="29"/>
      <c r="FN749" s="29"/>
      <c r="FO749" s="29"/>
      <c r="FP749" s="29"/>
      <c r="FQ749" s="29"/>
      <c r="FR749" s="29"/>
      <c r="FS749" s="29"/>
      <c r="FT749" s="29"/>
      <c r="FU749" s="29"/>
      <c r="FV749" s="29"/>
      <c r="FW749" s="29"/>
      <c r="FX749" s="29"/>
    </row>
    <row r="750" spans="1:180">
      <c r="A750" s="5" t="s">
        <v>290</v>
      </c>
      <c r="B750" s="5" t="s">
        <v>169</v>
      </c>
      <c r="C750" s="35">
        <v>43757</v>
      </c>
      <c r="D750" s="63">
        <v>43769</v>
      </c>
      <c r="E750" s="64">
        <v>-4.6787096774193543E-2</v>
      </c>
      <c r="F750" s="64">
        <v>0.52813931754450139</v>
      </c>
      <c r="G750" s="64">
        <v>0.20085123635627569</v>
      </c>
      <c r="H750" s="64">
        <v>0.42136922580645159</v>
      </c>
      <c r="I750" s="64">
        <v>0.40412180772495754</v>
      </c>
      <c r="J750" s="64">
        <v>9.5890193548387098E-2</v>
      </c>
      <c r="K750" s="64">
        <v>0</v>
      </c>
      <c r="L750" s="64">
        <v>3.9054518868260064E-2</v>
      </c>
      <c r="M750" s="64">
        <v>0.29361194793855616</v>
      </c>
      <c r="N750" s="64">
        <v>0.37898328491038519</v>
      </c>
      <c r="O750" s="64">
        <v>9.8738099999999985E-3</v>
      </c>
      <c r="P750" s="64">
        <v>0.19562227119212158</v>
      </c>
      <c r="Q750" s="64">
        <v>4.6456359431698409E-2</v>
      </c>
      <c r="R750" s="64">
        <v>0.12328767123287675</v>
      </c>
      <c r="S750" s="64">
        <v>2.6904745477802776</v>
      </c>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c r="BJ750" s="29"/>
      <c r="BK750" s="29"/>
      <c r="BL750" s="29"/>
      <c r="BM750" s="29"/>
      <c r="BN750" s="29"/>
      <c r="BO750" s="29"/>
      <c r="BP750" s="29"/>
      <c r="BQ750" s="29"/>
      <c r="BR750" s="29"/>
      <c r="BS750" s="29"/>
      <c r="BT750" s="29"/>
      <c r="BU750" s="29"/>
      <c r="BV750" s="29"/>
      <c r="BW750" s="29"/>
      <c r="BX750" s="29"/>
      <c r="BY750" s="29"/>
      <c r="BZ750" s="29"/>
      <c r="CA750" s="29"/>
      <c r="CB750" s="29"/>
      <c r="CC750" s="29"/>
      <c r="CD750" s="29"/>
      <c r="CE750" s="29"/>
      <c r="CF750" s="29"/>
      <c r="CG750" s="29"/>
      <c r="CH750" s="29"/>
      <c r="CI750" s="29"/>
      <c r="CJ750" s="29"/>
      <c r="CK750" s="29"/>
      <c r="CL750" s="29"/>
      <c r="CM750" s="29"/>
      <c r="CN750" s="29"/>
      <c r="CO750" s="29"/>
      <c r="CP750" s="29"/>
      <c r="CQ750" s="29"/>
      <c r="CR750" s="29"/>
      <c r="CS750" s="29"/>
      <c r="CT750" s="29"/>
      <c r="CU750" s="29"/>
      <c r="CV750" s="29"/>
      <c r="CW750" s="29"/>
      <c r="CX750" s="29"/>
      <c r="CY750" s="29"/>
      <c r="CZ750" s="29"/>
      <c r="DA750" s="29"/>
      <c r="DB750" s="29"/>
      <c r="DC750" s="29"/>
      <c r="DD750" s="29"/>
      <c r="DE750" s="29"/>
      <c r="DF750" s="29"/>
      <c r="DG750" s="29"/>
      <c r="DH750" s="29"/>
      <c r="DI750" s="29"/>
      <c r="DJ750" s="29"/>
      <c r="DK750" s="29"/>
      <c r="DL750" s="29"/>
      <c r="DM750" s="29"/>
      <c r="DN750" s="29"/>
      <c r="DO750" s="29"/>
      <c r="DP750" s="29"/>
      <c r="DQ750" s="29"/>
      <c r="DR750" s="29"/>
      <c r="DS750" s="29"/>
      <c r="DT750" s="29"/>
      <c r="DU750" s="29"/>
      <c r="DV750" s="29"/>
      <c r="DW750" s="29"/>
      <c r="DX750" s="29"/>
      <c r="DY750" s="29"/>
      <c r="DZ750" s="29"/>
      <c r="EA750" s="29"/>
      <c r="EB750" s="29"/>
      <c r="EC750" s="29"/>
      <c r="ED750" s="29"/>
      <c r="EE750" s="29"/>
      <c r="EF750" s="29"/>
      <c r="EG750" s="29"/>
      <c r="EH750" s="29"/>
      <c r="EI750" s="29"/>
      <c r="EJ750" s="29"/>
      <c r="EK750" s="29"/>
      <c r="EL750" s="29"/>
      <c r="EM750" s="29"/>
      <c r="EN750" s="29"/>
      <c r="EO750" s="29"/>
      <c r="EP750" s="29"/>
      <c r="EQ750" s="29"/>
      <c r="ER750" s="29"/>
      <c r="ES750" s="29"/>
      <c r="ET750" s="29"/>
      <c r="EU750" s="29"/>
      <c r="EV750" s="29"/>
      <c r="EW750" s="29"/>
      <c r="EX750" s="29"/>
      <c r="EY750" s="29"/>
      <c r="EZ750" s="29"/>
      <c r="FA750" s="29"/>
      <c r="FB750" s="29"/>
      <c r="FC750" s="29"/>
      <c r="FD750" s="29"/>
      <c r="FE750" s="29"/>
      <c r="FF750" s="29"/>
      <c r="FG750" s="29"/>
      <c r="FH750" s="29"/>
      <c r="FI750" s="29"/>
      <c r="FJ750" s="29"/>
      <c r="FK750" s="29"/>
      <c r="FL750" s="29"/>
      <c r="FM750" s="29"/>
      <c r="FN750" s="29"/>
      <c r="FO750" s="29"/>
      <c r="FP750" s="29"/>
      <c r="FQ750" s="29"/>
      <c r="FR750" s="29"/>
      <c r="FS750" s="29"/>
      <c r="FT750" s="29"/>
      <c r="FU750" s="29"/>
      <c r="FV750" s="29"/>
      <c r="FW750" s="29"/>
      <c r="FX750" s="29"/>
    </row>
    <row r="751" spans="1:180">
      <c r="A751" s="5" t="s">
        <v>290</v>
      </c>
      <c r="B751" s="5" t="s">
        <v>169</v>
      </c>
      <c r="C751" s="35">
        <v>43758</v>
      </c>
      <c r="D751" s="63">
        <v>43769</v>
      </c>
      <c r="E751" s="64">
        <v>-4.6787096774193543E-2</v>
      </c>
      <c r="F751" s="64">
        <v>0.52813931754450139</v>
      </c>
      <c r="G751" s="64">
        <v>0.20085123635627569</v>
      </c>
      <c r="H751" s="64">
        <v>0.42136922580645159</v>
      </c>
      <c r="I751" s="64">
        <v>0.40412180772495754</v>
      </c>
      <c r="J751" s="64">
        <v>9.5890193548387098E-2</v>
      </c>
      <c r="K751" s="64">
        <v>0</v>
      </c>
      <c r="L751" s="64">
        <v>3.9054518868260064E-2</v>
      </c>
      <c r="M751" s="64">
        <v>0.29361194793855616</v>
      </c>
      <c r="N751" s="64">
        <v>0.37898328491038524</v>
      </c>
      <c r="O751" s="64">
        <v>1.2883464000000001E-2</v>
      </c>
      <c r="P751" s="64">
        <v>0.19562227119212158</v>
      </c>
      <c r="Q751" s="64">
        <v>4.3446705431698408E-2</v>
      </c>
      <c r="R751" s="64">
        <v>0.12328767123287675</v>
      </c>
      <c r="S751" s="64">
        <v>2.6904745477802776</v>
      </c>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c r="BJ751" s="29"/>
      <c r="BK751" s="29"/>
      <c r="BL751" s="29"/>
      <c r="BM751" s="29"/>
      <c r="BN751" s="29"/>
      <c r="BO751" s="29"/>
      <c r="BP751" s="29"/>
      <c r="BQ751" s="29"/>
      <c r="BR751" s="29"/>
      <c r="BS751" s="29"/>
      <c r="BT751" s="29"/>
      <c r="BU751" s="29"/>
      <c r="BV751" s="29"/>
      <c r="BW751" s="29"/>
      <c r="BX751" s="29"/>
      <c r="BY751" s="29"/>
      <c r="BZ751" s="29"/>
      <c r="CA751" s="29"/>
      <c r="CB751" s="29"/>
      <c r="CC751" s="29"/>
      <c r="CD751" s="29"/>
      <c r="CE751" s="29"/>
      <c r="CF751" s="29"/>
      <c r="CG751" s="29"/>
      <c r="CH751" s="29"/>
      <c r="CI751" s="29"/>
      <c r="CJ751" s="29"/>
      <c r="CK751" s="29"/>
      <c r="CL751" s="29"/>
      <c r="CM751" s="29"/>
      <c r="CN751" s="29"/>
      <c r="CO751" s="29"/>
      <c r="CP751" s="29"/>
      <c r="CQ751" s="29"/>
      <c r="CR751" s="29"/>
      <c r="CS751" s="29"/>
      <c r="CT751" s="29"/>
      <c r="CU751" s="29"/>
      <c r="CV751" s="29"/>
      <c r="CW751" s="29"/>
      <c r="CX751" s="29"/>
      <c r="CY751" s="29"/>
      <c r="CZ751" s="29"/>
      <c r="DA751" s="29"/>
      <c r="DB751" s="29"/>
      <c r="DC751" s="29"/>
      <c r="DD751" s="29"/>
      <c r="DE751" s="29"/>
      <c r="DF751" s="29"/>
      <c r="DG751" s="29"/>
      <c r="DH751" s="29"/>
      <c r="DI751" s="29"/>
      <c r="DJ751" s="29"/>
      <c r="DK751" s="29"/>
      <c r="DL751" s="29"/>
      <c r="DM751" s="29"/>
      <c r="DN751" s="29"/>
      <c r="DO751" s="29"/>
      <c r="DP751" s="29"/>
      <c r="DQ751" s="29"/>
      <c r="DR751" s="29"/>
      <c r="DS751" s="29"/>
      <c r="DT751" s="29"/>
      <c r="DU751" s="29"/>
      <c r="DV751" s="29"/>
      <c r="DW751" s="29"/>
      <c r="DX751" s="29"/>
      <c r="DY751" s="29"/>
      <c r="DZ751" s="29"/>
      <c r="EA751" s="29"/>
      <c r="EB751" s="29"/>
      <c r="EC751" s="29"/>
      <c r="ED751" s="29"/>
      <c r="EE751" s="29"/>
      <c r="EF751" s="29"/>
      <c r="EG751" s="29"/>
      <c r="EH751" s="29"/>
      <c r="EI751" s="29"/>
      <c r="EJ751" s="29"/>
      <c r="EK751" s="29"/>
      <c r="EL751" s="29"/>
      <c r="EM751" s="29"/>
      <c r="EN751" s="29"/>
      <c r="EO751" s="29"/>
      <c r="EP751" s="29"/>
      <c r="EQ751" s="29"/>
      <c r="ER751" s="29"/>
      <c r="ES751" s="29"/>
      <c r="ET751" s="29"/>
      <c r="EU751" s="29"/>
      <c r="EV751" s="29"/>
      <c r="EW751" s="29"/>
      <c r="EX751" s="29"/>
      <c r="EY751" s="29"/>
      <c r="EZ751" s="29"/>
      <c r="FA751" s="29"/>
      <c r="FB751" s="29"/>
      <c r="FC751" s="29"/>
      <c r="FD751" s="29"/>
      <c r="FE751" s="29"/>
      <c r="FF751" s="29"/>
      <c r="FG751" s="29"/>
      <c r="FH751" s="29"/>
      <c r="FI751" s="29"/>
      <c r="FJ751" s="29"/>
      <c r="FK751" s="29"/>
      <c r="FL751" s="29"/>
      <c r="FM751" s="29"/>
      <c r="FN751" s="29"/>
      <c r="FO751" s="29"/>
      <c r="FP751" s="29"/>
      <c r="FQ751" s="29"/>
      <c r="FR751" s="29"/>
      <c r="FS751" s="29"/>
      <c r="FT751" s="29"/>
      <c r="FU751" s="29"/>
      <c r="FV751" s="29"/>
      <c r="FW751" s="29"/>
      <c r="FX751" s="29"/>
    </row>
    <row r="752" spans="1:180">
      <c r="A752" s="5" t="s">
        <v>291</v>
      </c>
      <c r="B752" s="5" t="s">
        <v>169</v>
      </c>
      <c r="C752" s="35">
        <v>43759</v>
      </c>
      <c r="D752" s="63">
        <v>43769</v>
      </c>
      <c r="E752" s="64">
        <v>-4.6787096774193543E-2</v>
      </c>
      <c r="F752" s="64">
        <v>0.52813931754450139</v>
      </c>
      <c r="G752" s="64">
        <v>0.20085123635627569</v>
      </c>
      <c r="H752" s="64">
        <v>0.42136922580645159</v>
      </c>
      <c r="I752" s="64">
        <v>0.40412180772495754</v>
      </c>
      <c r="J752" s="64">
        <v>9.5890193548387098E-2</v>
      </c>
      <c r="K752" s="64">
        <v>0</v>
      </c>
      <c r="L752" s="64">
        <v>3.9054518868260064E-2</v>
      </c>
      <c r="M752" s="64">
        <v>0.29361194793855616</v>
      </c>
      <c r="N752" s="64">
        <v>0.37898328491038519</v>
      </c>
      <c r="O752" s="64">
        <v>1.8731826E-2</v>
      </c>
      <c r="P752" s="64">
        <v>0.19562227119212158</v>
      </c>
      <c r="Q752" s="64">
        <v>3.7598343431698392E-2</v>
      </c>
      <c r="R752" s="64">
        <v>0.12328767123287675</v>
      </c>
      <c r="S752" s="64">
        <v>2.6904745477802772</v>
      </c>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c r="BJ752" s="29"/>
      <c r="BK752" s="29"/>
      <c r="BL752" s="29"/>
      <c r="BM752" s="29"/>
      <c r="BN752" s="29"/>
      <c r="BO752" s="29"/>
      <c r="BP752" s="29"/>
      <c r="BQ752" s="29"/>
      <c r="BR752" s="29"/>
      <c r="BS752" s="29"/>
      <c r="BT752" s="29"/>
      <c r="BU752" s="29"/>
      <c r="BV752" s="29"/>
      <c r="BW752" s="29"/>
      <c r="BX752" s="29"/>
      <c r="BY752" s="29"/>
      <c r="BZ752" s="29"/>
      <c r="CA752" s="29"/>
      <c r="CB752" s="29"/>
      <c r="CC752" s="29"/>
      <c r="CD752" s="29"/>
      <c r="CE752" s="29"/>
      <c r="CF752" s="29"/>
      <c r="CG752" s="29"/>
      <c r="CH752" s="29"/>
      <c r="CI752" s="29"/>
      <c r="CJ752" s="29"/>
      <c r="CK752" s="29"/>
      <c r="CL752" s="29"/>
      <c r="CM752" s="29"/>
      <c r="CN752" s="29"/>
      <c r="CO752" s="29"/>
      <c r="CP752" s="29"/>
      <c r="CQ752" s="29"/>
      <c r="CR752" s="29"/>
      <c r="CS752" s="29"/>
      <c r="CT752" s="29"/>
      <c r="CU752" s="29"/>
      <c r="CV752" s="29"/>
      <c r="CW752" s="29"/>
      <c r="CX752" s="29"/>
      <c r="CY752" s="29"/>
      <c r="CZ752" s="29"/>
      <c r="DA752" s="29"/>
      <c r="DB752" s="29"/>
      <c r="DC752" s="29"/>
      <c r="DD752" s="29"/>
      <c r="DE752" s="29"/>
      <c r="DF752" s="29"/>
      <c r="DG752" s="29"/>
      <c r="DH752" s="29"/>
      <c r="DI752" s="29"/>
      <c r="DJ752" s="29"/>
      <c r="DK752" s="29"/>
      <c r="DL752" s="29"/>
      <c r="DM752" s="29"/>
      <c r="DN752" s="29"/>
      <c r="DO752" s="29"/>
      <c r="DP752" s="29"/>
      <c r="DQ752" s="29"/>
      <c r="DR752" s="29"/>
      <c r="DS752" s="29"/>
      <c r="DT752" s="29"/>
      <c r="DU752" s="29"/>
      <c r="DV752" s="29"/>
      <c r="DW752" s="29"/>
      <c r="DX752" s="29"/>
      <c r="DY752" s="29"/>
      <c r="DZ752" s="29"/>
      <c r="EA752" s="29"/>
      <c r="EB752" s="29"/>
      <c r="EC752" s="29"/>
      <c r="ED752" s="29"/>
      <c r="EE752" s="29"/>
      <c r="EF752" s="29"/>
      <c r="EG752" s="29"/>
      <c r="EH752" s="29"/>
      <c r="EI752" s="29"/>
      <c r="EJ752" s="29"/>
      <c r="EK752" s="29"/>
      <c r="EL752" s="29"/>
      <c r="EM752" s="29"/>
      <c r="EN752" s="29"/>
      <c r="EO752" s="29"/>
      <c r="EP752" s="29"/>
      <c r="EQ752" s="29"/>
      <c r="ER752" s="29"/>
      <c r="ES752" s="29"/>
      <c r="ET752" s="29"/>
      <c r="EU752" s="29"/>
      <c r="EV752" s="29"/>
      <c r="EW752" s="29"/>
      <c r="EX752" s="29"/>
      <c r="EY752" s="29"/>
      <c r="EZ752" s="29"/>
      <c r="FA752" s="29"/>
      <c r="FB752" s="29"/>
      <c r="FC752" s="29"/>
      <c r="FD752" s="29"/>
      <c r="FE752" s="29"/>
      <c r="FF752" s="29"/>
      <c r="FG752" s="29"/>
      <c r="FH752" s="29"/>
      <c r="FI752" s="29"/>
      <c r="FJ752" s="29"/>
      <c r="FK752" s="29"/>
      <c r="FL752" s="29"/>
      <c r="FM752" s="29"/>
      <c r="FN752" s="29"/>
      <c r="FO752" s="29"/>
      <c r="FP752" s="29"/>
      <c r="FQ752" s="29"/>
      <c r="FR752" s="29"/>
      <c r="FS752" s="29"/>
      <c r="FT752" s="29"/>
      <c r="FU752" s="29"/>
      <c r="FV752" s="29"/>
      <c r="FW752" s="29"/>
      <c r="FX752" s="29"/>
    </row>
    <row r="753" spans="1:180">
      <c r="A753" s="5" t="s">
        <v>291</v>
      </c>
      <c r="B753" s="5" t="s">
        <v>169</v>
      </c>
      <c r="C753" s="35">
        <v>43760</v>
      </c>
      <c r="D753" s="63">
        <v>43769</v>
      </c>
      <c r="E753" s="64">
        <v>-4.6787096774193543E-2</v>
      </c>
      <c r="F753" s="64">
        <v>0.52813931754450139</v>
      </c>
      <c r="G753" s="64">
        <v>0.20085123635627569</v>
      </c>
      <c r="H753" s="64">
        <v>0.42136922580645159</v>
      </c>
      <c r="I753" s="64">
        <v>0.40412180772495754</v>
      </c>
      <c r="J753" s="64">
        <v>9.5890193548387098E-2</v>
      </c>
      <c r="K753" s="64">
        <v>0</v>
      </c>
      <c r="L753" s="64">
        <v>3.9054518868260064E-2</v>
      </c>
      <c r="M753" s="64">
        <v>0.29361194793855616</v>
      </c>
      <c r="N753" s="64">
        <v>0.37898328491038513</v>
      </c>
      <c r="O753" s="64">
        <v>3.1650795000000002E-2</v>
      </c>
      <c r="P753" s="64">
        <v>0.19562227119212158</v>
      </c>
      <c r="Q753" s="64">
        <v>2.4679374431698396E-2</v>
      </c>
      <c r="R753" s="64">
        <v>0.12328767123287675</v>
      </c>
      <c r="S753" s="64">
        <v>2.6904745477802776</v>
      </c>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c r="BJ753" s="29"/>
      <c r="BK753" s="29"/>
      <c r="BL753" s="29"/>
      <c r="BM753" s="29"/>
      <c r="BN753" s="29"/>
      <c r="BO753" s="29"/>
      <c r="BP753" s="29"/>
      <c r="BQ753" s="29"/>
      <c r="BR753" s="29"/>
      <c r="BS753" s="29"/>
      <c r="BT753" s="29"/>
      <c r="BU753" s="29"/>
      <c r="BV753" s="29"/>
      <c r="BW753" s="29"/>
      <c r="BX753" s="29"/>
      <c r="BY753" s="29"/>
      <c r="BZ753" s="29"/>
      <c r="CA753" s="29"/>
      <c r="CB753" s="29"/>
      <c r="CC753" s="29"/>
      <c r="CD753" s="29"/>
      <c r="CE753" s="29"/>
      <c r="CF753" s="29"/>
      <c r="CG753" s="29"/>
      <c r="CH753" s="29"/>
      <c r="CI753" s="29"/>
      <c r="CJ753" s="29"/>
      <c r="CK753" s="29"/>
      <c r="CL753" s="29"/>
      <c r="CM753" s="29"/>
      <c r="CN753" s="29"/>
      <c r="CO753" s="29"/>
      <c r="CP753" s="29"/>
      <c r="CQ753" s="29"/>
      <c r="CR753" s="29"/>
      <c r="CS753" s="29"/>
      <c r="CT753" s="29"/>
      <c r="CU753" s="29"/>
      <c r="CV753" s="29"/>
      <c r="CW753" s="29"/>
      <c r="CX753" s="29"/>
      <c r="CY753" s="29"/>
      <c r="CZ753" s="29"/>
      <c r="DA753" s="29"/>
      <c r="DB753" s="29"/>
      <c r="DC753" s="29"/>
      <c r="DD753" s="29"/>
      <c r="DE753" s="29"/>
      <c r="DF753" s="29"/>
      <c r="DG753" s="29"/>
      <c r="DH753" s="29"/>
      <c r="DI753" s="29"/>
      <c r="DJ753" s="29"/>
      <c r="DK753" s="29"/>
      <c r="DL753" s="29"/>
      <c r="DM753" s="29"/>
      <c r="DN753" s="29"/>
      <c r="DO753" s="29"/>
      <c r="DP753" s="29"/>
      <c r="DQ753" s="29"/>
      <c r="DR753" s="29"/>
      <c r="DS753" s="29"/>
      <c r="DT753" s="29"/>
      <c r="DU753" s="29"/>
      <c r="DV753" s="29"/>
      <c r="DW753" s="29"/>
      <c r="DX753" s="29"/>
      <c r="DY753" s="29"/>
      <c r="DZ753" s="29"/>
      <c r="EA753" s="29"/>
      <c r="EB753" s="29"/>
      <c r="EC753" s="29"/>
      <c r="ED753" s="29"/>
      <c r="EE753" s="29"/>
      <c r="EF753" s="29"/>
      <c r="EG753" s="29"/>
      <c r="EH753" s="29"/>
      <c r="EI753" s="29"/>
      <c r="EJ753" s="29"/>
      <c r="EK753" s="29"/>
      <c r="EL753" s="29"/>
      <c r="EM753" s="29"/>
      <c r="EN753" s="29"/>
      <c r="EO753" s="29"/>
      <c r="EP753" s="29"/>
      <c r="EQ753" s="29"/>
      <c r="ER753" s="29"/>
      <c r="ES753" s="29"/>
      <c r="ET753" s="29"/>
      <c r="EU753" s="29"/>
      <c r="EV753" s="29"/>
      <c r="EW753" s="29"/>
      <c r="EX753" s="29"/>
      <c r="EY753" s="29"/>
      <c r="EZ753" s="29"/>
      <c r="FA753" s="29"/>
      <c r="FB753" s="29"/>
      <c r="FC753" s="29"/>
      <c r="FD753" s="29"/>
      <c r="FE753" s="29"/>
      <c r="FF753" s="29"/>
      <c r="FG753" s="29"/>
      <c r="FH753" s="29"/>
      <c r="FI753" s="29"/>
      <c r="FJ753" s="29"/>
      <c r="FK753" s="29"/>
      <c r="FL753" s="29"/>
      <c r="FM753" s="29"/>
      <c r="FN753" s="29"/>
      <c r="FO753" s="29"/>
      <c r="FP753" s="29"/>
      <c r="FQ753" s="29"/>
      <c r="FR753" s="29"/>
      <c r="FS753" s="29"/>
      <c r="FT753" s="29"/>
      <c r="FU753" s="29"/>
      <c r="FV753" s="29"/>
      <c r="FW753" s="29"/>
      <c r="FX753" s="29"/>
    </row>
    <row r="754" spans="1:180">
      <c r="A754" s="5" t="s">
        <v>291</v>
      </c>
      <c r="B754" s="5" t="s">
        <v>169</v>
      </c>
      <c r="C754" s="35">
        <v>43761</v>
      </c>
      <c r="D754" s="63">
        <v>43769</v>
      </c>
      <c r="E754" s="64">
        <v>-4.6787096774193543E-2</v>
      </c>
      <c r="F754" s="64">
        <v>0.52813931754450139</v>
      </c>
      <c r="G754" s="64">
        <v>0.20085123635627569</v>
      </c>
      <c r="H754" s="64">
        <v>0.42136922580645159</v>
      </c>
      <c r="I754" s="64">
        <v>0.40412180772495754</v>
      </c>
      <c r="J754" s="64">
        <v>9.5890193548387098E-2</v>
      </c>
      <c r="K754" s="64">
        <v>0</v>
      </c>
      <c r="L754" s="64">
        <v>3.9054518868260064E-2</v>
      </c>
      <c r="M754" s="64">
        <v>0.29361194793855616</v>
      </c>
      <c r="N754" s="64">
        <v>0.37898328491038519</v>
      </c>
      <c r="O754" s="64">
        <v>3.1261914000000002E-2</v>
      </c>
      <c r="P754" s="64">
        <v>0.19562227119212158</v>
      </c>
      <c r="Q754" s="64">
        <v>2.506825543169839E-2</v>
      </c>
      <c r="R754" s="64">
        <v>0.12328767123287675</v>
      </c>
      <c r="S754" s="64">
        <v>2.6904745477802776</v>
      </c>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29"/>
      <c r="CA754" s="29"/>
      <c r="CB754" s="29"/>
      <c r="CC754" s="29"/>
      <c r="CD754" s="29"/>
      <c r="CE754" s="29"/>
      <c r="CF754" s="29"/>
      <c r="CG754" s="29"/>
      <c r="CH754" s="29"/>
      <c r="CI754" s="29"/>
      <c r="CJ754" s="29"/>
      <c r="CK754" s="29"/>
      <c r="CL754" s="29"/>
      <c r="CM754" s="29"/>
      <c r="CN754" s="29"/>
      <c r="CO754" s="29"/>
      <c r="CP754" s="29"/>
      <c r="CQ754" s="29"/>
      <c r="CR754" s="29"/>
      <c r="CS754" s="29"/>
      <c r="CT754" s="29"/>
      <c r="CU754" s="29"/>
      <c r="CV754" s="29"/>
      <c r="CW754" s="29"/>
      <c r="CX754" s="29"/>
      <c r="CY754" s="29"/>
      <c r="CZ754" s="29"/>
      <c r="DA754" s="29"/>
      <c r="DB754" s="29"/>
      <c r="DC754" s="29"/>
      <c r="DD754" s="29"/>
      <c r="DE754" s="29"/>
      <c r="DF754" s="29"/>
      <c r="DG754" s="29"/>
      <c r="DH754" s="29"/>
      <c r="DI754" s="29"/>
      <c r="DJ754" s="29"/>
      <c r="DK754" s="29"/>
      <c r="DL754" s="29"/>
      <c r="DM754" s="29"/>
      <c r="DN754" s="29"/>
      <c r="DO754" s="29"/>
      <c r="DP754" s="29"/>
      <c r="DQ754" s="29"/>
      <c r="DR754" s="29"/>
      <c r="DS754" s="29"/>
      <c r="DT754" s="29"/>
      <c r="DU754" s="29"/>
      <c r="DV754" s="29"/>
      <c r="DW754" s="29"/>
      <c r="DX754" s="29"/>
      <c r="DY754" s="29"/>
      <c r="DZ754" s="29"/>
      <c r="EA754" s="29"/>
      <c r="EB754" s="29"/>
      <c r="EC754" s="29"/>
      <c r="ED754" s="29"/>
      <c r="EE754" s="29"/>
      <c r="EF754" s="29"/>
      <c r="EG754" s="29"/>
      <c r="EH754" s="29"/>
      <c r="EI754" s="29"/>
      <c r="EJ754" s="29"/>
      <c r="EK754" s="29"/>
      <c r="EL754" s="29"/>
      <c r="EM754" s="29"/>
      <c r="EN754" s="29"/>
      <c r="EO754" s="29"/>
      <c r="EP754" s="29"/>
      <c r="EQ754" s="29"/>
      <c r="ER754" s="29"/>
      <c r="ES754" s="29"/>
      <c r="ET754" s="29"/>
      <c r="EU754" s="29"/>
      <c r="EV754" s="29"/>
      <c r="EW754" s="29"/>
      <c r="EX754" s="29"/>
      <c r="EY754" s="29"/>
      <c r="EZ754" s="29"/>
      <c r="FA754" s="29"/>
      <c r="FB754" s="29"/>
      <c r="FC754" s="29"/>
      <c r="FD754" s="29"/>
      <c r="FE754" s="29"/>
      <c r="FF754" s="29"/>
      <c r="FG754" s="29"/>
      <c r="FH754" s="29"/>
      <c r="FI754" s="29"/>
      <c r="FJ754" s="29"/>
      <c r="FK754" s="29"/>
      <c r="FL754" s="29"/>
      <c r="FM754" s="29"/>
      <c r="FN754" s="29"/>
      <c r="FO754" s="29"/>
      <c r="FP754" s="29"/>
      <c r="FQ754" s="29"/>
      <c r="FR754" s="29"/>
      <c r="FS754" s="29"/>
      <c r="FT754" s="29"/>
      <c r="FU754" s="29"/>
      <c r="FV754" s="29"/>
      <c r="FW754" s="29"/>
      <c r="FX754" s="29"/>
    </row>
    <row r="755" spans="1:180">
      <c r="A755" s="5" t="s">
        <v>291</v>
      </c>
      <c r="B755" s="5" t="s">
        <v>169</v>
      </c>
      <c r="C755" s="35">
        <v>43762</v>
      </c>
      <c r="D755" s="63">
        <v>43769</v>
      </c>
      <c r="E755" s="64">
        <v>-4.6787096774193543E-2</v>
      </c>
      <c r="F755" s="64">
        <v>0.50450931754450146</v>
      </c>
      <c r="G755" s="64">
        <v>0.20085123635627569</v>
      </c>
      <c r="H755" s="64">
        <v>0.42136922580645159</v>
      </c>
      <c r="I755" s="64">
        <v>0.40412180772495754</v>
      </c>
      <c r="J755" s="64">
        <v>9.5890193548387098E-2</v>
      </c>
      <c r="K755" s="64">
        <v>0</v>
      </c>
      <c r="L755" s="64">
        <v>3.9054518868260064E-2</v>
      </c>
      <c r="M755" s="64">
        <v>0.29361194793855616</v>
      </c>
      <c r="N755" s="64">
        <v>0.37898328491038524</v>
      </c>
      <c r="O755" s="64">
        <v>5.4973409000000001E-2</v>
      </c>
      <c r="P755" s="64">
        <v>0.19562227119212158</v>
      </c>
      <c r="Q755" s="64">
        <v>2.4986760431698393E-2</v>
      </c>
      <c r="R755" s="64">
        <v>0.12328767123287675</v>
      </c>
      <c r="S755" s="64">
        <v>2.6904745477802776</v>
      </c>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29"/>
      <c r="CA755" s="29"/>
      <c r="CB755" s="29"/>
      <c r="CC755" s="29"/>
      <c r="CD755" s="29"/>
      <c r="CE755" s="29"/>
      <c r="CF755" s="29"/>
      <c r="CG755" s="29"/>
      <c r="CH755" s="29"/>
      <c r="CI755" s="29"/>
      <c r="CJ755" s="29"/>
      <c r="CK755" s="29"/>
      <c r="CL755" s="29"/>
      <c r="CM755" s="29"/>
      <c r="CN755" s="29"/>
      <c r="CO755" s="29"/>
      <c r="CP755" s="29"/>
      <c r="CQ755" s="29"/>
      <c r="CR755" s="29"/>
      <c r="CS755" s="29"/>
      <c r="CT755" s="29"/>
      <c r="CU755" s="29"/>
      <c r="CV755" s="29"/>
      <c r="CW755" s="29"/>
      <c r="CX755" s="29"/>
      <c r="CY755" s="29"/>
      <c r="CZ755" s="29"/>
      <c r="DA755" s="29"/>
      <c r="DB755" s="29"/>
      <c r="DC755" s="29"/>
      <c r="DD755" s="29"/>
      <c r="DE755" s="29"/>
      <c r="DF755" s="29"/>
      <c r="DG755" s="29"/>
      <c r="DH755" s="29"/>
      <c r="DI755" s="29"/>
      <c r="DJ755" s="29"/>
      <c r="DK755" s="29"/>
      <c r="DL755" s="29"/>
      <c r="DM755" s="29"/>
      <c r="DN755" s="29"/>
      <c r="DO755" s="29"/>
      <c r="DP755" s="29"/>
      <c r="DQ755" s="29"/>
      <c r="DR755" s="29"/>
      <c r="DS755" s="29"/>
      <c r="DT755" s="29"/>
      <c r="DU755" s="29"/>
      <c r="DV755" s="29"/>
      <c r="DW755" s="29"/>
      <c r="DX755" s="29"/>
      <c r="DY755" s="29"/>
      <c r="DZ755" s="29"/>
      <c r="EA755" s="29"/>
      <c r="EB755" s="29"/>
      <c r="EC755" s="29"/>
      <c r="ED755" s="29"/>
      <c r="EE755" s="29"/>
      <c r="EF755" s="29"/>
      <c r="EG755" s="29"/>
      <c r="EH755" s="29"/>
      <c r="EI755" s="29"/>
      <c r="EJ755" s="29"/>
      <c r="EK755" s="29"/>
      <c r="EL755" s="29"/>
      <c r="EM755" s="29"/>
      <c r="EN755" s="29"/>
      <c r="EO755" s="29"/>
      <c r="EP755" s="29"/>
      <c r="EQ755" s="29"/>
      <c r="ER755" s="29"/>
      <c r="ES755" s="29"/>
      <c r="ET755" s="29"/>
      <c r="EU755" s="29"/>
      <c r="EV755" s="29"/>
      <c r="EW755" s="29"/>
      <c r="EX755" s="29"/>
      <c r="EY755" s="29"/>
      <c r="EZ755" s="29"/>
      <c r="FA755" s="29"/>
      <c r="FB755" s="29"/>
      <c r="FC755" s="29"/>
      <c r="FD755" s="29"/>
      <c r="FE755" s="29"/>
      <c r="FF755" s="29"/>
      <c r="FG755" s="29"/>
      <c r="FH755" s="29"/>
      <c r="FI755" s="29"/>
      <c r="FJ755" s="29"/>
      <c r="FK755" s="29"/>
      <c r="FL755" s="29"/>
      <c r="FM755" s="29"/>
      <c r="FN755" s="29"/>
      <c r="FO755" s="29"/>
      <c r="FP755" s="29"/>
      <c r="FQ755" s="29"/>
      <c r="FR755" s="29"/>
      <c r="FS755" s="29"/>
      <c r="FT755" s="29"/>
      <c r="FU755" s="29"/>
      <c r="FV755" s="29"/>
      <c r="FW755" s="29"/>
      <c r="FX755" s="29"/>
    </row>
    <row r="756" spans="1:180">
      <c r="A756" s="5" t="s">
        <v>291</v>
      </c>
      <c r="B756" s="5" t="s">
        <v>169</v>
      </c>
      <c r="C756" s="35">
        <v>43763</v>
      </c>
      <c r="D756" s="63">
        <v>43769</v>
      </c>
      <c r="E756" s="64">
        <v>-4.6787096774193543E-2</v>
      </c>
      <c r="F756" s="64">
        <v>0.52813931754450139</v>
      </c>
      <c r="G756" s="64">
        <v>0.20085123635627569</v>
      </c>
      <c r="H756" s="64">
        <v>0.42136922580645159</v>
      </c>
      <c r="I756" s="64">
        <v>0.40412180772495754</v>
      </c>
      <c r="J756" s="64">
        <v>9.5890193548387098E-2</v>
      </c>
      <c r="K756" s="64">
        <v>0</v>
      </c>
      <c r="L756" s="64">
        <v>3.9054518868260064E-2</v>
      </c>
      <c r="M756" s="64">
        <v>0.29361194793855616</v>
      </c>
      <c r="N756" s="64">
        <v>0.37898328491038519</v>
      </c>
      <c r="O756" s="64">
        <v>2.0984445000000004E-2</v>
      </c>
      <c r="P756" s="64">
        <v>0.19562227119212158</v>
      </c>
      <c r="Q756" s="64">
        <v>3.5345724431698401E-2</v>
      </c>
      <c r="R756" s="64">
        <v>0.12328767123287675</v>
      </c>
      <c r="S756" s="64">
        <v>2.6904745477802776</v>
      </c>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c r="CA756" s="29"/>
      <c r="CB756" s="29"/>
      <c r="CC756" s="29"/>
      <c r="CD756" s="29"/>
      <c r="CE756" s="29"/>
      <c r="CF756" s="29"/>
      <c r="CG756" s="29"/>
      <c r="CH756" s="29"/>
      <c r="CI756" s="29"/>
      <c r="CJ756" s="29"/>
      <c r="CK756" s="29"/>
      <c r="CL756" s="29"/>
      <c r="CM756" s="29"/>
      <c r="CN756" s="29"/>
      <c r="CO756" s="29"/>
      <c r="CP756" s="29"/>
      <c r="CQ756" s="29"/>
      <c r="CR756" s="29"/>
      <c r="CS756" s="29"/>
      <c r="CT756" s="29"/>
      <c r="CU756" s="29"/>
      <c r="CV756" s="29"/>
      <c r="CW756" s="29"/>
      <c r="CX756" s="29"/>
      <c r="CY756" s="29"/>
      <c r="CZ756" s="29"/>
      <c r="DA756" s="29"/>
      <c r="DB756" s="29"/>
      <c r="DC756" s="29"/>
      <c r="DD756" s="29"/>
      <c r="DE756" s="29"/>
      <c r="DF756" s="29"/>
      <c r="DG756" s="29"/>
      <c r="DH756" s="29"/>
      <c r="DI756" s="29"/>
      <c r="DJ756" s="29"/>
      <c r="DK756" s="29"/>
      <c r="DL756" s="29"/>
      <c r="DM756" s="29"/>
      <c r="DN756" s="29"/>
      <c r="DO756" s="29"/>
      <c r="DP756" s="29"/>
      <c r="DQ756" s="29"/>
      <c r="DR756" s="29"/>
      <c r="DS756" s="29"/>
      <c r="DT756" s="29"/>
      <c r="DU756" s="29"/>
      <c r="DV756" s="29"/>
      <c r="DW756" s="29"/>
      <c r="DX756" s="29"/>
      <c r="DY756" s="29"/>
      <c r="DZ756" s="29"/>
      <c r="EA756" s="29"/>
      <c r="EB756" s="29"/>
      <c r="EC756" s="29"/>
      <c r="ED756" s="29"/>
      <c r="EE756" s="29"/>
      <c r="EF756" s="29"/>
      <c r="EG756" s="29"/>
      <c r="EH756" s="29"/>
      <c r="EI756" s="29"/>
      <c r="EJ756" s="29"/>
      <c r="EK756" s="29"/>
      <c r="EL756" s="29"/>
      <c r="EM756" s="29"/>
      <c r="EN756" s="29"/>
      <c r="EO756" s="29"/>
      <c r="EP756" s="29"/>
      <c r="EQ756" s="29"/>
      <c r="ER756" s="29"/>
      <c r="ES756" s="29"/>
      <c r="ET756" s="29"/>
      <c r="EU756" s="29"/>
      <c r="EV756" s="29"/>
      <c r="EW756" s="29"/>
      <c r="EX756" s="29"/>
      <c r="EY756" s="29"/>
      <c r="EZ756" s="29"/>
      <c r="FA756" s="29"/>
      <c r="FB756" s="29"/>
      <c r="FC756" s="29"/>
      <c r="FD756" s="29"/>
      <c r="FE756" s="29"/>
      <c r="FF756" s="29"/>
      <c r="FG756" s="29"/>
      <c r="FH756" s="29"/>
      <c r="FI756" s="29"/>
      <c r="FJ756" s="29"/>
      <c r="FK756" s="29"/>
      <c r="FL756" s="29"/>
      <c r="FM756" s="29"/>
      <c r="FN756" s="29"/>
      <c r="FO756" s="29"/>
      <c r="FP756" s="29"/>
      <c r="FQ756" s="29"/>
      <c r="FR756" s="29"/>
      <c r="FS756" s="29"/>
      <c r="FT756" s="29"/>
      <c r="FU756" s="29"/>
      <c r="FV756" s="29"/>
      <c r="FW756" s="29"/>
      <c r="FX756" s="29"/>
    </row>
    <row r="757" spans="1:180">
      <c r="A757" s="5" t="s">
        <v>291</v>
      </c>
      <c r="B757" s="5" t="s">
        <v>169</v>
      </c>
      <c r="C757" s="35">
        <v>43764</v>
      </c>
      <c r="D757" s="63">
        <v>43769</v>
      </c>
      <c r="E757" s="64">
        <v>-4.6787096774193543E-2</v>
      </c>
      <c r="F757" s="64">
        <v>0.52813931754450139</v>
      </c>
      <c r="G757" s="64">
        <v>0.20085123635627569</v>
      </c>
      <c r="H757" s="64">
        <v>0.42136922580645159</v>
      </c>
      <c r="I757" s="64">
        <v>0.40412180772495754</v>
      </c>
      <c r="J757" s="64">
        <v>9.5890193548387098E-2</v>
      </c>
      <c r="K757" s="64">
        <v>0</v>
      </c>
      <c r="L757" s="64">
        <v>3.9054518868260064E-2</v>
      </c>
      <c r="M757" s="64">
        <v>0.29361194793855616</v>
      </c>
      <c r="N757" s="64">
        <v>0.37898328491038519</v>
      </c>
      <c r="O757" s="64">
        <v>2.5765632000000004E-2</v>
      </c>
      <c r="P757" s="64">
        <v>0.19562227119212158</v>
      </c>
      <c r="Q757" s="64">
        <v>3.0564537431698399E-2</v>
      </c>
      <c r="R757" s="64">
        <v>0.12328767123287675</v>
      </c>
      <c r="S757" s="64">
        <v>2.6904745477802776</v>
      </c>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29"/>
      <c r="CA757" s="29"/>
      <c r="CB757" s="29"/>
      <c r="CC757" s="29"/>
      <c r="CD757" s="29"/>
      <c r="CE757" s="29"/>
      <c r="CF757" s="29"/>
      <c r="CG757" s="29"/>
      <c r="CH757" s="29"/>
      <c r="CI757" s="29"/>
      <c r="CJ757" s="29"/>
      <c r="CK757" s="29"/>
      <c r="CL757" s="29"/>
      <c r="CM757" s="29"/>
      <c r="CN757" s="29"/>
      <c r="CO757" s="29"/>
      <c r="CP757" s="29"/>
      <c r="CQ757" s="29"/>
      <c r="CR757" s="29"/>
      <c r="CS757" s="29"/>
      <c r="CT757" s="29"/>
      <c r="CU757" s="29"/>
      <c r="CV757" s="29"/>
      <c r="CW757" s="29"/>
      <c r="CX757" s="29"/>
      <c r="CY757" s="29"/>
      <c r="CZ757" s="29"/>
      <c r="DA757" s="29"/>
      <c r="DB757" s="29"/>
      <c r="DC757" s="29"/>
      <c r="DD757" s="29"/>
      <c r="DE757" s="29"/>
      <c r="DF757" s="29"/>
      <c r="DG757" s="29"/>
      <c r="DH757" s="29"/>
      <c r="DI757" s="29"/>
      <c r="DJ757" s="29"/>
      <c r="DK757" s="29"/>
      <c r="DL757" s="29"/>
      <c r="DM757" s="29"/>
      <c r="DN757" s="29"/>
      <c r="DO757" s="29"/>
      <c r="DP757" s="29"/>
      <c r="DQ757" s="29"/>
      <c r="DR757" s="29"/>
      <c r="DS757" s="29"/>
      <c r="DT757" s="29"/>
      <c r="DU757" s="29"/>
      <c r="DV757" s="29"/>
      <c r="DW757" s="29"/>
      <c r="DX757" s="29"/>
      <c r="DY757" s="29"/>
      <c r="DZ757" s="29"/>
      <c r="EA757" s="29"/>
      <c r="EB757" s="29"/>
      <c r="EC757" s="29"/>
      <c r="ED757" s="29"/>
      <c r="EE757" s="29"/>
      <c r="EF757" s="29"/>
      <c r="EG757" s="29"/>
      <c r="EH757" s="29"/>
      <c r="EI757" s="29"/>
      <c r="EJ757" s="29"/>
      <c r="EK757" s="29"/>
      <c r="EL757" s="29"/>
      <c r="EM757" s="29"/>
      <c r="EN757" s="29"/>
      <c r="EO757" s="29"/>
      <c r="EP757" s="29"/>
      <c r="EQ757" s="29"/>
      <c r="ER757" s="29"/>
      <c r="ES757" s="29"/>
      <c r="ET757" s="29"/>
      <c r="EU757" s="29"/>
      <c r="EV757" s="29"/>
      <c r="EW757" s="29"/>
      <c r="EX757" s="29"/>
      <c r="EY757" s="29"/>
      <c r="EZ757" s="29"/>
      <c r="FA757" s="29"/>
      <c r="FB757" s="29"/>
      <c r="FC757" s="29"/>
      <c r="FD757" s="29"/>
      <c r="FE757" s="29"/>
      <c r="FF757" s="29"/>
      <c r="FG757" s="29"/>
      <c r="FH757" s="29"/>
      <c r="FI757" s="29"/>
      <c r="FJ757" s="29"/>
      <c r="FK757" s="29"/>
      <c r="FL757" s="29"/>
      <c r="FM757" s="29"/>
      <c r="FN757" s="29"/>
      <c r="FO757" s="29"/>
      <c r="FP757" s="29"/>
      <c r="FQ757" s="29"/>
      <c r="FR757" s="29"/>
      <c r="FS757" s="29"/>
      <c r="FT757" s="29"/>
      <c r="FU757" s="29"/>
      <c r="FV757" s="29"/>
      <c r="FW757" s="29"/>
      <c r="FX757" s="29"/>
    </row>
    <row r="758" spans="1:180">
      <c r="A758" s="5" t="s">
        <v>291</v>
      </c>
      <c r="B758" s="5" t="s">
        <v>169</v>
      </c>
      <c r="C758" s="35">
        <v>43765</v>
      </c>
      <c r="D758" s="63">
        <v>43769</v>
      </c>
      <c r="E758" s="64">
        <v>-4.6787096774193543E-2</v>
      </c>
      <c r="F758" s="64">
        <v>0.52813931754450139</v>
      </c>
      <c r="G758" s="64">
        <v>0.20085123635627569</v>
      </c>
      <c r="H758" s="64">
        <v>0.42136922580645159</v>
      </c>
      <c r="I758" s="64">
        <v>0.40412180772495754</v>
      </c>
      <c r="J758" s="64">
        <v>9.5890193548387098E-2</v>
      </c>
      <c r="K758" s="64">
        <v>0</v>
      </c>
      <c r="L758" s="64">
        <v>3.9054518868260064E-2</v>
      </c>
      <c r="M758" s="64">
        <v>0.29361194793855616</v>
      </c>
      <c r="N758" s="64">
        <v>0.37898328491038519</v>
      </c>
      <c r="O758" s="64">
        <v>2.6555346000000001E-2</v>
      </c>
      <c r="P758" s="64">
        <v>0.19562227119212158</v>
      </c>
      <c r="Q758" s="64">
        <v>2.9774823431698405E-2</v>
      </c>
      <c r="R758" s="64">
        <v>0.12328767123287675</v>
      </c>
      <c r="S758" s="64">
        <v>2.6904745477802776</v>
      </c>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c r="CA758" s="29"/>
      <c r="CB758" s="29"/>
      <c r="CC758" s="29"/>
      <c r="CD758" s="29"/>
      <c r="CE758" s="29"/>
      <c r="CF758" s="29"/>
      <c r="CG758" s="29"/>
      <c r="CH758" s="29"/>
      <c r="CI758" s="29"/>
      <c r="CJ758" s="29"/>
      <c r="CK758" s="29"/>
      <c r="CL758" s="29"/>
      <c r="CM758" s="29"/>
      <c r="CN758" s="29"/>
      <c r="CO758" s="29"/>
      <c r="CP758" s="29"/>
      <c r="CQ758" s="29"/>
      <c r="CR758" s="29"/>
      <c r="CS758" s="29"/>
      <c r="CT758" s="29"/>
      <c r="CU758" s="29"/>
      <c r="CV758" s="29"/>
      <c r="CW758" s="29"/>
      <c r="CX758" s="29"/>
      <c r="CY758" s="29"/>
      <c r="CZ758" s="29"/>
      <c r="DA758" s="29"/>
      <c r="DB758" s="29"/>
      <c r="DC758" s="29"/>
      <c r="DD758" s="29"/>
      <c r="DE758" s="29"/>
      <c r="DF758" s="29"/>
      <c r="DG758" s="29"/>
      <c r="DH758" s="29"/>
      <c r="DI758" s="29"/>
      <c r="DJ758" s="29"/>
      <c r="DK758" s="29"/>
      <c r="DL758" s="29"/>
      <c r="DM758" s="29"/>
      <c r="DN758" s="29"/>
      <c r="DO758" s="29"/>
      <c r="DP758" s="29"/>
      <c r="DQ758" s="29"/>
      <c r="DR758" s="29"/>
      <c r="DS758" s="29"/>
      <c r="DT758" s="29"/>
      <c r="DU758" s="29"/>
      <c r="DV758" s="29"/>
      <c r="DW758" s="29"/>
      <c r="DX758" s="29"/>
      <c r="DY758" s="29"/>
      <c r="DZ758" s="29"/>
      <c r="EA758" s="29"/>
      <c r="EB758" s="29"/>
      <c r="EC758" s="29"/>
      <c r="ED758" s="29"/>
      <c r="EE758" s="29"/>
      <c r="EF758" s="29"/>
      <c r="EG758" s="29"/>
      <c r="EH758" s="29"/>
      <c r="EI758" s="29"/>
      <c r="EJ758" s="29"/>
      <c r="EK758" s="29"/>
      <c r="EL758" s="29"/>
      <c r="EM758" s="29"/>
      <c r="EN758" s="29"/>
      <c r="EO758" s="29"/>
      <c r="EP758" s="29"/>
      <c r="EQ758" s="29"/>
      <c r="ER758" s="29"/>
      <c r="ES758" s="29"/>
      <c r="ET758" s="29"/>
      <c r="EU758" s="29"/>
      <c r="EV758" s="29"/>
      <c r="EW758" s="29"/>
      <c r="EX758" s="29"/>
      <c r="EY758" s="29"/>
      <c r="EZ758" s="29"/>
      <c r="FA758" s="29"/>
      <c r="FB758" s="29"/>
      <c r="FC758" s="29"/>
      <c r="FD758" s="29"/>
      <c r="FE758" s="29"/>
      <c r="FF758" s="29"/>
      <c r="FG758" s="29"/>
      <c r="FH758" s="29"/>
      <c r="FI758" s="29"/>
      <c r="FJ758" s="29"/>
      <c r="FK758" s="29"/>
      <c r="FL758" s="29"/>
      <c r="FM758" s="29"/>
      <c r="FN758" s="29"/>
      <c r="FO758" s="29"/>
      <c r="FP758" s="29"/>
      <c r="FQ758" s="29"/>
      <c r="FR758" s="29"/>
      <c r="FS758" s="29"/>
      <c r="FT758" s="29"/>
      <c r="FU758" s="29"/>
      <c r="FV758" s="29"/>
      <c r="FW758" s="29"/>
      <c r="FX758" s="29"/>
    </row>
    <row r="759" spans="1:180">
      <c r="A759" s="5" t="s">
        <v>292</v>
      </c>
      <c r="B759" s="5" t="s">
        <v>169</v>
      </c>
      <c r="C759" s="35">
        <v>43766</v>
      </c>
      <c r="D759" s="63">
        <v>43769</v>
      </c>
      <c r="E759" s="64">
        <v>-4.6787096774193543E-2</v>
      </c>
      <c r="F759" s="64">
        <v>0.52813931754450139</v>
      </c>
      <c r="G759" s="64">
        <v>0.20085123635627569</v>
      </c>
      <c r="H759" s="64">
        <v>0.42136922580645159</v>
      </c>
      <c r="I759" s="64">
        <v>0.40412180772495754</v>
      </c>
      <c r="J759" s="64">
        <v>9.5890193548387098E-2</v>
      </c>
      <c r="K759" s="64">
        <v>0</v>
      </c>
      <c r="L759" s="64">
        <v>3.9054518868260064E-2</v>
      </c>
      <c r="M759" s="64">
        <v>0.29361194793855616</v>
      </c>
      <c r="N759" s="64">
        <v>0.37898328491038524</v>
      </c>
      <c r="O759" s="64">
        <v>2.4288840000000003E-2</v>
      </c>
      <c r="P759" s="64">
        <v>0.19562227119212158</v>
      </c>
      <c r="Q759" s="64">
        <v>3.20413294316984E-2</v>
      </c>
      <c r="R759" s="64">
        <v>0.12328767123287675</v>
      </c>
      <c r="S759" s="64">
        <v>2.6904745477802776</v>
      </c>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29"/>
      <c r="CA759" s="29"/>
      <c r="CB759" s="29"/>
      <c r="CC759" s="29"/>
      <c r="CD759" s="29"/>
      <c r="CE759" s="29"/>
      <c r="CF759" s="29"/>
      <c r="CG759" s="29"/>
      <c r="CH759" s="29"/>
      <c r="CI759" s="29"/>
      <c r="CJ759" s="29"/>
      <c r="CK759" s="29"/>
      <c r="CL759" s="29"/>
      <c r="CM759" s="29"/>
      <c r="CN759" s="29"/>
      <c r="CO759" s="29"/>
      <c r="CP759" s="29"/>
      <c r="CQ759" s="29"/>
      <c r="CR759" s="29"/>
      <c r="CS759" s="29"/>
      <c r="CT759" s="29"/>
      <c r="CU759" s="29"/>
      <c r="CV759" s="29"/>
      <c r="CW759" s="29"/>
      <c r="CX759" s="29"/>
      <c r="CY759" s="29"/>
      <c r="CZ759" s="29"/>
      <c r="DA759" s="29"/>
      <c r="DB759" s="29"/>
      <c r="DC759" s="29"/>
      <c r="DD759" s="29"/>
      <c r="DE759" s="29"/>
      <c r="DF759" s="29"/>
      <c r="DG759" s="29"/>
      <c r="DH759" s="29"/>
      <c r="DI759" s="29"/>
      <c r="DJ759" s="29"/>
      <c r="DK759" s="29"/>
      <c r="DL759" s="29"/>
      <c r="DM759" s="29"/>
      <c r="DN759" s="29"/>
      <c r="DO759" s="29"/>
      <c r="DP759" s="29"/>
      <c r="DQ759" s="29"/>
      <c r="DR759" s="29"/>
      <c r="DS759" s="29"/>
      <c r="DT759" s="29"/>
      <c r="DU759" s="29"/>
      <c r="DV759" s="29"/>
      <c r="DW759" s="29"/>
      <c r="DX759" s="29"/>
      <c r="DY759" s="29"/>
      <c r="DZ759" s="29"/>
      <c r="EA759" s="29"/>
      <c r="EB759" s="29"/>
      <c r="EC759" s="29"/>
      <c r="ED759" s="29"/>
      <c r="EE759" s="29"/>
      <c r="EF759" s="29"/>
      <c r="EG759" s="29"/>
      <c r="EH759" s="29"/>
      <c r="EI759" s="29"/>
      <c r="EJ759" s="29"/>
      <c r="EK759" s="29"/>
      <c r="EL759" s="29"/>
      <c r="EM759" s="29"/>
      <c r="EN759" s="29"/>
      <c r="EO759" s="29"/>
      <c r="EP759" s="29"/>
      <c r="EQ759" s="29"/>
      <c r="ER759" s="29"/>
      <c r="ES759" s="29"/>
      <c r="ET759" s="29"/>
      <c r="EU759" s="29"/>
      <c r="EV759" s="29"/>
      <c r="EW759" s="29"/>
      <c r="EX759" s="29"/>
      <c r="EY759" s="29"/>
      <c r="EZ759" s="29"/>
      <c r="FA759" s="29"/>
      <c r="FB759" s="29"/>
      <c r="FC759" s="29"/>
      <c r="FD759" s="29"/>
      <c r="FE759" s="29"/>
      <c r="FF759" s="29"/>
      <c r="FG759" s="29"/>
      <c r="FH759" s="29"/>
      <c r="FI759" s="29"/>
      <c r="FJ759" s="29"/>
      <c r="FK759" s="29"/>
      <c r="FL759" s="29"/>
      <c r="FM759" s="29"/>
      <c r="FN759" s="29"/>
      <c r="FO759" s="29"/>
      <c r="FP759" s="29"/>
      <c r="FQ759" s="29"/>
      <c r="FR759" s="29"/>
      <c r="FS759" s="29"/>
      <c r="FT759" s="29"/>
      <c r="FU759" s="29"/>
      <c r="FV759" s="29"/>
      <c r="FW759" s="29"/>
      <c r="FX759" s="29"/>
    </row>
    <row r="760" spans="1:180">
      <c r="A760" s="5" t="s">
        <v>292</v>
      </c>
      <c r="B760" s="5" t="s">
        <v>169</v>
      </c>
      <c r="C760" s="35">
        <v>43767</v>
      </c>
      <c r="D760" s="63">
        <v>43769</v>
      </c>
      <c r="E760" s="64">
        <v>-4.6787096774193543E-2</v>
      </c>
      <c r="F760" s="64">
        <v>0.52813931754450139</v>
      </c>
      <c r="G760" s="64">
        <v>0.20085123635627569</v>
      </c>
      <c r="H760" s="64">
        <v>0.42136922580645159</v>
      </c>
      <c r="I760" s="64">
        <v>0.40412180772495754</v>
      </c>
      <c r="J760" s="64">
        <v>9.5890193548387098E-2</v>
      </c>
      <c r="K760" s="64">
        <v>0</v>
      </c>
      <c r="L760" s="64">
        <v>3.9054518868260064E-2</v>
      </c>
      <c r="M760" s="64">
        <v>0.29361194793855616</v>
      </c>
      <c r="N760" s="64">
        <v>0.37898328491038519</v>
      </c>
      <c r="O760" s="64">
        <v>2.5600905E-2</v>
      </c>
      <c r="P760" s="64">
        <v>0.19562227119212158</v>
      </c>
      <c r="Q760" s="64">
        <v>3.0729264431698398E-2</v>
      </c>
      <c r="R760" s="64">
        <v>0.12328767123287675</v>
      </c>
      <c r="S760" s="64">
        <v>2.6904745477802776</v>
      </c>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c r="CA760" s="29"/>
      <c r="CB760" s="29"/>
      <c r="CC760" s="29"/>
      <c r="CD760" s="29"/>
      <c r="CE760" s="29"/>
      <c r="CF760" s="29"/>
      <c r="CG760" s="29"/>
      <c r="CH760" s="29"/>
      <c r="CI760" s="29"/>
      <c r="CJ760" s="29"/>
      <c r="CK760" s="29"/>
      <c r="CL760" s="29"/>
      <c r="CM760" s="29"/>
      <c r="CN760" s="29"/>
      <c r="CO760" s="29"/>
      <c r="CP760" s="29"/>
      <c r="CQ760" s="29"/>
      <c r="CR760" s="29"/>
      <c r="CS760" s="29"/>
      <c r="CT760" s="29"/>
      <c r="CU760" s="29"/>
      <c r="CV760" s="29"/>
      <c r="CW760" s="29"/>
      <c r="CX760" s="29"/>
      <c r="CY760" s="29"/>
      <c r="CZ760" s="29"/>
      <c r="DA760" s="29"/>
      <c r="DB760" s="29"/>
      <c r="DC760" s="29"/>
      <c r="DD760" s="29"/>
      <c r="DE760" s="29"/>
      <c r="DF760" s="29"/>
      <c r="DG760" s="29"/>
      <c r="DH760" s="29"/>
      <c r="DI760" s="29"/>
      <c r="DJ760" s="29"/>
      <c r="DK760" s="29"/>
      <c r="DL760" s="29"/>
      <c r="DM760" s="29"/>
      <c r="DN760" s="29"/>
      <c r="DO760" s="29"/>
      <c r="DP760" s="29"/>
      <c r="DQ760" s="29"/>
      <c r="DR760" s="29"/>
      <c r="DS760" s="29"/>
      <c r="DT760" s="29"/>
      <c r="DU760" s="29"/>
      <c r="DV760" s="29"/>
      <c r="DW760" s="29"/>
      <c r="DX760" s="29"/>
      <c r="DY760" s="29"/>
      <c r="DZ760" s="29"/>
      <c r="EA760" s="29"/>
      <c r="EB760" s="29"/>
      <c r="EC760" s="29"/>
      <c r="ED760" s="29"/>
      <c r="EE760" s="29"/>
      <c r="EF760" s="29"/>
      <c r="EG760" s="29"/>
      <c r="EH760" s="29"/>
      <c r="EI760" s="29"/>
      <c r="EJ760" s="29"/>
      <c r="EK760" s="29"/>
      <c r="EL760" s="29"/>
      <c r="EM760" s="29"/>
      <c r="EN760" s="29"/>
      <c r="EO760" s="29"/>
      <c r="EP760" s="29"/>
      <c r="EQ760" s="29"/>
      <c r="ER760" s="29"/>
      <c r="ES760" s="29"/>
      <c r="ET760" s="29"/>
      <c r="EU760" s="29"/>
      <c r="EV760" s="29"/>
      <c r="EW760" s="29"/>
      <c r="EX760" s="29"/>
      <c r="EY760" s="29"/>
      <c r="EZ760" s="29"/>
      <c r="FA760" s="29"/>
      <c r="FB760" s="29"/>
      <c r="FC760" s="29"/>
      <c r="FD760" s="29"/>
      <c r="FE760" s="29"/>
      <c r="FF760" s="29"/>
      <c r="FG760" s="29"/>
      <c r="FH760" s="29"/>
      <c r="FI760" s="29"/>
      <c r="FJ760" s="29"/>
      <c r="FK760" s="29"/>
      <c r="FL760" s="29"/>
      <c r="FM760" s="29"/>
      <c r="FN760" s="29"/>
      <c r="FO760" s="29"/>
      <c r="FP760" s="29"/>
      <c r="FQ760" s="29"/>
      <c r="FR760" s="29"/>
      <c r="FS760" s="29"/>
      <c r="FT760" s="29"/>
      <c r="FU760" s="29"/>
      <c r="FV760" s="29"/>
      <c r="FW760" s="29"/>
      <c r="FX760" s="29"/>
    </row>
    <row r="761" spans="1:180">
      <c r="A761" s="5" t="s">
        <v>292</v>
      </c>
      <c r="B761" s="5" t="s">
        <v>169</v>
      </c>
      <c r="C761" s="35">
        <v>43768</v>
      </c>
      <c r="D761" s="63">
        <v>43769</v>
      </c>
      <c r="E761" s="64">
        <v>-4.6787096774193543E-2</v>
      </c>
      <c r="F761" s="64">
        <v>0.52813931754450139</v>
      </c>
      <c r="G761" s="64">
        <v>0.20085123635627569</v>
      </c>
      <c r="H761" s="64">
        <v>0.42136922580645159</v>
      </c>
      <c r="I761" s="64">
        <v>0.40412180772495754</v>
      </c>
      <c r="J761" s="64">
        <v>9.5890193548387098E-2</v>
      </c>
      <c r="K761" s="64">
        <v>0</v>
      </c>
      <c r="L761" s="64">
        <v>3.9054518868260064E-2</v>
      </c>
      <c r="M761" s="64">
        <v>0.29361194793855616</v>
      </c>
      <c r="N761" s="64">
        <v>0.37898328491038524</v>
      </c>
      <c r="O761" s="64">
        <v>2.7002124000000002E-2</v>
      </c>
      <c r="P761" s="64">
        <v>0.19562227119212158</v>
      </c>
      <c r="Q761" s="64">
        <v>2.9328045431698389E-2</v>
      </c>
      <c r="R761" s="64">
        <v>0.12328767123287675</v>
      </c>
      <c r="S761" s="64">
        <v>2.6904745477802776</v>
      </c>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29"/>
      <c r="CA761" s="29"/>
      <c r="CB761" s="29"/>
      <c r="CC761" s="29"/>
      <c r="CD761" s="29"/>
      <c r="CE761" s="29"/>
      <c r="CF761" s="29"/>
      <c r="CG761" s="29"/>
      <c r="CH761" s="29"/>
      <c r="CI761" s="29"/>
      <c r="CJ761" s="29"/>
      <c r="CK761" s="29"/>
      <c r="CL761" s="29"/>
      <c r="CM761" s="29"/>
      <c r="CN761" s="29"/>
      <c r="CO761" s="29"/>
      <c r="CP761" s="29"/>
      <c r="CQ761" s="29"/>
      <c r="CR761" s="29"/>
      <c r="CS761" s="29"/>
      <c r="CT761" s="29"/>
      <c r="CU761" s="29"/>
      <c r="CV761" s="29"/>
      <c r="CW761" s="29"/>
      <c r="CX761" s="29"/>
      <c r="CY761" s="29"/>
      <c r="CZ761" s="29"/>
      <c r="DA761" s="29"/>
      <c r="DB761" s="29"/>
      <c r="DC761" s="29"/>
      <c r="DD761" s="29"/>
      <c r="DE761" s="29"/>
      <c r="DF761" s="29"/>
      <c r="DG761" s="29"/>
      <c r="DH761" s="29"/>
      <c r="DI761" s="29"/>
      <c r="DJ761" s="29"/>
      <c r="DK761" s="29"/>
      <c r="DL761" s="29"/>
      <c r="DM761" s="29"/>
      <c r="DN761" s="29"/>
      <c r="DO761" s="29"/>
      <c r="DP761" s="29"/>
      <c r="DQ761" s="29"/>
      <c r="DR761" s="29"/>
      <c r="DS761" s="29"/>
      <c r="DT761" s="29"/>
      <c r="DU761" s="29"/>
      <c r="DV761" s="29"/>
      <c r="DW761" s="29"/>
      <c r="DX761" s="29"/>
      <c r="DY761" s="29"/>
      <c r="DZ761" s="29"/>
      <c r="EA761" s="29"/>
      <c r="EB761" s="29"/>
      <c r="EC761" s="29"/>
      <c r="ED761" s="29"/>
      <c r="EE761" s="29"/>
      <c r="EF761" s="29"/>
      <c r="EG761" s="29"/>
      <c r="EH761" s="29"/>
      <c r="EI761" s="29"/>
      <c r="EJ761" s="29"/>
      <c r="EK761" s="29"/>
      <c r="EL761" s="29"/>
      <c r="EM761" s="29"/>
      <c r="EN761" s="29"/>
      <c r="EO761" s="29"/>
      <c r="EP761" s="29"/>
      <c r="EQ761" s="29"/>
      <c r="ER761" s="29"/>
      <c r="ES761" s="29"/>
      <c r="ET761" s="29"/>
      <c r="EU761" s="29"/>
      <c r="EV761" s="29"/>
      <c r="EW761" s="29"/>
      <c r="EX761" s="29"/>
      <c r="EY761" s="29"/>
      <c r="EZ761" s="29"/>
      <c r="FA761" s="29"/>
      <c r="FB761" s="29"/>
      <c r="FC761" s="29"/>
      <c r="FD761" s="29"/>
      <c r="FE761" s="29"/>
      <c r="FF761" s="29"/>
      <c r="FG761" s="29"/>
      <c r="FH761" s="29"/>
      <c r="FI761" s="29"/>
      <c r="FJ761" s="29"/>
      <c r="FK761" s="29"/>
      <c r="FL761" s="29"/>
      <c r="FM761" s="29"/>
      <c r="FN761" s="29"/>
      <c r="FO761" s="29"/>
      <c r="FP761" s="29"/>
      <c r="FQ761" s="29"/>
      <c r="FR761" s="29"/>
      <c r="FS761" s="29"/>
      <c r="FT761" s="29"/>
      <c r="FU761" s="29"/>
      <c r="FV761" s="29"/>
      <c r="FW761" s="29"/>
      <c r="FX761" s="29"/>
    </row>
    <row r="762" spans="1:180">
      <c r="A762" s="5" t="s">
        <v>292</v>
      </c>
      <c r="B762" s="5" t="s">
        <v>169</v>
      </c>
      <c r="C762" s="35">
        <v>43769</v>
      </c>
      <c r="D762" s="63">
        <v>43769</v>
      </c>
      <c r="E762" s="64">
        <v>-4.6787096774193543E-2</v>
      </c>
      <c r="F762" s="64">
        <v>0.52813931754450139</v>
      </c>
      <c r="G762" s="64">
        <v>0.20085123635627569</v>
      </c>
      <c r="H762" s="64">
        <v>0.42136922580645159</v>
      </c>
      <c r="I762" s="64">
        <v>0.40412180772495754</v>
      </c>
      <c r="J762" s="64">
        <v>9.5890193548387098E-2</v>
      </c>
      <c r="K762" s="64">
        <v>0</v>
      </c>
      <c r="L762" s="64">
        <v>3.9054518868260064E-2</v>
      </c>
      <c r="M762" s="64">
        <v>0.29361194793855616</v>
      </c>
      <c r="N762" s="64">
        <v>0.37898328491038519</v>
      </c>
      <c r="O762" s="64">
        <v>1.8869021999999999E-2</v>
      </c>
      <c r="P762" s="64">
        <v>0.19562227119212158</v>
      </c>
      <c r="Q762" s="64">
        <v>3.7461147431698399E-2</v>
      </c>
      <c r="R762" s="64">
        <v>0.12328767123287675</v>
      </c>
      <c r="S762" s="64">
        <v>2.6904745477802776</v>
      </c>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c r="BJ762" s="29"/>
      <c r="BK762" s="29"/>
      <c r="BL762" s="29"/>
      <c r="BM762" s="29"/>
      <c r="BN762" s="29"/>
      <c r="BO762" s="29"/>
      <c r="BP762" s="29"/>
      <c r="BQ762" s="29"/>
      <c r="BR762" s="29"/>
      <c r="BS762" s="29"/>
      <c r="BT762" s="29"/>
      <c r="BU762" s="29"/>
      <c r="BV762" s="29"/>
      <c r="BW762" s="29"/>
      <c r="BX762" s="29"/>
      <c r="BY762" s="29"/>
      <c r="BZ762" s="29"/>
      <c r="CA762" s="29"/>
      <c r="CB762" s="29"/>
      <c r="CC762" s="29"/>
      <c r="CD762" s="29"/>
      <c r="CE762" s="29"/>
      <c r="CF762" s="29"/>
      <c r="CG762" s="29"/>
      <c r="CH762" s="29"/>
      <c r="CI762" s="29"/>
      <c r="CJ762" s="29"/>
      <c r="CK762" s="29"/>
      <c r="CL762" s="29"/>
      <c r="CM762" s="29"/>
      <c r="CN762" s="29"/>
      <c r="CO762" s="29"/>
      <c r="CP762" s="29"/>
      <c r="CQ762" s="29"/>
      <c r="CR762" s="29"/>
      <c r="CS762" s="29"/>
      <c r="CT762" s="29"/>
      <c r="CU762" s="29"/>
      <c r="CV762" s="29"/>
      <c r="CW762" s="29"/>
      <c r="CX762" s="29"/>
      <c r="CY762" s="29"/>
      <c r="CZ762" s="29"/>
      <c r="DA762" s="29"/>
      <c r="DB762" s="29"/>
      <c r="DC762" s="29"/>
      <c r="DD762" s="29"/>
      <c r="DE762" s="29"/>
      <c r="DF762" s="29"/>
      <c r="DG762" s="29"/>
      <c r="DH762" s="29"/>
      <c r="DI762" s="29"/>
      <c r="DJ762" s="29"/>
      <c r="DK762" s="29"/>
      <c r="DL762" s="29"/>
      <c r="DM762" s="29"/>
      <c r="DN762" s="29"/>
      <c r="DO762" s="29"/>
      <c r="DP762" s="29"/>
      <c r="DQ762" s="29"/>
      <c r="DR762" s="29"/>
      <c r="DS762" s="29"/>
      <c r="DT762" s="29"/>
      <c r="DU762" s="29"/>
      <c r="DV762" s="29"/>
      <c r="DW762" s="29"/>
      <c r="DX762" s="29"/>
      <c r="DY762" s="29"/>
      <c r="DZ762" s="29"/>
      <c r="EA762" s="29"/>
      <c r="EB762" s="29"/>
      <c r="EC762" s="29"/>
      <c r="ED762" s="29"/>
      <c r="EE762" s="29"/>
      <c r="EF762" s="29"/>
      <c r="EG762" s="29"/>
      <c r="EH762" s="29"/>
      <c r="EI762" s="29"/>
      <c r="EJ762" s="29"/>
      <c r="EK762" s="29"/>
      <c r="EL762" s="29"/>
      <c r="EM762" s="29"/>
      <c r="EN762" s="29"/>
      <c r="EO762" s="29"/>
      <c r="EP762" s="29"/>
      <c r="EQ762" s="29"/>
      <c r="ER762" s="29"/>
      <c r="ES762" s="29"/>
      <c r="ET762" s="29"/>
      <c r="EU762" s="29"/>
      <c r="EV762" s="29"/>
      <c r="EW762" s="29"/>
      <c r="EX762" s="29"/>
      <c r="EY762" s="29"/>
      <c r="EZ762" s="29"/>
      <c r="FA762" s="29"/>
      <c r="FB762" s="29"/>
      <c r="FC762" s="29"/>
      <c r="FD762" s="29"/>
      <c r="FE762" s="29"/>
      <c r="FF762" s="29"/>
      <c r="FG762" s="29"/>
      <c r="FH762" s="29"/>
      <c r="FI762" s="29"/>
      <c r="FJ762" s="29"/>
      <c r="FK762" s="29"/>
      <c r="FL762" s="29"/>
      <c r="FM762" s="29"/>
      <c r="FN762" s="29"/>
      <c r="FO762" s="29"/>
      <c r="FP762" s="29"/>
      <c r="FQ762" s="29"/>
      <c r="FR762" s="29"/>
      <c r="FS762" s="29"/>
      <c r="FT762" s="29"/>
      <c r="FU762" s="29"/>
      <c r="FV762" s="29"/>
      <c r="FW762" s="29"/>
      <c r="FX762" s="29"/>
    </row>
    <row r="763" spans="1:180">
      <c r="A763" s="5" t="s">
        <v>292</v>
      </c>
      <c r="B763" s="5" t="s">
        <v>170</v>
      </c>
      <c r="C763" s="35">
        <v>43770</v>
      </c>
      <c r="D763" s="63">
        <v>43799</v>
      </c>
      <c r="E763" s="64">
        <v>-5.0053666666666663E-2</v>
      </c>
      <c r="F763" s="64">
        <v>0.53824456054756808</v>
      </c>
      <c r="G763" s="64">
        <v>0.24762284450661154</v>
      </c>
      <c r="H763" s="64">
        <v>0.51528989999999997</v>
      </c>
      <c r="I763" s="64">
        <v>0.38230663333333331</v>
      </c>
      <c r="J763" s="64">
        <v>0.11890383333333333</v>
      </c>
      <c r="K763" s="64">
        <v>0</v>
      </c>
      <c r="L763" s="64">
        <v>1.67376462171656E-2</v>
      </c>
      <c r="M763" s="64">
        <v>0.31295008492086751</v>
      </c>
      <c r="N763" s="64">
        <v>0.3753750343466597</v>
      </c>
      <c r="O763" s="64">
        <v>6.8041907999999984E-2</v>
      </c>
      <c r="P763" s="64">
        <v>0.19398531520547621</v>
      </c>
      <c r="Q763" s="64">
        <v>-6.7363709749665851E-2</v>
      </c>
      <c r="R763" s="64">
        <v>0.12328767123287675</v>
      </c>
      <c r="S763" s="64">
        <v>2.7753280552275594</v>
      </c>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c r="BJ763" s="29"/>
      <c r="BK763" s="29"/>
      <c r="BL763" s="29"/>
      <c r="BM763" s="29"/>
      <c r="BN763" s="29"/>
      <c r="BO763" s="29"/>
      <c r="BP763" s="29"/>
      <c r="BQ763" s="29"/>
      <c r="BR763" s="29"/>
      <c r="BS763" s="29"/>
      <c r="BT763" s="29"/>
      <c r="BU763" s="29"/>
      <c r="BV763" s="29"/>
      <c r="BW763" s="29"/>
      <c r="BX763" s="29"/>
      <c r="BY763" s="29"/>
      <c r="BZ763" s="29"/>
      <c r="CA763" s="29"/>
      <c r="CB763" s="29"/>
      <c r="CC763" s="29"/>
      <c r="CD763" s="29"/>
      <c r="CE763" s="29"/>
      <c r="CF763" s="29"/>
      <c r="CG763" s="29"/>
      <c r="CH763" s="29"/>
      <c r="CI763" s="29"/>
      <c r="CJ763" s="29"/>
      <c r="CK763" s="29"/>
      <c r="CL763" s="29"/>
      <c r="CM763" s="29"/>
      <c r="CN763" s="29"/>
      <c r="CO763" s="29"/>
      <c r="CP763" s="29"/>
      <c r="CQ763" s="29"/>
      <c r="CR763" s="29"/>
      <c r="CS763" s="29"/>
      <c r="CT763" s="29"/>
      <c r="CU763" s="29"/>
      <c r="CV763" s="29"/>
      <c r="CW763" s="29"/>
      <c r="CX763" s="29"/>
      <c r="CY763" s="29"/>
      <c r="CZ763" s="29"/>
      <c r="DA763" s="29"/>
      <c r="DB763" s="29"/>
      <c r="DC763" s="29"/>
      <c r="DD763" s="29"/>
      <c r="DE763" s="29"/>
      <c r="DF763" s="29"/>
      <c r="DG763" s="29"/>
      <c r="DH763" s="29"/>
      <c r="DI763" s="29"/>
      <c r="DJ763" s="29"/>
      <c r="DK763" s="29"/>
      <c r="DL763" s="29"/>
      <c r="DM763" s="29"/>
      <c r="DN763" s="29"/>
      <c r="DO763" s="29"/>
      <c r="DP763" s="29"/>
      <c r="DQ763" s="29"/>
      <c r="DR763" s="29"/>
      <c r="DS763" s="29"/>
      <c r="DT763" s="29"/>
      <c r="DU763" s="29"/>
      <c r="DV763" s="29"/>
      <c r="DW763" s="29"/>
      <c r="DX763" s="29"/>
      <c r="DY763" s="29"/>
      <c r="DZ763" s="29"/>
      <c r="EA763" s="29"/>
      <c r="EB763" s="29"/>
      <c r="EC763" s="29"/>
      <c r="ED763" s="29"/>
      <c r="EE763" s="29"/>
      <c r="EF763" s="29"/>
      <c r="EG763" s="29"/>
      <c r="EH763" s="29"/>
      <c r="EI763" s="29"/>
      <c r="EJ763" s="29"/>
      <c r="EK763" s="29"/>
      <c r="EL763" s="29"/>
      <c r="EM763" s="29"/>
      <c r="EN763" s="29"/>
      <c r="EO763" s="29"/>
      <c r="EP763" s="29"/>
      <c r="EQ763" s="29"/>
      <c r="ER763" s="29"/>
      <c r="ES763" s="29"/>
      <c r="ET763" s="29"/>
      <c r="EU763" s="29"/>
      <c r="EV763" s="29"/>
      <c r="EW763" s="29"/>
      <c r="EX763" s="29"/>
      <c r="EY763" s="29"/>
      <c r="EZ763" s="29"/>
      <c r="FA763" s="29"/>
      <c r="FB763" s="29"/>
      <c r="FC763" s="29"/>
      <c r="FD763" s="29"/>
      <c r="FE763" s="29"/>
      <c r="FF763" s="29"/>
      <c r="FG763" s="29"/>
      <c r="FH763" s="29"/>
      <c r="FI763" s="29"/>
      <c r="FJ763" s="29"/>
      <c r="FK763" s="29"/>
      <c r="FL763" s="29"/>
      <c r="FM763" s="29"/>
      <c r="FN763" s="29"/>
      <c r="FO763" s="29"/>
      <c r="FP763" s="29"/>
      <c r="FQ763" s="29"/>
      <c r="FR763" s="29"/>
      <c r="FS763" s="29"/>
      <c r="FT763" s="29"/>
      <c r="FU763" s="29"/>
      <c r="FV763" s="29"/>
      <c r="FW763" s="29"/>
      <c r="FX763" s="29"/>
    </row>
    <row r="764" spans="1:180">
      <c r="A764" s="5" t="s">
        <v>292</v>
      </c>
      <c r="B764" s="5" t="s">
        <v>170</v>
      </c>
      <c r="C764" s="35">
        <v>43771</v>
      </c>
      <c r="D764" s="63">
        <v>43799</v>
      </c>
      <c r="E764" s="64">
        <v>-5.0053666666666663E-2</v>
      </c>
      <c r="F764" s="64">
        <v>0.53824456054756808</v>
      </c>
      <c r="G764" s="64">
        <v>0.24762284450661154</v>
      </c>
      <c r="H764" s="64">
        <v>0.51528989999999997</v>
      </c>
      <c r="I764" s="64">
        <v>0.38230663333333331</v>
      </c>
      <c r="J764" s="64">
        <v>0.11890383333333333</v>
      </c>
      <c r="K764" s="64">
        <v>0</v>
      </c>
      <c r="L764" s="64">
        <v>1.67376462171656E-2</v>
      </c>
      <c r="M764" s="64">
        <v>0.31295008492086751</v>
      </c>
      <c r="N764" s="64">
        <v>0.3753750343466597</v>
      </c>
      <c r="O764" s="64">
        <v>2.1323223000000002E-2</v>
      </c>
      <c r="P764" s="64">
        <v>0.19398531520547621</v>
      </c>
      <c r="Q764" s="64">
        <v>-2.0645024749665883E-2</v>
      </c>
      <c r="R764" s="64">
        <v>0.12328767123287675</v>
      </c>
      <c r="S764" s="64">
        <v>2.7753280552275594</v>
      </c>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c r="BJ764" s="29"/>
      <c r="BK764" s="29"/>
      <c r="BL764" s="29"/>
      <c r="BM764" s="29"/>
      <c r="BN764" s="29"/>
      <c r="BO764" s="29"/>
      <c r="BP764" s="29"/>
      <c r="BQ764" s="29"/>
      <c r="BR764" s="29"/>
      <c r="BS764" s="29"/>
      <c r="BT764" s="29"/>
      <c r="BU764" s="29"/>
      <c r="BV764" s="29"/>
      <c r="BW764" s="29"/>
      <c r="BX764" s="29"/>
      <c r="BY764" s="29"/>
      <c r="BZ764" s="29"/>
      <c r="CA764" s="29"/>
      <c r="CB764" s="29"/>
      <c r="CC764" s="29"/>
      <c r="CD764" s="29"/>
      <c r="CE764" s="29"/>
      <c r="CF764" s="29"/>
      <c r="CG764" s="29"/>
      <c r="CH764" s="29"/>
      <c r="CI764" s="29"/>
      <c r="CJ764" s="29"/>
      <c r="CK764" s="29"/>
      <c r="CL764" s="29"/>
      <c r="CM764" s="29"/>
      <c r="CN764" s="29"/>
      <c r="CO764" s="29"/>
      <c r="CP764" s="29"/>
      <c r="CQ764" s="29"/>
      <c r="CR764" s="29"/>
      <c r="CS764" s="29"/>
      <c r="CT764" s="29"/>
      <c r="CU764" s="29"/>
      <c r="CV764" s="29"/>
      <c r="CW764" s="29"/>
      <c r="CX764" s="29"/>
      <c r="CY764" s="29"/>
      <c r="CZ764" s="29"/>
      <c r="DA764" s="29"/>
      <c r="DB764" s="29"/>
      <c r="DC764" s="29"/>
      <c r="DD764" s="29"/>
      <c r="DE764" s="29"/>
      <c r="DF764" s="29"/>
      <c r="DG764" s="29"/>
      <c r="DH764" s="29"/>
      <c r="DI764" s="29"/>
      <c r="DJ764" s="29"/>
      <c r="DK764" s="29"/>
      <c r="DL764" s="29"/>
      <c r="DM764" s="29"/>
      <c r="DN764" s="29"/>
      <c r="DO764" s="29"/>
      <c r="DP764" s="29"/>
      <c r="DQ764" s="29"/>
      <c r="DR764" s="29"/>
      <c r="DS764" s="29"/>
      <c r="DT764" s="29"/>
      <c r="DU764" s="29"/>
      <c r="DV764" s="29"/>
      <c r="DW764" s="29"/>
      <c r="DX764" s="29"/>
      <c r="DY764" s="29"/>
      <c r="DZ764" s="29"/>
      <c r="EA764" s="29"/>
      <c r="EB764" s="29"/>
      <c r="EC764" s="29"/>
      <c r="ED764" s="29"/>
      <c r="EE764" s="29"/>
      <c r="EF764" s="29"/>
      <c r="EG764" s="29"/>
      <c r="EH764" s="29"/>
      <c r="EI764" s="29"/>
      <c r="EJ764" s="29"/>
      <c r="EK764" s="29"/>
      <c r="EL764" s="29"/>
      <c r="EM764" s="29"/>
      <c r="EN764" s="29"/>
      <c r="EO764" s="29"/>
      <c r="EP764" s="29"/>
      <c r="EQ764" s="29"/>
      <c r="ER764" s="29"/>
      <c r="ES764" s="29"/>
      <c r="ET764" s="29"/>
      <c r="EU764" s="29"/>
      <c r="EV764" s="29"/>
      <c r="EW764" s="29"/>
      <c r="EX764" s="29"/>
      <c r="EY764" s="29"/>
      <c r="EZ764" s="29"/>
      <c r="FA764" s="29"/>
      <c r="FB764" s="29"/>
      <c r="FC764" s="29"/>
      <c r="FD764" s="29"/>
      <c r="FE764" s="29"/>
      <c r="FF764" s="29"/>
      <c r="FG764" s="29"/>
      <c r="FH764" s="29"/>
      <c r="FI764" s="29"/>
      <c r="FJ764" s="29"/>
      <c r="FK764" s="29"/>
      <c r="FL764" s="29"/>
      <c r="FM764" s="29"/>
      <c r="FN764" s="29"/>
      <c r="FO764" s="29"/>
      <c r="FP764" s="29"/>
      <c r="FQ764" s="29"/>
      <c r="FR764" s="29"/>
      <c r="FS764" s="29"/>
      <c r="FT764" s="29"/>
      <c r="FU764" s="29"/>
      <c r="FV764" s="29"/>
      <c r="FW764" s="29"/>
      <c r="FX764" s="29"/>
    </row>
    <row r="765" spans="1:180">
      <c r="A765" s="5" t="s">
        <v>292</v>
      </c>
      <c r="B765" s="5" t="s">
        <v>170</v>
      </c>
      <c r="C765" s="35">
        <v>43772</v>
      </c>
      <c r="D765" s="63">
        <v>43799</v>
      </c>
      <c r="E765" s="64">
        <v>-5.0053666666666663E-2</v>
      </c>
      <c r="F765" s="64">
        <v>0.53824456054756808</v>
      </c>
      <c r="G765" s="64">
        <v>0.24762284450661154</v>
      </c>
      <c r="H765" s="64">
        <v>0.51528989999999997</v>
      </c>
      <c r="I765" s="64">
        <v>0.38230663333333331</v>
      </c>
      <c r="J765" s="64">
        <v>0.11890383333333333</v>
      </c>
      <c r="K765" s="64">
        <v>0</v>
      </c>
      <c r="L765" s="64">
        <v>1.67376462171656E-2</v>
      </c>
      <c r="M765" s="64">
        <v>0.31295008492086751</v>
      </c>
      <c r="N765" s="64">
        <v>0.3753750343466597</v>
      </c>
      <c r="O765" s="64">
        <v>2.0157777000000002E-2</v>
      </c>
      <c r="P765" s="64">
        <v>0.19398531520547621</v>
      </c>
      <c r="Q765" s="64">
        <v>-1.9479578749665889E-2</v>
      </c>
      <c r="R765" s="64">
        <v>0.12328767123287675</v>
      </c>
      <c r="S765" s="64">
        <v>2.7753280552275594</v>
      </c>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c r="BJ765" s="29"/>
      <c r="BK765" s="29"/>
      <c r="BL765" s="29"/>
      <c r="BM765" s="29"/>
      <c r="BN765" s="29"/>
      <c r="BO765" s="29"/>
      <c r="BP765" s="29"/>
      <c r="BQ765" s="29"/>
      <c r="BR765" s="29"/>
      <c r="BS765" s="29"/>
      <c r="BT765" s="29"/>
      <c r="BU765" s="29"/>
      <c r="BV765" s="29"/>
      <c r="BW765" s="29"/>
      <c r="BX765" s="29"/>
      <c r="BY765" s="29"/>
      <c r="BZ765" s="29"/>
      <c r="CA765" s="29"/>
      <c r="CB765" s="29"/>
      <c r="CC765" s="29"/>
      <c r="CD765" s="29"/>
      <c r="CE765" s="29"/>
      <c r="CF765" s="29"/>
      <c r="CG765" s="29"/>
      <c r="CH765" s="29"/>
      <c r="CI765" s="29"/>
      <c r="CJ765" s="29"/>
      <c r="CK765" s="29"/>
      <c r="CL765" s="29"/>
      <c r="CM765" s="29"/>
      <c r="CN765" s="29"/>
      <c r="CO765" s="29"/>
      <c r="CP765" s="29"/>
      <c r="CQ765" s="29"/>
      <c r="CR765" s="29"/>
      <c r="CS765" s="29"/>
      <c r="CT765" s="29"/>
      <c r="CU765" s="29"/>
      <c r="CV765" s="29"/>
      <c r="CW765" s="29"/>
      <c r="CX765" s="29"/>
      <c r="CY765" s="29"/>
      <c r="CZ765" s="29"/>
      <c r="DA765" s="29"/>
      <c r="DB765" s="29"/>
      <c r="DC765" s="29"/>
      <c r="DD765" s="29"/>
      <c r="DE765" s="29"/>
      <c r="DF765" s="29"/>
      <c r="DG765" s="29"/>
      <c r="DH765" s="29"/>
      <c r="DI765" s="29"/>
      <c r="DJ765" s="29"/>
      <c r="DK765" s="29"/>
      <c r="DL765" s="29"/>
      <c r="DM765" s="29"/>
      <c r="DN765" s="29"/>
      <c r="DO765" s="29"/>
      <c r="DP765" s="29"/>
      <c r="DQ765" s="29"/>
      <c r="DR765" s="29"/>
      <c r="DS765" s="29"/>
      <c r="DT765" s="29"/>
      <c r="DU765" s="29"/>
      <c r="DV765" s="29"/>
      <c r="DW765" s="29"/>
      <c r="DX765" s="29"/>
      <c r="DY765" s="29"/>
      <c r="DZ765" s="29"/>
      <c r="EA765" s="29"/>
      <c r="EB765" s="29"/>
      <c r="EC765" s="29"/>
      <c r="ED765" s="29"/>
      <c r="EE765" s="29"/>
      <c r="EF765" s="29"/>
      <c r="EG765" s="29"/>
      <c r="EH765" s="29"/>
      <c r="EI765" s="29"/>
      <c r="EJ765" s="29"/>
      <c r="EK765" s="29"/>
      <c r="EL765" s="29"/>
      <c r="EM765" s="29"/>
      <c r="EN765" s="29"/>
      <c r="EO765" s="29"/>
      <c r="EP765" s="29"/>
      <c r="EQ765" s="29"/>
      <c r="ER765" s="29"/>
      <c r="ES765" s="29"/>
      <c r="ET765" s="29"/>
      <c r="EU765" s="29"/>
      <c r="EV765" s="29"/>
      <c r="EW765" s="29"/>
      <c r="EX765" s="29"/>
      <c r="EY765" s="29"/>
      <c r="EZ765" s="29"/>
      <c r="FA765" s="29"/>
      <c r="FB765" s="29"/>
      <c r="FC765" s="29"/>
      <c r="FD765" s="29"/>
      <c r="FE765" s="29"/>
      <c r="FF765" s="29"/>
      <c r="FG765" s="29"/>
      <c r="FH765" s="29"/>
      <c r="FI765" s="29"/>
      <c r="FJ765" s="29"/>
      <c r="FK765" s="29"/>
      <c r="FL765" s="29"/>
      <c r="FM765" s="29"/>
      <c r="FN765" s="29"/>
      <c r="FO765" s="29"/>
      <c r="FP765" s="29"/>
      <c r="FQ765" s="29"/>
      <c r="FR765" s="29"/>
      <c r="FS765" s="29"/>
      <c r="FT765" s="29"/>
      <c r="FU765" s="29"/>
      <c r="FV765" s="29"/>
      <c r="FW765" s="29"/>
      <c r="FX765" s="29"/>
    </row>
    <row r="766" spans="1:180">
      <c r="A766" s="5" t="s">
        <v>309</v>
      </c>
      <c r="B766" s="5" t="s">
        <v>170</v>
      </c>
      <c r="C766" s="35">
        <v>43773</v>
      </c>
      <c r="D766" s="63">
        <v>43799</v>
      </c>
      <c r="E766" s="64">
        <v>-5.0053666666666663E-2</v>
      </c>
      <c r="F766" s="64">
        <v>0.53824456054756808</v>
      </c>
      <c r="G766" s="64">
        <v>0.24762284450661154</v>
      </c>
      <c r="H766" s="64">
        <v>0.51528989999999997</v>
      </c>
      <c r="I766" s="64">
        <v>0.38230663333333331</v>
      </c>
      <c r="J766" s="64">
        <v>0.11890383333333333</v>
      </c>
      <c r="K766" s="64">
        <v>0</v>
      </c>
      <c r="L766" s="64">
        <v>1.67376462171656E-2</v>
      </c>
      <c r="M766" s="64">
        <v>0.31295008492086751</v>
      </c>
      <c r="N766" s="64">
        <v>0.37537503434665964</v>
      </c>
      <c r="O766" s="64">
        <v>2.1816504000000004E-2</v>
      </c>
      <c r="P766" s="64">
        <v>0.19398531520547621</v>
      </c>
      <c r="Q766" s="64">
        <v>-2.1138305749665888E-2</v>
      </c>
      <c r="R766" s="64">
        <v>0.12328767123287675</v>
      </c>
      <c r="S766" s="64">
        <v>2.7753280552275594</v>
      </c>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c r="CA766" s="29"/>
      <c r="CB766" s="29"/>
      <c r="CC766" s="29"/>
      <c r="CD766" s="29"/>
      <c r="CE766" s="29"/>
      <c r="CF766" s="29"/>
      <c r="CG766" s="29"/>
      <c r="CH766" s="29"/>
      <c r="CI766" s="29"/>
      <c r="CJ766" s="29"/>
      <c r="CK766" s="29"/>
      <c r="CL766" s="29"/>
      <c r="CM766" s="29"/>
      <c r="CN766" s="29"/>
      <c r="CO766" s="29"/>
      <c r="CP766" s="29"/>
      <c r="CQ766" s="29"/>
      <c r="CR766" s="29"/>
      <c r="CS766" s="29"/>
      <c r="CT766" s="29"/>
      <c r="CU766" s="29"/>
      <c r="CV766" s="29"/>
      <c r="CW766" s="29"/>
      <c r="CX766" s="29"/>
      <c r="CY766" s="29"/>
      <c r="CZ766" s="29"/>
      <c r="DA766" s="29"/>
      <c r="DB766" s="29"/>
      <c r="DC766" s="29"/>
      <c r="DD766" s="29"/>
      <c r="DE766" s="29"/>
      <c r="DF766" s="29"/>
      <c r="DG766" s="29"/>
      <c r="DH766" s="29"/>
      <c r="DI766" s="29"/>
      <c r="DJ766" s="29"/>
      <c r="DK766" s="29"/>
      <c r="DL766" s="29"/>
      <c r="DM766" s="29"/>
      <c r="DN766" s="29"/>
      <c r="DO766" s="29"/>
      <c r="DP766" s="29"/>
      <c r="DQ766" s="29"/>
      <c r="DR766" s="29"/>
      <c r="DS766" s="29"/>
      <c r="DT766" s="29"/>
      <c r="DU766" s="29"/>
      <c r="DV766" s="29"/>
      <c r="DW766" s="29"/>
      <c r="DX766" s="29"/>
      <c r="DY766" s="29"/>
      <c r="DZ766" s="29"/>
      <c r="EA766" s="29"/>
      <c r="EB766" s="29"/>
      <c r="EC766" s="29"/>
      <c r="ED766" s="29"/>
      <c r="EE766" s="29"/>
      <c r="EF766" s="29"/>
      <c r="EG766" s="29"/>
      <c r="EH766" s="29"/>
      <c r="EI766" s="29"/>
      <c r="EJ766" s="29"/>
      <c r="EK766" s="29"/>
      <c r="EL766" s="29"/>
      <c r="EM766" s="29"/>
      <c r="EN766" s="29"/>
      <c r="EO766" s="29"/>
      <c r="EP766" s="29"/>
      <c r="EQ766" s="29"/>
      <c r="ER766" s="29"/>
      <c r="ES766" s="29"/>
      <c r="ET766" s="29"/>
      <c r="EU766" s="29"/>
      <c r="EV766" s="29"/>
      <c r="EW766" s="29"/>
      <c r="EX766" s="29"/>
      <c r="EY766" s="29"/>
      <c r="EZ766" s="29"/>
      <c r="FA766" s="29"/>
      <c r="FB766" s="29"/>
      <c r="FC766" s="29"/>
      <c r="FD766" s="29"/>
      <c r="FE766" s="29"/>
      <c r="FF766" s="29"/>
      <c r="FG766" s="29"/>
      <c r="FH766" s="29"/>
      <c r="FI766" s="29"/>
      <c r="FJ766" s="29"/>
      <c r="FK766" s="29"/>
      <c r="FL766" s="29"/>
      <c r="FM766" s="29"/>
      <c r="FN766" s="29"/>
      <c r="FO766" s="29"/>
      <c r="FP766" s="29"/>
      <c r="FQ766" s="29"/>
      <c r="FR766" s="29"/>
      <c r="FS766" s="29"/>
      <c r="FT766" s="29"/>
      <c r="FU766" s="29"/>
      <c r="FV766" s="29"/>
      <c r="FW766" s="29"/>
      <c r="FX766" s="29"/>
    </row>
    <row r="767" spans="1:180">
      <c r="A767" s="5" t="s">
        <v>309</v>
      </c>
      <c r="B767" s="5" t="s">
        <v>170</v>
      </c>
      <c r="C767" s="35">
        <v>43774</v>
      </c>
      <c r="D767" s="63">
        <v>43799</v>
      </c>
      <c r="E767" s="64">
        <v>-5.0053666666666663E-2</v>
      </c>
      <c r="F767" s="64">
        <v>0.53824456054756808</v>
      </c>
      <c r="G767" s="64">
        <v>0.24762284450661154</v>
      </c>
      <c r="H767" s="64">
        <v>0.51528989999999997</v>
      </c>
      <c r="I767" s="64">
        <v>0.38230663333333331</v>
      </c>
      <c r="J767" s="64">
        <v>0.11890383333333333</v>
      </c>
      <c r="K767" s="64">
        <v>0</v>
      </c>
      <c r="L767" s="64">
        <v>1.67376462171656E-2</v>
      </c>
      <c r="M767" s="64">
        <v>0.31295008492086751</v>
      </c>
      <c r="N767" s="64">
        <v>0.3753750343466597</v>
      </c>
      <c r="O767" s="64">
        <v>2.4583248000000002E-2</v>
      </c>
      <c r="P767" s="64">
        <v>0.19398531520547621</v>
      </c>
      <c r="Q767" s="64">
        <v>-2.3905049749665883E-2</v>
      </c>
      <c r="R767" s="64">
        <v>0.12328767123287675</v>
      </c>
      <c r="S767" s="64">
        <v>2.7753280552275594</v>
      </c>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c r="CA767" s="29"/>
      <c r="CB767" s="29"/>
      <c r="CC767" s="29"/>
      <c r="CD767" s="29"/>
      <c r="CE767" s="29"/>
      <c r="CF767" s="29"/>
      <c r="CG767" s="29"/>
      <c r="CH767" s="29"/>
      <c r="CI767" s="29"/>
      <c r="CJ767" s="29"/>
      <c r="CK767" s="29"/>
      <c r="CL767" s="29"/>
      <c r="CM767" s="29"/>
      <c r="CN767" s="29"/>
      <c r="CO767" s="29"/>
      <c r="CP767" s="29"/>
      <c r="CQ767" s="29"/>
      <c r="CR767" s="29"/>
      <c r="CS767" s="29"/>
      <c r="CT767" s="29"/>
      <c r="CU767" s="29"/>
      <c r="CV767" s="29"/>
      <c r="CW767" s="29"/>
      <c r="CX767" s="29"/>
      <c r="CY767" s="29"/>
      <c r="CZ767" s="29"/>
      <c r="DA767" s="29"/>
      <c r="DB767" s="29"/>
      <c r="DC767" s="29"/>
      <c r="DD767" s="29"/>
      <c r="DE767" s="29"/>
      <c r="DF767" s="29"/>
      <c r="DG767" s="29"/>
      <c r="DH767" s="29"/>
      <c r="DI767" s="29"/>
      <c r="DJ767" s="29"/>
      <c r="DK767" s="29"/>
      <c r="DL767" s="29"/>
      <c r="DM767" s="29"/>
      <c r="DN767" s="29"/>
      <c r="DO767" s="29"/>
      <c r="DP767" s="29"/>
      <c r="DQ767" s="29"/>
      <c r="DR767" s="29"/>
      <c r="DS767" s="29"/>
      <c r="DT767" s="29"/>
      <c r="DU767" s="29"/>
      <c r="DV767" s="29"/>
      <c r="DW767" s="29"/>
      <c r="DX767" s="29"/>
      <c r="DY767" s="29"/>
      <c r="DZ767" s="29"/>
      <c r="EA767" s="29"/>
      <c r="EB767" s="29"/>
      <c r="EC767" s="29"/>
      <c r="ED767" s="29"/>
      <c r="EE767" s="29"/>
      <c r="EF767" s="29"/>
      <c r="EG767" s="29"/>
      <c r="EH767" s="29"/>
      <c r="EI767" s="29"/>
      <c r="EJ767" s="29"/>
      <c r="EK767" s="29"/>
      <c r="EL767" s="29"/>
      <c r="EM767" s="29"/>
      <c r="EN767" s="29"/>
      <c r="EO767" s="29"/>
      <c r="EP767" s="29"/>
      <c r="EQ767" s="29"/>
      <c r="ER767" s="29"/>
      <c r="ES767" s="29"/>
      <c r="ET767" s="29"/>
      <c r="EU767" s="29"/>
      <c r="EV767" s="29"/>
      <c r="EW767" s="29"/>
      <c r="EX767" s="29"/>
      <c r="EY767" s="29"/>
      <c r="EZ767" s="29"/>
      <c r="FA767" s="29"/>
      <c r="FB767" s="29"/>
      <c r="FC767" s="29"/>
      <c r="FD767" s="29"/>
      <c r="FE767" s="29"/>
      <c r="FF767" s="29"/>
      <c r="FG767" s="29"/>
      <c r="FH767" s="29"/>
      <c r="FI767" s="29"/>
      <c r="FJ767" s="29"/>
      <c r="FK767" s="29"/>
      <c r="FL767" s="29"/>
      <c r="FM767" s="29"/>
      <c r="FN767" s="29"/>
      <c r="FO767" s="29"/>
      <c r="FP767" s="29"/>
      <c r="FQ767" s="29"/>
      <c r="FR767" s="29"/>
      <c r="FS767" s="29"/>
      <c r="FT767" s="29"/>
      <c r="FU767" s="29"/>
      <c r="FV767" s="29"/>
      <c r="FW767" s="29"/>
      <c r="FX767" s="29"/>
    </row>
    <row r="768" spans="1:180">
      <c r="A768" s="5" t="s">
        <v>309</v>
      </c>
      <c r="B768" s="5" t="s">
        <v>170</v>
      </c>
      <c r="C768" s="35">
        <v>43775</v>
      </c>
      <c r="D768" s="63">
        <v>43799</v>
      </c>
      <c r="E768" s="64">
        <v>-5.0053666666666663E-2</v>
      </c>
      <c r="F768" s="64">
        <v>0.53824456054756808</v>
      </c>
      <c r="G768" s="64">
        <v>0.24762284450661154</v>
      </c>
      <c r="H768" s="64">
        <v>0.51528989999999997</v>
      </c>
      <c r="I768" s="64">
        <v>0.38230663333333331</v>
      </c>
      <c r="J768" s="64">
        <v>0.11890383333333333</v>
      </c>
      <c r="K768" s="64">
        <v>0</v>
      </c>
      <c r="L768" s="64">
        <v>1.67376462171656E-2</v>
      </c>
      <c r="M768" s="64">
        <v>0.31295008492086751</v>
      </c>
      <c r="N768" s="64">
        <v>0.3753750343466597</v>
      </c>
      <c r="O768" s="64">
        <v>2.9803562999999998E-2</v>
      </c>
      <c r="P768" s="64">
        <v>0.19398531520547621</v>
      </c>
      <c r="Q768" s="64">
        <v>-2.9125364749665872E-2</v>
      </c>
      <c r="R768" s="64">
        <v>0.12328767123287675</v>
      </c>
      <c r="S768" s="64">
        <v>2.7753280552275594</v>
      </c>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c r="CA768" s="29"/>
      <c r="CB768" s="29"/>
      <c r="CC768" s="29"/>
      <c r="CD768" s="29"/>
      <c r="CE768" s="29"/>
      <c r="CF768" s="29"/>
      <c r="CG768" s="29"/>
      <c r="CH768" s="29"/>
      <c r="CI768" s="29"/>
      <c r="CJ768" s="29"/>
      <c r="CK768" s="29"/>
      <c r="CL768" s="29"/>
      <c r="CM768" s="29"/>
      <c r="CN768" s="29"/>
      <c r="CO768" s="29"/>
      <c r="CP768" s="29"/>
      <c r="CQ768" s="29"/>
      <c r="CR768" s="29"/>
      <c r="CS768" s="29"/>
      <c r="CT768" s="29"/>
      <c r="CU768" s="29"/>
      <c r="CV768" s="29"/>
      <c r="CW768" s="29"/>
      <c r="CX768" s="29"/>
      <c r="CY768" s="29"/>
      <c r="CZ768" s="29"/>
      <c r="DA768" s="29"/>
      <c r="DB768" s="29"/>
      <c r="DC768" s="29"/>
      <c r="DD768" s="29"/>
      <c r="DE768" s="29"/>
      <c r="DF768" s="29"/>
      <c r="DG768" s="29"/>
      <c r="DH768" s="29"/>
      <c r="DI768" s="29"/>
      <c r="DJ768" s="29"/>
      <c r="DK768" s="29"/>
      <c r="DL768" s="29"/>
      <c r="DM768" s="29"/>
      <c r="DN768" s="29"/>
      <c r="DO768" s="29"/>
      <c r="DP768" s="29"/>
      <c r="DQ768" s="29"/>
      <c r="DR768" s="29"/>
      <c r="DS768" s="29"/>
      <c r="DT768" s="29"/>
      <c r="DU768" s="29"/>
      <c r="DV768" s="29"/>
      <c r="DW768" s="29"/>
      <c r="DX768" s="29"/>
      <c r="DY768" s="29"/>
      <c r="DZ768" s="29"/>
      <c r="EA768" s="29"/>
      <c r="EB768" s="29"/>
      <c r="EC768" s="29"/>
      <c r="ED768" s="29"/>
      <c r="EE768" s="29"/>
      <c r="EF768" s="29"/>
      <c r="EG768" s="29"/>
      <c r="EH768" s="29"/>
      <c r="EI768" s="29"/>
      <c r="EJ768" s="29"/>
      <c r="EK768" s="29"/>
      <c r="EL768" s="29"/>
      <c r="EM768" s="29"/>
      <c r="EN768" s="29"/>
      <c r="EO768" s="29"/>
      <c r="EP768" s="29"/>
      <c r="EQ768" s="29"/>
      <c r="ER768" s="29"/>
      <c r="ES768" s="29"/>
      <c r="ET768" s="29"/>
      <c r="EU768" s="29"/>
      <c r="EV768" s="29"/>
      <c r="EW768" s="29"/>
      <c r="EX768" s="29"/>
      <c r="EY768" s="29"/>
      <c r="EZ768" s="29"/>
      <c r="FA768" s="29"/>
      <c r="FB768" s="29"/>
      <c r="FC768" s="29"/>
      <c r="FD768" s="29"/>
      <c r="FE768" s="29"/>
      <c r="FF768" s="29"/>
      <c r="FG768" s="29"/>
      <c r="FH768" s="29"/>
      <c r="FI768" s="29"/>
      <c r="FJ768" s="29"/>
      <c r="FK768" s="29"/>
      <c r="FL768" s="29"/>
      <c r="FM768" s="29"/>
      <c r="FN768" s="29"/>
      <c r="FO768" s="29"/>
      <c r="FP768" s="29"/>
      <c r="FQ768" s="29"/>
      <c r="FR768" s="29"/>
      <c r="FS768" s="29"/>
      <c r="FT768" s="29"/>
      <c r="FU768" s="29"/>
      <c r="FV768" s="29"/>
      <c r="FW768" s="29"/>
      <c r="FX768" s="29"/>
    </row>
    <row r="769" spans="1:180">
      <c r="A769" s="5" t="s">
        <v>309</v>
      </c>
      <c r="B769" s="5" t="s">
        <v>170</v>
      </c>
      <c r="C769" s="35">
        <v>43776</v>
      </c>
      <c r="D769" s="63">
        <v>43799</v>
      </c>
      <c r="E769" s="64">
        <v>-5.0053666666666663E-2</v>
      </c>
      <c r="F769" s="64">
        <v>0.53824456054756808</v>
      </c>
      <c r="G769" s="64">
        <v>0.24762284450661154</v>
      </c>
      <c r="H769" s="64">
        <v>0.51528989999999997</v>
      </c>
      <c r="I769" s="64">
        <v>0.38230663333333331</v>
      </c>
      <c r="J769" s="64">
        <v>0.11890383333333333</v>
      </c>
      <c r="K769" s="64">
        <v>0</v>
      </c>
      <c r="L769" s="64">
        <v>1.67376462171656E-2</v>
      </c>
      <c r="M769" s="64">
        <v>0.31295008492086751</v>
      </c>
      <c r="N769" s="64">
        <v>0.3753750343466597</v>
      </c>
      <c r="O769" s="64">
        <v>2.1444723000000002E-2</v>
      </c>
      <c r="P769" s="64">
        <v>0.19398531520547621</v>
      </c>
      <c r="Q769" s="64">
        <v>-2.0766524749665886E-2</v>
      </c>
      <c r="R769" s="64">
        <v>0.12328767123287675</v>
      </c>
      <c r="S769" s="64">
        <v>2.7753280552275594</v>
      </c>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29"/>
      <c r="CA769" s="29"/>
      <c r="CB769" s="29"/>
      <c r="CC769" s="29"/>
      <c r="CD769" s="29"/>
      <c r="CE769" s="29"/>
      <c r="CF769" s="29"/>
      <c r="CG769" s="29"/>
      <c r="CH769" s="29"/>
      <c r="CI769" s="29"/>
      <c r="CJ769" s="29"/>
      <c r="CK769" s="29"/>
      <c r="CL769" s="29"/>
      <c r="CM769" s="29"/>
      <c r="CN769" s="29"/>
      <c r="CO769" s="29"/>
      <c r="CP769" s="29"/>
      <c r="CQ769" s="29"/>
      <c r="CR769" s="29"/>
      <c r="CS769" s="29"/>
      <c r="CT769" s="29"/>
      <c r="CU769" s="29"/>
      <c r="CV769" s="29"/>
      <c r="CW769" s="29"/>
      <c r="CX769" s="29"/>
      <c r="CY769" s="29"/>
      <c r="CZ769" s="29"/>
      <c r="DA769" s="29"/>
      <c r="DB769" s="29"/>
      <c r="DC769" s="29"/>
      <c r="DD769" s="29"/>
      <c r="DE769" s="29"/>
      <c r="DF769" s="29"/>
      <c r="DG769" s="29"/>
      <c r="DH769" s="29"/>
      <c r="DI769" s="29"/>
      <c r="DJ769" s="29"/>
      <c r="DK769" s="29"/>
      <c r="DL769" s="29"/>
      <c r="DM769" s="29"/>
      <c r="DN769" s="29"/>
      <c r="DO769" s="29"/>
      <c r="DP769" s="29"/>
      <c r="DQ769" s="29"/>
      <c r="DR769" s="29"/>
      <c r="DS769" s="29"/>
      <c r="DT769" s="29"/>
      <c r="DU769" s="29"/>
      <c r="DV769" s="29"/>
      <c r="DW769" s="29"/>
      <c r="DX769" s="29"/>
      <c r="DY769" s="29"/>
      <c r="DZ769" s="29"/>
      <c r="EA769" s="29"/>
      <c r="EB769" s="29"/>
      <c r="EC769" s="29"/>
      <c r="ED769" s="29"/>
      <c r="EE769" s="29"/>
      <c r="EF769" s="29"/>
      <c r="EG769" s="29"/>
      <c r="EH769" s="29"/>
      <c r="EI769" s="29"/>
      <c r="EJ769" s="29"/>
      <c r="EK769" s="29"/>
      <c r="EL769" s="29"/>
      <c r="EM769" s="29"/>
      <c r="EN769" s="29"/>
      <c r="EO769" s="29"/>
      <c r="EP769" s="29"/>
      <c r="EQ769" s="29"/>
      <c r="ER769" s="29"/>
      <c r="ES769" s="29"/>
      <c r="ET769" s="29"/>
      <c r="EU769" s="29"/>
      <c r="EV769" s="29"/>
      <c r="EW769" s="29"/>
      <c r="EX769" s="29"/>
      <c r="EY769" s="29"/>
      <c r="EZ769" s="29"/>
      <c r="FA769" s="29"/>
      <c r="FB769" s="29"/>
      <c r="FC769" s="29"/>
      <c r="FD769" s="29"/>
      <c r="FE769" s="29"/>
      <c r="FF769" s="29"/>
      <c r="FG769" s="29"/>
      <c r="FH769" s="29"/>
      <c r="FI769" s="29"/>
      <c r="FJ769" s="29"/>
      <c r="FK769" s="29"/>
      <c r="FL769" s="29"/>
      <c r="FM769" s="29"/>
      <c r="FN769" s="29"/>
      <c r="FO769" s="29"/>
      <c r="FP769" s="29"/>
      <c r="FQ769" s="29"/>
      <c r="FR769" s="29"/>
      <c r="FS769" s="29"/>
      <c r="FT769" s="29"/>
      <c r="FU769" s="29"/>
      <c r="FV769" s="29"/>
      <c r="FW769" s="29"/>
      <c r="FX769" s="29"/>
    </row>
    <row r="770" spans="1:180">
      <c r="A770" s="5" t="s">
        <v>309</v>
      </c>
      <c r="B770" s="5" t="s">
        <v>170</v>
      </c>
      <c r="C770" s="35">
        <v>43777</v>
      </c>
      <c r="D770" s="63">
        <v>43799</v>
      </c>
      <c r="E770" s="64">
        <v>-5.0053666666666663E-2</v>
      </c>
      <c r="F770" s="64">
        <v>0.53824456054756808</v>
      </c>
      <c r="G770" s="64">
        <v>0.24762284450661154</v>
      </c>
      <c r="H770" s="64">
        <v>0.51528989999999997</v>
      </c>
      <c r="I770" s="64">
        <v>0.38230663333333331</v>
      </c>
      <c r="J770" s="64">
        <v>0.11890383333333333</v>
      </c>
      <c r="K770" s="64">
        <v>0</v>
      </c>
      <c r="L770" s="64">
        <v>1.67376462171656E-2</v>
      </c>
      <c r="M770" s="64">
        <v>0.31295008492086751</v>
      </c>
      <c r="N770" s="64">
        <v>0.37537503434665964</v>
      </c>
      <c r="O770" s="64">
        <v>1.6266105000000003E-2</v>
      </c>
      <c r="P770" s="64">
        <v>0.19398531520547621</v>
      </c>
      <c r="Q770" s="64">
        <v>-1.5587906749665884E-2</v>
      </c>
      <c r="R770" s="64">
        <v>0.12328767123287675</v>
      </c>
      <c r="S770" s="64">
        <v>2.7753280552275594</v>
      </c>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29"/>
      <c r="CA770" s="29"/>
      <c r="CB770" s="29"/>
      <c r="CC770" s="29"/>
      <c r="CD770" s="29"/>
      <c r="CE770" s="29"/>
      <c r="CF770" s="29"/>
      <c r="CG770" s="29"/>
      <c r="CH770" s="29"/>
      <c r="CI770" s="29"/>
      <c r="CJ770" s="29"/>
      <c r="CK770" s="29"/>
      <c r="CL770" s="29"/>
      <c r="CM770" s="29"/>
      <c r="CN770" s="29"/>
      <c r="CO770" s="29"/>
      <c r="CP770" s="29"/>
      <c r="CQ770" s="29"/>
      <c r="CR770" s="29"/>
      <c r="CS770" s="29"/>
      <c r="CT770" s="29"/>
      <c r="CU770" s="29"/>
      <c r="CV770" s="29"/>
      <c r="CW770" s="29"/>
      <c r="CX770" s="29"/>
      <c r="CY770" s="29"/>
      <c r="CZ770" s="29"/>
      <c r="DA770" s="29"/>
      <c r="DB770" s="29"/>
      <c r="DC770" s="29"/>
      <c r="DD770" s="29"/>
      <c r="DE770" s="29"/>
      <c r="DF770" s="29"/>
      <c r="DG770" s="29"/>
      <c r="DH770" s="29"/>
      <c r="DI770" s="29"/>
      <c r="DJ770" s="29"/>
      <c r="DK770" s="29"/>
      <c r="DL770" s="29"/>
      <c r="DM770" s="29"/>
      <c r="DN770" s="29"/>
      <c r="DO770" s="29"/>
      <c r="DP770" s="29"/>
      <c r="DQ770" s="29"/>
      <c r="DR770" s="29"/>
      <c r="DS770" s="29"/>
      <c r="DT770" s="29"/>
      <c r="DU770" s="29"/>
      <c r="DV770" s="29"/>
      <c r="DW770" s="29"/>
      <c r="DX770" s="29"/>
      <c r="DY770" s="29"/>
      <c r="DZ770" s="29"/>
      <c r="EA770" s="29"/>
      <c r="EB770" s="29"/>
      <c r="EC770" s="29"/>
      <c r="ED770" s="29"/>
      <c r="EE770" s="29"/>
      <c r="EF770" s="29"/>
      <c r="EG770" s="29"/>
      <c r="EH770" s="29"/>
      <c r="EI770" s="29"/>
      <c r="EJ770" s="29"/>
      <c r="EK770" s="29"/>
      <c r="EL770" s="29"/>
      <c r="EM770" s="29"/>
      <c r="EN770" s="29"/>
      <c r="EO770" s="29"/>
      <c r="EP770" s="29"/>
      <c r="EQ770" s="29"/>
      <c r="ER770" s="29"/>
      <c r="ES770" s="29"/>
      <c r="ET770" s="29"/>
      <c r="EU770" s="29"/>
      <c r="EV770" s="29"/>
      <c r="EW770" s="29"/>
      <c r="EX770" s="29"/>
      <c r="EY770" s="29"/>
      <c r="EZ770" s="29"/>
      <c r="FA770" s="29"/>
      <c r="FB770" s="29"/>
      <c r="FC770" s="29"/>
      <c r="FD770" s="29"/>
      <c r="FE770" s="29"/>
      <c r="FF770" s="29"/>
      <c r="FG770" s="29"/>
      <c r="FH770" s="29"/>
      <c r="FI770" s="29"/>
      <c r="FJ770" s="29"/>
      <c r="FK770" s="29"/>
      <c r="FL770" s="29"/>
      <c r="FM770" s="29"/>
      <c r="FN770" s="29"/>
      <c r="FO770" s="29"/>
      <c r="FP770" s="29"/>
      <c r="FQ770" s="29"/>
      <c r="FR770" s="29"/>
      <c r="FS770" s="29"/>
      <c r="FT770" s="29"/>
      <c r="FU770" s="29"/>
      <c r="FV770" s="29"/>
      <c r="FW770" s="29"/>
      <c r="FX770" s="29"/>
    </row>
    <row r="771" spans="1:180">
      <c r="A771" s="5" t="s">
        <v>309</v>
      </c>
      <c r="B771" s="5" t="s">
        <v>170</v>
      </c>
      <c r="C771" s="35">
        <v>43778</v>
      </c>
      <c r="D771" s="63">
        <v>43799</v>
      </c>
      <c r="E771" s="64">
        <v>-5.0053666666666663E-2</v>
      </c>
      <c r="F771" s="64">
        <v>0.53824456054756808</v>
      </c>
      <c r="G771" s="64">
        <v>0.24762284450661154</v>
      </c>
      <c r="H771" s="64">
        <v>0.51528989999999997</v>
      </c>
      <c r="I771" s="64">
        <v>0.38230663333333331</v>
      </c>
      <c r="J771" s="64">
        <v>0.11890383333333333</v>
      </c>
      <c r="K771" s="64">
        <v>0</v>
      </c>
      <c r="L771" s="64">
        <v>1.67376462171656E-2</v>
      </c>
      <c r="M771" s="64">
        <v>0.31295008492086751</v>
      </c>
      <c r="N771" s="64">
        <v>0.37537503434665964</v>
      </c>
      <c r="O771" s="64">
        <v>1.6851501000000001E-2</v>
      </c>
      <c r="P771" s="64">
        <v>0.19398531520547621</v>
      </c>
      <c r="Q771" s="64">
        <v>-1.6173302749665889E-2</v>
      </c>
      <c r="R771" s="64">
        <v>0.12328767123287675</v>
      </c>
      <c r="S771" s="64">
        <v>2.7753280552275594</v>
      </c>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29"/>
      <c r="CA771" s="29"/>
      <c r="CB771" s="29"/>
      <c r="CC771" s="29"/>
      <c r="CD771" s="29"/>
      <c r="CE771" s="29"/>
      <c r="CF771" s="29"/>
      <c r="CG771" s="29"/>
      <c r="CH771" s="29"/>
      <c r="CI771" s="29"/>
      <c r="CJ771" s="29"/>
      <c r="CK771" s="29"/>
      <c r="CL771" s="29"/>
      <c r="CM771" s="29"/>
      <c r="CN771" s="29"/>
      <c r="CO771" s="29"/>
      <c r="CP771" s="29"/>
      <c r="CQ771" s="29"/>
      <c r="CR771" s="29"/>
      <c r="CS771" s="29"/>
      <c r="CT771" s="29"/>
      <c r="CU771" s="29"/>
      <c r="CV771" s="29"/>
      <c r="CW771" s="29"/>
      <c r="CX771" s="29"/>
      <c r="CY771" s="29"/>
      <c r="CZ771" s="29"/>
      <c r="DA771" s="29"/>
      <c r="DB771" s="29"/>
      <c r="DC771" s="29"/>
      <c r="DD771" s="29"/>
      <c r="DE771" s="29"/>
      <c r="DF771" s="29"/>
      <c r="DG771" s="29"/>
      <c r="DH771" s="29"/>
      <c r="DI771" s="29"/>
      <c r="DJ771" s="29"/>
      <c r="DK771" s="29"/>
      <c r="DL771" s="29"/>
      <c r="DM771" s="29"/>
      <c r="DN771" s="29"/>
      <c r="DO771" s="29"/>
      <c r="DP771" s="29"/>
      <c r="DQ771" s="29"/>
      <c r="DR771" s="29"/>
      <c r="DS771" s="29"/>
      <c r="DT771" s="29"/>
      <c r="DU771" s="29"/>
      <c r="DV771" s="29"/>
      <c r="DW771" s="29"/>
      <c r="DX771" s="29"/>
      <c r="DY771" s="29"/>
      <c r="DZ771" s="29"/>
      <c r="EA771" s="29"/>
      <c r="EB771" s="29"/>
      <c r="EC771" s="29"/>
      <c r="ED771" s="29"/>
      <c r="EE771" s="29"/>
      <c r="EF771" s="29"/>
      <c r="EG771" s="29"/>
      <c r="EH771" s="29"/>
      <c r="EI771" s="29"/>
      <c r="EJ771" s="29"/>
      <c r="EK771" s="29"/>
      <c r="EL771" s="29"/>
      <c r="EM771" s="29"/>
      <c r="EN771" s="29"/>
      <c r="EO771" s="29"/>
      <c r="EP771" s="29"/>
      <c r="EQ771" s="29"/>
      <c r="ER771" s="29"/>
      <c r="ES771" s="29"/>
      <c r="ET771" s="29"/>
      <c r="EU771" s="29"/>
      <c r="EV771" s="29"/>
      <c r="EW771" s="29"/>
      <c r="EX771" s="29"/>
      <c r="EY771" s="29"/>
      <c r="EZ771" s="29"/>
      <c r="FA771" s="29"/>
      <c r="FB771" s="29"/>
      <c r="FC771" s="29"/>
      <c r="FD771" s="29"/>
      <c r="FE771" s="29"/>
      <c r="FF771" s="29"/>
      <c r="FG771" s="29"/>
      <c r="FH771" s="29"/>
      <c r="FI771" s="29"/>
      <c r="FJ771" s="29"/>
      <c r="FK771" s="29"/>
      <c r="FL771" s="29"/>
      <c r="FM771" s="29"/>
      <c r="FN771" s="29"/>
      <c r="FO771" s="29"/>
      <c r="FP771" s="29"/>
      <c r="FQ771" s="29"/>
      <c r="FR771" s="29"/>
      <c r="FS771" s="29"/>
      <c r="FT771" s="29"/>
      <c r="FU771" s="29"/>
      <c r="FV771" s="29"/>
      <c r="FW771" s="29"/>
      <c r="FX771" s="29"/>
    </row>
    <row r="772" spans="1:180">
      <c r="A772" s="5" t="s">
        <v>309</v>
      </c>
      <c r="B772" s="5" t="s">
        <v>170</v>
      </c>
      <c r="C772" s="35">
        <v>43779</v>
      </c>
      <c r="D772" s="63">
        <v>43799</v>
      </c>
      <c r="E772" s="64">
        <v>-5.0053666666666663E-2</v>
      </c>
      <c r="F772" s="64">
        <v>0.53824456054756808</v>
      </c>
      <c r="G772" s="64">
        <v>0.24762284450661154</v>
      </c>
      <c r="H772" s="64">
        <v>0.51528989999999997</v>
      </c>
      <c r="I772" s="64">
        <v>0.38230663333333331</v>
      </c>
      <c r="J772" s="64">
        <v>0.11890383333333333</v>
      </c>
      <c r="K772" s="64">
        <v>0</v>
      </c>
      <c r="L772" s="64">
        <v>1.67376462171656E-2</v>
      </c>
      <c r="M772" s="64">
        <v>0.31295008492086751</v>
      </c>
      <c r="N772" s="64">
        <v>0.3753750343466597</v>
      </c>
      <c r="O772" s="64">
        <v>2.0569230000000004E-2</v>
      </c>
      <c r="P772" s="64">
        <v>0.19398531520547621</v>
      </c>
      <c r="Q772" s="64">
        <v>-1.9891031749665892E-2</v>
      </c>
      <c r="R772" s="64">
        <v>0.12328767123287675</v>
      </c>
      <c r="S772" s="64">
        <v>2.7753280552275594</v>
      </c>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c r="CA772" s="29"/>
      <c r="CB772" s="29"/>
      <c r="CC772" s="29"/>
      <c r="CD772" s="29"/>
      <c r="CE772" s="29"/>
      <c r="CF772" s="29"/>
      <c r="CG772" s="29"/>
      <c r="CH772" s="29"/>
      <c r="CI772" s="29"/>
      <c r="CJ772" s="29"/>
      <c r="CK772" s="29"/>
      <c r="CL772" s="29"/>
      <c r="CM772" s="29"/>
      <c r="CN772" s="29"/>
      <c r="CO772" s="29"/>
      <c r="CP772" s="29"/>
      <c r="CQ772" s="29"/>
      <c r="CR772" s="29"/>
      <c r="CS772" s="29"/>
      <c r="CT772" s="29"/>
      <c r="CU772" s="29"/>
      <c r="CV772" s="29"/>
      <c r="CW772" s="29"/>
      <c r="CX772" s="29"/>
      <c r="CY772" s="29"/>
      <c r="CZ772" s="29"/>
      <c r="DA772" s="29"/>
      <c r="DB772" s="29"/>
      <c r="DC772" s="29"/>
      <c r="DD772" s="29"/>
      <c r="DE772" s="29"/>
      <c r="DF772" s="29"/>
      <c r="DG772" s="29"/>
      <c r="DH772" s="29"/>
      <c r="DI772" s="29"/>
      <c r="DJ772" s="29"/>
      <c r="DK772" s="29"/>
      <c r="DL772" s="29"/>
      <c r="DM772" s="29"/>
      <c r="DN772" s="29"/>
      <c r="DO772" s="29"/>
      <c r="DP772" s="29"/>
      <c r="DQ772" s="29"/>
      <c r="DR772" s="29"/>
      <c r="DS772" s="29"/>
      <c r="DT772" s="29"/>
      <c r="DU772" s="29"/>
      <c r="DV772" s="29"/>
      <c r="DW772" s="29"/>
      <c r="DX772" s="29"/>
      <c r="DY772" s="29"/>
      <c r="DZ772" s="29"/>
      <c r="EA772" s="29"/>
      <c r="EB772" s="29"/>
      <c r="EC772" s="29"/>
      <c r="ED772" s="29"/>
      <c r="EE772" s="29"/>
      <c r="EF772" s="29"/>
      <c r="EG772" s="29"/>
      <c r="EH772" s="29"/>
      <c r="EI772" s="29"/>
      <c r="EJ772" s="29"/>
      <c r="EK772" s="29"/>
      <c r="EL772" s="29"/>
      <c r="EM772" s="29"/>
      <c r="EN772" s="29"/>
      <c r="EO772" s="29"/>
      <c r="EP772" s="29"/>
      <c r="EQ772" s="29"/>
      <c r="ER772" s="29"/>
      <c r="ES772" s="29"/>
      <c r="ET772" s="29"/>
      <c r="EU772" s="29"/>
      <c r="EV772" s="29"/>
      <c r="EW772" s="29"/>
      <c r="EX772" s="29"/>
      <c r="EY772" s="29"/>
      <c r="EZ772" s="29"/>
      <c r="FA772" s="29"/>
      <c r="FB772" s="29"/>
      <c r="FC772" s="29"/>
      <c r="FD772" s="29"/>
      <c r="FE772" s="29"/>
      <c r="FF772" s="29"/>
      <c r="FG772" s="29"/>
      <c r="FH772" s="29"/>
      <c r="FI772" s="29"/>
      <c r="FJ772" s="29"/>
      <c r="FK772" s="29"/>
      <c r="FL772" s="29"/>
      <c r="FM772" s="29"/>
      <c r="FN772" s="29"/>
      <c r="FO772" s="29"/>
      <c r="FP772" s="29"/>
      <c r="FQ772" s="29"/>
      <c r="FR772" s="29"/>
      <c r="FS772" s="29"/>
      <c r="FT772" s="29"/>
      <c r="FU772" s="29"/>
      <c r="FV772" s="29"/>
      <c r="FW772" s="29"/>
      <c r="FX772" s="29"/>
    </row>
    <row r="773" spans="1:180">
      <c r="A773" s="5" t="s">
        <v>310</v>
      </c>
      <c r="B773" s="5" t="s">
        <v>170</v>
      </c>
      <c r="C773" s="35">
        <v>43780</v>
      </c>
      <c r="D773" s="63">
        <v>43799</v>
      </c>
      <c r="E773" s="64">
        <v>-5.0053666666666663E-2</v>
      </c>
      <c r="F773" s="64">
        <v>0.53824456054756808</v>
      </c>
      <c r="G773" s="64">
        <v>0.24762284450661154</v>
      </c>
      <c r="H773" s="64">
        <v>0.51528989999999997</v>
      </c>
      <c r="I773" s="64">
        <v>0.38230663333333331</v>
      </c>
      <c r="J773" s="64">
        <v>0.11890383333333333</v>
      </c>
      <c r="K773" s="64">
        <v>0</v>
      </c>
      <c r="L773" s="64">
        <v>1.67376462171656E-2</v>
      </c>
      <c r="M773" s="64">
        <v>0.31295008492086751</v>
      </c>
      <c r="N773" s="64">
        <v>0.3753750343466597</v>
      </c>
      <c r="O773" s="64">
        <v>2.0710386000000004E-2</v>
      </c>
      <c r="P773" s="64">
        <v>0.19398531520547621</v>
      </c>
      <c r="Q773" s="64">
        <v>-2.0032187749665892E-2</v>
      </c>
      <c r="R773" s="64">
        <v>0.12328767123287675</v>
      </c>
      <c r="S773" s="64">
        <v>2.7753280552275594</v>
      </c>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29"/>
      <c r="CA773" s="29"/>
      <c r="CB773" s="29"/>
      <c r="CC773" s="29"/>
      <c r="CD773" s="29"/>
      <c r="CE773" s="29"/>
      <c r="CF773" s="29"/>
      <c r="CG773" s="29"/>
      <c r="CH773" s="29"/>
      <c r="CI773" s="29"/>
      <c r="CJ773" s="29"/>
      <c r="CK773" s="29"/>
      <c r="CL773" s="29"/>
      <c r="CM773" s="29"/>
      <c r="CN773" s="29"/>
      <c r="CO773" s="29"/>
      <c r="CP773" s="29"/>
      <c r="CQ773" s="29"/>
      <c r="CR773" s="29"/>
      <c r="CS773" s="29"/>
      <c r="CT773" s="29"/>
      <c r="CU773" s="29"/>
      <c r="CV773" s="29"/>
      <c r="CW773" s="29"/>
      <c r="CX773" s="29"/>
      <c r="CY773" s="29"/>
      <c r="CZ773" s="29"/>
      <c r="DA773" s="29"/>
      <c r="DB773" s="29"/>
      <c r="DC773" s="29"/>
      <c r="DD773" s="29"/>
      <c r="DE773" s="29"/>
      <c r="DF773" s="29"/>
      <c r="DG773" s="29"/>
      <c r="DH773" s="29"/>
      <c r="DI773" s="29"/>
      <c r="DJ773" s="29"/>
      <c r="DK773" s="29"/>
      <c r="DL773" s="29"/>
      <c r="DM773" s="29"/>
      <c r="DN773" s="29"/>
      <c r="DO773" s="29"/>
      <c r="DP773" s="29"/>
      <c r="DQ773" s="29"/>
      <c r="DR773" s="29"/>
      <c r="DS773" s="29"/>
      <c r="DT773" s="29"/>
      <c r="DU773" s="29"/>
      <c r="DV773" s="29"/>
      <c r="DW773" s="29"/>
      <c r="DX773" s="29"/>
      <c r="DY773" s="29"/>
      <c r="DZ773" s="29"/>
      <c r="EA773" s="29"/>
      <c r="EB773" s="29"/>
      <c r="EC773" s="29"/>
      <c r="ED773" s="29"/>
      <c r="EE773" s="29"/>
      <c r="EF773" s="29"/>
      <c r="EG773" s="29"/>
      <c r="EH773" s="29"/>
      <c r="EI773" s="29"/>
      <c r="EJ773" s="29"/>
      <c r="EK773" s="29"/>
      <c r="EL773" s="29"/>
      <c r="EM773" s="29"/>
      <c r="EN773" s="29"/>
      <c r="EO773" s="29"/>
      <c r="EP773" s="29"/>
      <c r="EQ773" s="29"/>
      <c r="ER773" s="29"/>
      <c r="ES773" s="29"/>
      <c r="ET773" s="29"/>
      <c r="EU773" s="29"/>
      <c r="EV773" s="29"/>
      <c r="EW773" s="29"/>
      <c r="EX773" s="29"/>
      <c r="EY773" s="29"/>
      <c r="EZ773" s="29"/>
      <c r="FA773" s="29"/>
      <c r="FB773" s="29"/>
      <c r="FC773" s="29"/>
      <c r="FD773" s="29"/>
      <c r="FE773" s="29"/>
      <c r="FF773" s="29"/>
      <c r="FG773" s="29"/>
      <c r="FH773" s="29"/>
      <c r="FI773" s="29"/>
      <c r="FJ773" s="29"/>
      <c r="FK773" s="29"/>
      <c r="FL773" s="29"/>
      <c r="FM773" s="29"/>
      <c r="FN773" s="29"/>
      <c r="FO773" s="29"/>
      <c r="FP773" s="29"/>
      <c r="FQ773" s="29"/>
      <c r="FR773" s="29"/>
      <c r="FS773" s="29"/>
      <c r="FT773" s="29"/>
      <c r="FU773" s="29"/>
      <c r="FV773" s="29"/>
      <c r="FW773" s="29"/>
      <c r="FX773" s="29"/>
    </row>
    <row r="774" spans="1:180">
      <c r="A774" s="5" t="s">
        <v>310</v>
      </c>
      <c r="B774" s="5" t="s">
        <v>170</v>
      </c>
      <c r="C774" s="35">
        <v>43781</v>
      </c>
      <c r="D774" s="63">
        <v>43799</v>
      </c>
      <c r="E774" s="64">
        <v>-5.0053666666666663E-2</v>
      </c>
      <c r="F774" s="64">
        <v>0.53824456054756808</v>
      </c>
      <c r="G774" s="64">
        <v>0.24762284450661154</v>
      </c>
      <c r="H774" s="64">
        <v>0.51528989999999997</v>
      </c>
      <c r="I774" s="64">
        <v>0.38230663333333331</v>
      </c>
      <c r="J774" s="64">
        <v>0.11890383333333333</v>
      </c>
      <c r="K774" s="64">
        <v>0</v>
      </c>
      <c r="L774" s="64">
        <v>1.67376462171656E-2</v>
      </c>
      <c r="M774" s="64">
        <v>0.31295008492086751</v>
      </c>
      <c r="N774" s="64">
        <v>0.3753750343466597</v>
      </c>
      <c r="O774" s="64">
        <v>2.4125481000000004E-2</v>
      </c>
      <c r="P774" s="64">
        <v>0.19398531520547621</v>
      </c>
      <c r="Q774" s="64">
        <v>-2.3447282749665885E-2</v>
      </c>
      <c r="R774" s="64">
        <v>0.12328767123287675</v>
      </c>
      <c r="S774" s="64">
        <v>2.7753280552275594</v>
      </c>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c r="BJ774" s="29"/>
      <c r="BK774" s="29"/>
      <c r="BL774" s="29"/>
      <c r="BM774" s="29"/>
      <c r="BN774" s="29"/>
      <c r="BO774" s="29"/>
      <c r="BP774" s="29"/>
      <c r="BQ774" s="29"/>
      <c r="BR774" s="29"/>
      <c r="BS774" s="29"/>
      <c r="BT774" s="29"/>
      <c r="BU774" s="29"/>
      <c r="BV774" s="29"/>
      <c r="BW774" s="29"/>
      <c r="BX774" s="29"/>
      <c r="BY774" s="29"/>
      <c r="BZ774" s="29"/>
      <c r="CA774" s="29"/>
      <c r="CB774" s="29"/>
      <c r="CC774" s="29"/>
      <c r="CD774" s="29"/>
      <c r="CE774" s="29"/>
      <c r="CF774" s="29"/>
      <c r="CG774" s="29"/>
      <c r="CH774" s="29"/>
      <c r="CI774" s="29"/>
      <c r="CJ774" s="29"/>
      <c r="CK774" s="29"/>
      <c r="CL774" s="29"/>
      <c r="CM774" s="29"/>
      <c r="CN774" s="29"/>
      <c r="CO774" s="29"/>
      <c r="CP774" s="29"/>
      <c r="CQ774" s="29"/>
      <c r="CR774" s="29"/>
      <c r="CS774" s="29"/>
      <c r="CT774" s="29"/>
      <c r="CU774" s="29"/>
      <c r="CV774" s="29"/>
      <c r="CW774" s="29"/>
      <c r="CX774" s="29"/>
      <c r="CY774" s="29"/>
      <c r="CZ774" s="29"/>
      <c r="DA774" s="29"/>
      <c r="DB774" s="29"/>
      <c r="DC774" s="29"/>
      <c r="DD774" s="29"/>
      <c r="DE774" s="29"/>
      <c r="DF774" s="29"/>
      <c r="DG774" s="29"/>
      <c r="DH774" s="29"/>
      <c r="DI774" s="29"/>
      <c r="DJ774" s="29"/>
      <c r="DK774" s="29"/>
      <c r="DL774" s="29"/>
      <c r="DM774" s="29"/>
      <c r="DN774" s="29"/>
      <c r="DO774" s="29"/>
      <c r="DP774" s="29"/>
      <c r="DQ774" s="29"/>
      <c r="DR774" s="29"/>
      <c r="DS774" s="29"/>
      <c r="DT774" s="29"/>
      <c r="DU774" s="29"/>
      <c r="DV774" s="29"/>
      <c r="DW774" s="29"/>
      <c r="DX774" s="29"/>
      <c r="DY774" s="29"/>
      <c r="DZ774" s="29"/>
      <c r="EA774" s="29"/>
      <c r="EB774" s="29"/>
      <c r="EC774" s="29"/>
      <c r="ED774" s="29"/>
      <c r="EE774" s="29"/>
      <c r="EF774" s="29"/>
      <c r="EG774" s="29"/>
      <c r="EH774" s="29"/>
      <c r="EI774" s="29"/>
      <c r="EJ774" s="29"/>
      <c r="EK774" s="29"/>
      <c r="EL774" s="29"/>
      <c r="EM774" s="29"/>
      <c r="EN774" s="29"/>
      <c r="EO774" s="29"/>
      <c r="EP774" s="29"/>
      <c r="EQ774" s="29"/>
      <c r="ER774" s="29"/>
      <c r="ES774" s="29"/>
      <c r="ET774" s="29"/>
      <c r="EU774" s="29"/>
      <c r="EV774" s="29"/>
      <c r="EW774" s="29"/>
      <c r="EX774" s="29"/>
      <c r="EY774" s="29"/>
      <c r="EZ774" s="29"/>
      <c r="FA774" s="29"/>
      <c r="FB774" s="29"/>
      <c r="FC774" s="29"/>
      <c r="FD774" s="29"/>
      <c r="FE774" s="29"/>
      <c r="FF774" s="29"/>
      <c r="FG774" s="29"/>
      <c r="FH774" s="29"/>
      <c r="FI774" s="29"/>
      <c r="FJ774" s="29"/>
      <c r="FK774" s="29"/>
      <c r="FL774" s="29"/>
      <c r="FM774" s="29"/>
      <c r="FN774" s="29"/>
      <c r="FO774" s="29"/>
      <c r="FP774" s="29"/>
      <c r="FQ774" s="29"/>
      <c r="FR774" s="29"/>
      <c r="FS774" s="29"/>
      <c r="FT774" s="29"/>
      <c r="FU774" s="29"/>
      <c r="FV774" s="29"/>
      <c r="FW774" s="29"/>
      <c r="FX774" s="29"/>
    </row>
    <row r="775" spans="1:180">
      <c r="A775" s="5" t="s">
        <v>310</v>
      </c>
      <c r="B775" s="5" t="s">
        <v>170</v>
      </c>
      <c r="C775" s="35">
        <v>43782</v>
      </c>
      <c r="D775" s="63">
        <v>43799</v>
      </c>
      <c r="E775" s="64">
        <v>-5.0053666666666663E-2</v>
      </c>
      <c r="F775" s="64">
        <v>0.52468456054756807</v>
      </c>
      <c r="G775" s="64">
        <v>0.24762284450661154</v>
      </c>
      <c r="H775" s="64">
        <v>0.51528989999999997</v>
      </c>
      <c r="I775" s="64">
        <v>0.38230663333333331</v>
      </c>
      <c r="J775" s="64">
        <v>0.11890383333333333</v>
      </c>
      <c r="K775" s="64">
        <v>0</v>
      </c>
      <c r="L775" s="64">
        <v>1.67376462171656E-2</v>
      </c>
      <c r="M775" s="64">
        <v>0.31295008492086751</v>
      </c>
      <c r="N775" s="64">
        <v>0.37537503434665964</v>
      </c>
      <c r="O775" s="64">
        <v>4.1096850000000004E-2</v>
      </c>
      <c r="P775" s="64">
        <v>0.19398531520547621</v>
      </c>
      <c r="Q775" s="64">
        <v>-2.6858651749665882E-2</v>
      </c>
      <c r="R775" s="64">
        <v>0.12328767123287675</v>
      </c>
      <c r="S775" s="64">
        <v>2.7753280552275594</v>
      </c>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29"/>
      <c r="CA775" s="29"/>
      <c r="CB775" s="29"/>
      <c r="CC775" s="29"/>
      <c r="CD775" s="29"/>
      <c r="CE775" s="29"/>
      <c r="CF775" s="29"/>
      <c r="CG775" s="29"/>
      <c r="CH775" s="29"/>
      <c r="CI775" s="29"/>
      <c r="CJ775" s="29"/>
      <c r="CK775" s="29"/>
      <c r="CL775" s="29"/>
      <c r="CM775" s="29"/>
      <c r="CN775" s="29"/>
      <c r="CO775" s="29"/>
      <c r="CP775" s="29"/>
      <c r="CQ775" s="29"/>
      <c r="CR775" s="29"/>
      <c r="CS775" s="29"/>
      <c r="CT775" s="29"/>
      <c r="CU775" s="29"/>
      <c r="CV775" s="29"/>
      <c r="CW775" s="29"/>
      <c r="CX775" s="29"/>
      <c r="CY775" s="29"/>
      <c r="CZ775" s="29"/>
      <c r="DA775" s="29"/>
      <c r="DB775" s="29"/>
      <c r="DC775" s="29"/>
      <c r="DD775" s="29"/>
      <c r="DE775" s="29"/>
      <c r="DF775" s="29"/>
      <c r="DG775" s="29"/>
      <c r="DH775" s="29"/>
      <c r="DI775" s="29"/>
      <c r="DJ775" s="29"/>
      <c r="DK775" s="29"/>
      <c r="DL775" s="29"/>
      <c r="DM775" s="29"/>
      <c r="DN775" s="29"/>
      <c r="DO775" s="29"/>
      <c r="DP775" s="29"/>
      <c r="DQ775" s="29"/>
      <c r="DR775" s="29"/>
      <c r="DS775" s="29"/>
      <c r="DT775" s="29"/>
      <c r="DU775" s="29"/>
      <c r="DV775" s="29"/>
      <c r="DW775" s="29"/>
      <c r="DX775" s="29"/>
      <c r="DY775" s="29"/>
      <c r="DZ775" s="29"/>
      <c r="EA775" s="29"/>
      <c r="EB775" s="29"/>
      <c r="EC775" s="29"/>
      <c r="ED775" s="29"/>
      <c r="EE775" s="29"/>
      <c r="EF775" s="29"/>
      <c r="EG775" s="29"/>
      <c r="EH775" s="29"/>
      <c r="EI775" s="29"/>
      <c r="EJ775" s="29"/>
      <c r="EK775" s="29"/>
      <c r="EL775" s="29"/>
      <c r="EM775" s="29"/>
      <c r="EN775" s="29"/>
      <c r="EO775" s="29"/>
      <c r="EP775" s="29"/>
      <c r="EQ775" s="29"/>
      <c r="ER775" s="29"/>
      <c r="ES775" s="29"/>
      <c r="ET775" s="29"/>
      <c r="EU775" s="29"/>
      <c r="EV775" s="29"/>
      <c r="EW775" s="29"/>
      <c r="EX775" s="29"/>
      <c r="EY775" s="29"/>
      <c r="EZ775" s="29"/>
      <c r="FA775" s="29"/>
      <c r="FB775" s="29"/>
      <c r="FC775" s="29"/>
      <c r="FD775" s="29"/>
      <c r="FE775" s="29"/>
      <c r="FF775" s="29"/>
      <c r="FG775" s="29"/>
      <c r="FH775" s="29"/>
      <c r="FI775" s="29"/>
      <c r="FJ775" s="29"/>
      <c r="FK775" s="29"/>
      <c r="FL775" s="29"/>
      <c r="FM775" s="29"/>
      <c r="FN775" s="29"/>
      <c r="FO775" s="29"/>
      <c r="FP775" s="29"/>
      <c r="FQ775" s="29"/>
      <c r="FR775" s="29"/>
      <c r="FS775" s="29"/>
      <c r="FT775" s="29"/>
      <c r="FU775" s="29"/>
      <c r="FV775" s="29"/>
      <c r="FW775" s="29"/>
      <c r="FX775" s="29"/>
    </row>
    <row r="776" spans="1:180">
      <c r="A776" s="5" t="s">
        <v>310</v>
      </c>
      <c r="B776" s="5" t="s">
        <v>170</v>
      </c>
      <c r="C776" s="35">
        <v>43783</v>
      </c>
      <c r="D776" s="63">
        <v>43799</v>
      </c>
      <c r="E776" s="64">
        <v>-5.0053666666666663E-2</v>
      </c>
      <c r="F776" s="64">
        <v>0.53824456054756808</v>
      </c>
      <c r="G776" s="64">
        <v>0.24762284450661154</v>
      </c>
      <c r="H776" s="64">
        <v>0.51528989999999997</v>
      </c>
      <c r="I776" s="64">
        <v>0.38230663333333331</v>
      </c>
      <c r="J776" s="64">
        <v>0.11890383333333333</v>
      </c>
      <c r="K776" s="64">
        <v>0</v>
      </c>
      <c r="L776" s="64">
        <v>1.67376462171656E-2</v>
      </c>
      <c r="M776" s="64">
        <v>0.31295008492086751</v>
      </c>
      <c r="N776" s="64">
        <v>0.37537503434665964</v>
      </c>
      <c r="O776" s="64">
        <v>2.2044114000000004E-2</v>
      </c>
      <c r="P776" s="64">
        <v>0.19398531520547621</v>
      </c>
      <c r="Q776" s="64">
        <v>-2.1365915749665881E-2</v>
      </c>
      <c r="R776" s="64">
        <v>0.12328767123287675</v>
      </c>
      <c r="S776" s="64">
        <v>2.7753280552275594</v>
      </c>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c r="BJ776" s="29"/>
      <c r="BK776" s="29"/>
      <c r="BL776" s="29"/>
      <c r="BM776" s="29"/>
      <c r="BN776" s="29"/>
      <c r="BO776" s="29"/>
      <c r="BP776" s="29"/>
      <c r="BQ776" s="29"/>
      <c r="BR776" s="29"/>
      <c r="BS776" s="29"/>
      <c r="BT776" s="29"/>
      <c r="BU776" s="29"/>
      <c r="BV776" s="29"/>
      <c r="BW776" s="29"/>
      <c r="BX776" s="29"/>
      <c r="BY776" s="29"/>
      <c r="BZ776" s="29"/>
      <c r="CA776" s="29"/>
      <c r="CB776" s="29"/>
      <c r="CC776" s="29"/>
      <c r="CD776" s="29"/>
      <c r="CE776" s="29"/>
      <c r="CF776" s="29"/>
      <c r="CG776" s="29"/>
      <c r="CH776" s="29"/>
      <c r="CI776" s="29"/>
      <c r="CJ776" s="29"/>
      <c r="CK776" s="29"/>
      <c r="CL776" s="29"/>
      <c r="CM776" s="29"/>
      <c r="CN776" s="29"/>
      <c r="CO776" s="29"/>
      <c r="CP776" s="29"/>
      <c r="CQ776" s="29"/>
      <c r="CR776" s="29"/>
      <c r="CS776" s="29"/>
      <c r="CT776" s="29"/>
      <c r="CU776" s="29"/>
      <c r="CV776" s="29"/>
      <c r="CW776" s="29"/>
      <c r="CX776" s="29"/>
      <c r="CY776" s="29"/>
      <c r="CZ776" s="29"/>
      <c r="DA776" s="29"/>
      <c r="DB776" s="29"/>
      <c r="DC776" s="29"/>
      <c r="DD776" s="29"/>
      <c r="DE776" s="29"/>
      <c r="DF776" s="29"/>
      <c r="DG776" s="29"/>
      <c r="DH776" s="29"/>
      <c r="DI776" s="29"/>
      <c r="DJ776" s="29"/>
      <c r="DK776" s="29"/>
      <c r="DL776" s="29"/>
      <c r="DM776" s="29"/>
      <c r="DN776" s="29"/>
      <c r="DO776" s="29"/>
      <c r="DP776" s="29"/>
      <c r="DQ776" s="29"/>
      <c r="DR776" s="29"/>
      <c r="DS776" s="29"/>
      <c r="DT776" s="29"/>
      <c r="DU776" s="29"/>
      <c r="DV776" s="29"/>
      <c r="DW776" s="29"/>
      <c r="DX776" s="29"/>
      <c r="DY776" s="29"/>
      <c r="DZ776" s="29"/>
      <c r="EA776" s="29"/>
      <c r="EB776" s="29"/>
      <c r="EC776" s="29"/>
      <c r="ED776" s="29"/>
      <c r="EE776" s="29"/>
      <c r="EF776" s="29"/>
      <c r="EG776" s="29"/>
      <c r="EH776" s="29"/>
      <c r="EI776" s="29"/>
      <c r="EJ776" s="29"/>
      <c r="EK776" s="29"/>
      <c r="EL776" s="29"/>
      <c r="EM776" s="29"/>
      <c r="EN776" s="29"/>
      <c r="EO776" s="29"/>
      <c r="EP776" s="29"/>
      <c r="EQ776" s="29"/>
      <c r="ER776" s="29"/>
      <c r="ES776" s="29"/>
      <c r="ET776" s="29"/>
      <c r="EU776" s="29"/>
      <c r="EV776" s="29"/>
      <c r="EW776" s="29"/>
      <c r="EX776" s="29"/>
      <c r="EY776" s="29"/>
      <c r="EZ776" s="29"/>
      <c r="FA776" s="29"/>
      <c r="FB776" s="29"/>
      <c r="FC776" s="29"/>
      <c r="FD776" s="29"/>
      <c r="FE776" s="29"/>
      <c r="FF776" s="29"/>
      <c r="FG776" s="29"/>
      <c r="FH776" s="29"/>
      <c r="FI776" s="29"/>
      <c r="FJ776" s="29"/>
      <c r="FK776" s="29"/>
      <c r="FL776" s="29"/>
      <c r="FM776" s="29"/>
      <c r="FN776" s="29"/>
      <c r="FO776" s="29"/>
      <c r="FP776" s="29"/>
      <c r="FQ776" s="29"/>
      <c r="FR776" s="29"/>
      <c r="FS776" s="29"/>
      <c r="FT776" s="29"/>
      <c r="FU776" s="29"/>
      <c r="FV776" s="29"/>
      <c r="FW776" s="29"/>
      <c r="FX776" s="29"/>
    </row>
    <row r="777" spans="1:180">
      <c r="A777" s="5" t="s">
        <v>310</v>
      </c>
      <c r="B777" s="5" t="s">
        <v>170</v>
      </c>
      <c r="C777" s="35">
        <v>43784</v>
      </c>
      <c r="D777" s="63">
        <v>43799</v>
      </c>
      <c r="E777" s="64">
        <v>-5.0053666666666663E-2</v>
      </c>
      <c r="F777" s="64">
        <v>0.50749372054756803</v>
      </c>
      <c r="G777" s="64">
        <v>0.24762284450661154</v>
      </c>
      <c r="H777" s="64">
        <v>0.51528989999999997</v>
      </c>
      <c r="I777" s="64">
        <v>0.38230663333333331</v>
      </c>
      <c r="J777" s="64">
        <v>0.11890383333333333</v>
      </c>
      <c r="K777" s="64">
        <v>0</v>
      </c>
      <c r="L777" s="64">
        <v>1.67376462171656E-2</v>
      </c>
      <c r="M777" s="64">
        <v>0.31295008492086751</v>
      </c>
      <c r="N777" s="64">
        <v>0.3753750343466597</v>
      </c>
      <c r="O777" s="64">
        <v>6.6609522000000004E-2</v>
      </c>
      <c r="P777" s="64">
        <v>0.19398531520547621</v>
      </c>
      <c r="Q777" s="64">
        <v>-3.518048374966589E-2</v>
      </c>
      <c r="R777" s="64">
        <v>0.12328767123287675</v>
      </c>
      <c r="S777" s="64">
        <v>2.775328055227559</v>
      </c>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c r="BJ777" s="29"/>
      <c r="BK777" s="29"/>
      <c r="BL777" s="29"/>
      <c r="BM777" s="29"/>
      <c r="BN777" s="29"/>
      <c r="BO777" s="29"/>
      <c r="BP777" s="29"/>
      <c r="BQ777" s="29"/>
      <c r="BR777" s="29"/>
      <c r="BS777" s="29"/>
      <c r="BT777" s="29"/>
      <c r="BU777" s="29"/>
      <c r="BV777" s="29"/>
      <c r="BW777" s="29"/>
      <c r="BX777" s="29"/>
      <c r="BY777" s="29"/>
      <c r="BZ777" s="29"/>
      <c r="CA777" s="29"/>
      <c r="CB777" s="29"/>
      <c r="CC777" s="29"/>
      <c r="CD777" s="29"/>
      <c r="CE777" s="29"/>
      <c r="CF777" s="29"/>
      <c r="CG777" s="29"/>
      <c r="CH777" s="29"/>
      <c r="CI777" s="29"/>
      <c r="CJ777" s="29"/>
      <c r="CK777" s="29"/>
      <c r="CL777" s="29"/>
      <c r="CM777" s="29"/>
      <c r="CN777" s="29"/>
      <c r="CO777" s="29"/>
      <c r="CP777" s="29"/>
      <c r="CQ777" s="29"/>
      <c r="CR777" s="29"/>
      <c r="CS777" s="29"/>
      <c r="CT777" s="29"/>
      <c r="CU777" s="29"/>
      <c r="CV777" s="29"/>
      <c r="CW777" s="29"/>
      <c r="CX777" s="29"/>
      <c r="CY777" s="29"/>
      <c r="CZ777" s="29"/>
      <c r="DA777" s="29"/>
      <c r="DB777" s="29"/>
      <c r="DC777" s="29"/>
      <c r="DD777" s="29"/>
      <c r="DE777" s="29"/>
      <c r="DF777" s="29"/>
      <c r="DG777" s="29"/>
      <c r="DH777" s="29"/>
      <c r="DI777" s="29"/>
      <c r="DJ777" s="29"/>
      <c r="DK777" s="29"/>
      <c r="DL777" s="29"/>
      <c r="DM777" s="29"/>
      <c r="DN777" s="29"/>
      <c r="DO777" s="29"/>
      <c r="DP777" s="29"/>
      <c r="DQ777" s="29"/>
      <c r="DR777" s="29"/>
      <c r="DS777" s="29"/>
      <c r="DT777" s="29"/>
      <c r="DU777" s="29"/>
      <c r="DV777" s="29"/>
      <c r="DW777" s="29"/>
      <c r="DX777" s="29"/>
      <c r="DY777" s="29"/>
      <c r="DZ777" s="29"/>
      <c r="EA777" s="29"/>
      <c r="EB777" s="29"/>
      <c r="EC777" s="29"/>
      <c r="ED777" s="29"/>
      <c r="EE777" s="29"/>
      <c r="EF777" s="29"/>
      <c r="EG777" s="29"/>
      <c r="EH777" s="29"/>
      <c r="EI777" s="29"/>
      <c r="EJ777" s="29"/>
      <c r="EK777" s="29"/>
      <c r="EL777" s="29"/>
      <c r="EM777" s="29"/>
      <c r="EN777" s="29"/>
      <c r="EO777" s="29"/>
      <c r="EP777" s="29"/>
      <c r="EQ777" s="29"/>
      <c r="ER777" s="29"/>
      <c r="ES777" s="29"/>
      <c r="ET777" s="29"/>
      <c r="EU777" s="29"/>
      <c r="EV777" s="29"/>
      <c r="EW777" s="29"/>
      <c r="EX777" s="29"/>
      <c r="EY777" s="29"/>
      <c r="EZ777" s="29"/>
      <c r="FA777" s="29"/>
      <c r="FB777" s="29"/>
      <c r="FC777" s="29"/>
      <c r="FD777" s="29"/>
      <c r="FE777" s="29"/>
      <c r="FF777" s="29"/>
      <c r="FG777" s="29"/>
      <c r="FH777" s="29"/>
      <c r="FI777" s="29"/>
      <c r="FJ777" s="29"/>
      <c r="FK777" s="29"/>
      <c r="FL777" s="29"/>
      <c r="FM777" s="29"/>
      <c r="FN777" s="29"/>
      <c r="FO777" s="29"/>
      <c r="FP777" s="29"/>
      <c r="FQ777" s="29"/>
      <c r="FR777" s="29"/>
      <c r="FS777" s="29"/>
      <c r="FT777" s="29"/>
      <c r="FU777" s="29"/>
      <c r="FV777" s="29"/>
      <c r="FW777" s="29"/>
      <c r="FX777" s="29"/>
    </row>
    <row r="778" spans="1:180">
      <c r="A778" s="5" t="s">
        <v>310</v>
      </c>
      <c r="B778" s="5" t="s">
        <v>170</v>
      </c>
      <c r="C778" s="35">
        <v>43785</v>
      </c>
      <c r="D778" s="63">
        <v>43799</v>
      </c>
      <c r="E778" s="64">
        <v>-5.0053666666666663E-2</v>
      </c>
      <c r="F778" s="64">
        <v>0.53532789054756802</v>
      </c>
      <c r="G778" s="64">
        <v>0.24762284450661154</v>
      </c>
      <c r="H778" s="64">
        <v>0.51528989999999997</v>
      </c>
      <c r="I778" s="64">
        <v>0.38230663333333331</v>
      </c>
      <c r="J778" s="64">
        <v>0.11890383333333333</v>
      </c>
      <c r="K778" s="64">
        <v>0</v>
      </c>
      <c r="L778" s="64">
        <v>1.67376462171656E-2</v>
      </c>
      <c r="M778" s="64">
        <v>0.31295008492086751</v>
      </c>
      <c r="N778" s="64">
        <v>0.3753750343466597</v>
      </c>
      <c r="O778" s="64">
        <v>3.1777411000000005E-2</v>
      </c>
      <c r="P778" s="64">
        <v>0.19398531520547621</v>
      </c>
      <c r="Q778" s="64">
        <v>-2.8182542749665893E-2</v>
      </c>
      <c r="R778" s="64">
        <v>0.12328767123287675</v>
      </c>
      <c r="S778" s="64">
        <v>2.7753280552275599</v>
      </c>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c r="BJ778" s="29"/>
      <c r="BK778" s="29"/>
      <c r="BL778" s="29"/>
      <c r="BM778" s="29"/>
      <c r="BN778" s="29"/>
      <c r="BO778" s="29"/>
      <c r="BP778" s="29"/>
      <c r="BQ778" s="29"/>
      <c r="BR778" s="29"/>
      <c r="BS778" s="29"/>
      <c r="BT778" s="29"/>
      <c r="BU778" s="29"/>
      <c r="BV778" s="29"/>
      <c r="BW778" s="29"/>
      <c r="BX778" s="29"/>
      <c r="BY778" s="29"/>
      <c r="BZ778" s="29"/>
      <c r="CA778" s="29"/>
      <c r="CB778" s="29"/>
      <c r="CC778" s="29"/>
      <c r="CD778" s="29"/>
      <c r="CE778" s="29"/>
      <c r="CF778" s="29"/>
      <c r="CG778" s="29"/>
      <c r="CH778" s="29"/>
      <c r="CI778" s="29"/>
      <c r="CJ778" s="29"/>
      <c r="CK778" s="29"/>
      <c r="CL778" s="29"/>
      <c r="CM778" s="29"/>
      <c r="CN778" s="29"/>
      <c r="CO778" s="29"/>
      <c r="CP778" s="29"/>
      <c r="CQ778" s="29"/>
      <c r="CR778" s="29"/>
      <c r="CS778" s="29"/>
      <c r="CT778" s="29"/>
      <c r="CU778" s="29"/>
      <c r="CV778" s="29"/>
      <c r="CW778" s="29"/>
      <c r="CX778" s="29"/>
      <c r="CY778" s="29"/>
      <c r="CZ778" s="29"/>
      <c r="DA778" s="29"/>
      <c r="DB778" s="29"/>
      <c r="DC778" s="29"/>
      <c r="DD778" s="29"/>
      <c r="DE778" s="29"/>
      <c r="DF778" s="29"/>
      <c r="DG778" s="29"/>
      <c r="DH778" s="29"/>
      <c r="DI778" s="29"/>
      <c r="DJ778" s="29"/>
      <c r="DK778" s="29"/>
      <c r="DL778" s="29"/>
      <c r="DM778" s="29"/>
      <c r="DN778" s="29"/>
      <c r="DO778" s="29"/>
      <c r="DP778" s="29"/>
      <c r="DQ778" s="29"/>
      <c r="DR778" s="29"/>
      <c r="DS778" s="29"/>
      <c r="DT778" s="29"/>
      <c r="DU778" s="29"/>
      <c r="DV778" s="29"/>
      <c r="DW778" s="29"/>
      <c r="DX778" s="29"/>
      <c r="DY778" s="29"/>
      <c r="DZ778" s="29"/>
      <c r="EA778" s="29"/>
      <c r="EB778" s="29"/>
      <c r="EC778" s="29"/>
      <c r="ED778" s="29"/>
      <c r="EE778" s="29"/>
      <c r="EF778" s="29"/>
      <c r="EG778" s="29"/>
      <c r="EH778" s="29"/>
      <c r="EI778" s="29"/>
      <c r="EJ778" s="29"/>
      <c r="EK778" s="29"/>
      <c r="EL778" s="29"/>
      <c r="EM778" s="29"/>
      <c r="EN778" s="29"/>
      <c r="EO778" s="29"/>
      <c r="EP778" s="29"/>
      <c r="EQ778" s="29"/>
      <c r="ER778" s="29"/>
      <c r="ES778" s="29"/>
      <c r="ET778" s="29"/>
      <c r="EU778" s="29"/>
      <c r="EV778" s="29"/>
      <c r="EW778" s="29"/>
      <c r="EX778" s="29"/>
      <c r="EY778" s="29"/>
      <c r="EZ778" s="29"/>
      <c r="FA778" s="29"/>
      <c r="FB778" s="29"/>
      <c r="FC778" s="29"/>
      <c r="FD778" s="29"/>
      <c r="FE778" s="29"/>
      <c r="FF778" s="29"/>
      <c r="FG778" s="29"/>
      <c r="FH778" s="29"/>
      <c r="FI778" s="29"/>
      <c r="FJ778" s="29"/>
      <c r="FK778" s="29"/>
      <c r="FL778" s="29"/>
      <c r="FM778" s="29"/>
      <c r="FN778" s="29"/>
      <c r="FO778" s="29"/>
      <c r="FP778" s="29"/>
      <c r="FQ778" s="29"/>
      <c r="FR778" s="29"/>
      <c r="FS778" s="29"/>
      <c r="FT778" s="29"/>
      <c r="FU778" s="29"/>
      <c r="FV778" s="29"/>
      <c r="FW778" s="29"/>
      <c r="FX778" s="29"/>
    </row>
    <row r="779" spans="1:180">
      <c r="A779" s="5" t="s">
        <v>310</v>
      </c>
      <c r="B779" s="5" t="s">
        <v>170</v>
      </c>
      <c r="C779" s="35">
        <v>43786</v>
      </c>
      <c r="D779" s="63">
        <v>43799</v>
      </c>
      <c r="E779" s="64">
        <v>-5.0053666666666663E-2</v>
      </c>
      <c r="F779" s="64">
        <v>0.53824456054756808</v>
      </c>
      <c r="G779" s="64">
        <v>0.24762284450661154</v>
      </c>
      <c r="H779" s="64">
        <v>0.51528989999999997</v>
      </c>
      <c r="I779" s="64">
        <v>0.38230663333333331</v>
      </c>
      <c r="J779" s="64">
        <v>0.11890383333333333</v>
      </c>
      <c r="K779" s="64">
        <v>0</v>
      </c>
      <c r="L779" s="64">
        <v>1.67376462171656E-2</v>
      </c>
      <c r="M779" s="64">
        <v>0.31295008492086751</v>
      </c>
      <c r="N779" s="64">
        <v>0.3753750343466597</v>
      </c>
      <c r="O779" s="64">
        <v>2.4737426999999999E-2</v>
      </c>
      <c r="P779" s="64">
        <v>0.19398531520547621</v>
      </c>
      <c r="Q779" s="64">
        <v>-2.405922874966588E-2</v>
      </c>
      <c r="R779" s="64">
        <v>0.12328767123287675</v>
      </c>
      <c r="S779" s="64">
        <v>2.7753280552275594</v>
      </c>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c r="BJ779" s="29"/>
      <c r="BK779" s="29"/>
      <c r="BL779" s="29"/>
      <c r="BM779" s="29"/>
      <c r="BN779" s="29"/>
      <c r="BO779" s="29"/>
      <c r="BP779" s="29"/>
      <c r="BQ779" s="29"/>
      <c r="BR779" s="29"/>
      <c r="BS779" s="29"/>
      <c r="BT779" s="29"/>
      <c r="BU779" s="29"/>
      <c r="BV779" s="29"/>
      <c r="BW779" s="29"/>
      <c r="BX779" s="29"/>
      <c r="BY779" s="29"/>
      <c r="BZ779" s="29"/>
      <c r="CA779" s="29"/>
      <c r="CB779" s="29"/>
      <c r="CC779" s="29"/>
      <c r="CD779" s="29"/>
      <c r="CE779" s="29"/>
      <c r="CF779" s="29"/>
      <c r="CG779" s="29"/>
      <c r="CH779" s="29"/>
      <c r="CI779" s="29"/>
      <c r="CJ779" s="29"/>
      <c r="CK779" s="29"/>
      <c r="CL779" s="29"/>
      <c r="CM779" s="29"/>
      <c r="CN779" s="29"/>
      <c r="CO779" s="29"/>
      <c r="CP779" s="29"/>
      <c r="CQ779" s="29"/>
      <c r="CR779" s="29"/>
      <c r="CS779" s="29"/>
      <c r="CT779" s="29"/>
      <c r="CU779" s="29"/>
      <c r="CV779" s="29"/>
      <c r="CW779" s="29"/>
      <c r="CX779" s="29"/>
      <c r="CY779" s="29"/>
      <c r="CZ779" s="29"/>
      <c r="DA779" s="29"/>
      <c r="DB779" s="29"/>
      <c r="DC779" s="29"/>
      <c r="DD779" s="29"/>
      <c r="DE779" s="29"/>
      <c r="DF779" s="29"/>
      <c r="DG779" s="29"/>
      <c r="DH779" s="29"/>
      <c r="DI779" s="29"/>
      <c r="DJ779" s="29"/>
      <c r="DK779" s="29"/>
      <c r="DL779" s="29"/>
      <c r="DM779" s="29"/>
      <c r="DN779" s="29"/>
      <c r="DO779" s="29"/>
      <c r="DP779" s="29"/>
      <c r="DQ779" s="29"/>
      <c r="DR779" s="29"/>
      <c r="DS779" s="29"/>
      <c r="DT779" s="29"/>
      <c r="DU779" s="29"/>
      <c r="DV779" s="29"/>
      <c r="DW779" s="29"/>
      <c r="DX779" s="29"/>
      <c r="DY779" s="29"/>
      <c r="DZ779" s="29"/>
      <c r="EA779" s="29"/>
      <c r="EB779" s="29"/>
      <c r="EC779" s="29"/>
      <c r="ED779" s="29"/>
      <c r="EE779" s="29"/>
      <c r="EF779" s="29"/>
      <c r="EG779" s="29"/>
      <c r="EH779" s="29"/>
      <c r="EI779" s="29"/>
      <c r="EJ779" s="29"/>
      <c r="EK779" s="29"/>
      <c r="EL779" s="29"/>
      <c r="EM779" s="29"/>
      <c r="EN779" s="29"/>
      <c r="EO779" s="29"/>
      <c r="EP779" s="29"/>
      <c r="EQ779" s="29"/>
      <c r="ER779" s="29"/>
      <c r="ES779" s="29"/>
      <c r="ET779" s="29"/>
      <c r="EU779" s="29"/>
      <c r="EV779" s="29"/>
      <c r="EW779" s="29"/>
      <c r="EX779" s="29"/>
      <c r="EY779" s="29"/>
      <c r="EZ779" s="29"/>
      <c r="FA779" s="29"/>
      <c r="FB779" s="29"/>
      <c r="FC779" s="29"/>
      <c r="FD779" s="29"/>
      <c r="FE779" s="29"/>
      <c r="FF779" s="29"/>
      <c r="FG779" s="29"/>
      <c r="FH779" s="29"/>
      <c r="FI779" s="29"/>
      <c r="FJ779" s="29"/>
      <c r="FK779" s="29"/>
      <c r="FL779" s="29"/>
      <c r="FM779" s="29"/>
      <c r="FN779" s="29"/>
      <c r="FO779" s="29"/>
      <c r="FP779" s="29"/>
      <c r="FQ779" s="29"/>
      <c r="FR779" s="29"/>
      <c r="FS779" s="29"/>
      <c r="FT779" s="29"/>
      <c r="FU779" s="29"/>
      <c r="FV779" s="29"/>
      <c r="FW779" s="29"/>
      <c r="FX779" s="29"/>
    </row>
    <row r="780" spans="1:180">
      <c r="A780" s="5" t="s">
        <v>311</v>
      </c>
      <c r="B780" s="5" t="s">
        <v>170</v>
      </c>
      <c r="C780" s="35">
        <v>43787</v>
      </c>
      <c r="D780" s="63">
        <v>43799</v>
      </c>
      <c r="E780" s="64">
        <v>-5.0053666666666663E-2</v>
      </c>
      <c r="F780" s="64">
        <v>0.53824456054756808</v>
      </c>
      <c r="G780" s="64">
        <v>0.24762284450661154</v>
      </c>
      <c r="H780" s="64">
        <v>0.51528989999999997</v>
      </c>
      <c r="I780" s="64">
        <v>0.38230663333333331</v>
      </c>
      <c r="J780" s="64">
        <v>0.11890383333333333</v>
      </c>
      <c r="K780" s="64">
        <v>0</v>
      </c>
      <c r="L780" s="64">
        <v>1.67376462171656E-2</v>
      </c>
      <c r="M780" s="64">
        <v>0.31295008492086751</v>
      </c>
      <c r="N780" s="64">
        <v>0.37537503434665964</v>
      </c>
      <c r="O780" s="64">
        <v>2.3684859000000003E-2</v>
      </c>
      <c r="P780" s="64">
        <v>0.19398531520547621</v>
      </c>
      <c r="Q780" s="64">
        <v>-2.3006660749665887E-2</v>
      </c>
      <c r="R780" s="64">
        <v>0.12328767123287675</v>
      </c>
      <c r="S780" s="64">
        <v>2.7753280552275594</v>
      </c>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c r="BJ780" s="29"/>
      <c r="BK780" s="29"/>
      <c r="BL780" s="29"/>
      <c r="BM780" s="29"/>
      <c r="BN780" s="29"/>
      <c r="BO780" s="29"/>
      <c r="BP780" s="29"/>
      <c r="BQ780" s="29"/>
      <c r="BR780" s="29"/>
      <c r="BS780" s="29"/>
      <c r="BT780" s="29"/>
      <c r="BU780" s="29"/>
      <c r="BV780" s="29"/>
      <c r="BW780" s="29"/>
      <c r="BX780" s="29"/>
      <c r="BY780" s="29"/>
      <c r="BZ780" s="29"/>
      <c r="CA780" s="29"/>
      <c r="CB780" s="29"/>
      <c r="CC780" s="29"/>
      <c r="CD780" s="29"/>
      <c r="CE780" s="29"/>
      <c r="CF780" s="29"/>
      <c r="CG780" s="29"/>
      <c r="CH780" s="29"/>
      <c r="CI780" s="29"/>
      <c r="CJ780" s="29"/>
      <c r="CK780" s="29"/>
      <c r="CL780" s="29"/>
      <c r="CM780" s="29"/>
      <c r="CN780" s="29"/>
      <c r="CO780" s="29"/>
      <c r="CP780" s="29"/>
      <c r="CQ780" s="29"/>
      <c r="CR780" s="29"/>
      <c r="CS780" s="29"/>
      <c r="CT780" s="29"/>
      <c r="CU780" s="29"/>
      <c r="CV780" s="29"/>
      <c r="CW780" s="29"/>
      <c r="CX780" s="29"/>
      <c r="CY780" s="29"/>
      <c r="CZ780" s="29"/>
      <c r="DA780" s="29"/>
      <c r="DB780" s="29"/>
      <c r="DC780" s="29"/>
      <c r="DD780" s="29"/>
      <c r="DE780" s="29"/>
      <c r="DF780" s="29"/>
      <c r="DG780" s="29"/>
      <c r="DH780" s="29"/>
      <c r="DI780" s="29"/>
      <c r="DJ780" s="29"/>
      <c r="DK780" s="29"/>
      <c r="DL780" s="29"/>
      <c r="DM780" s="29"/>
      <c r="DN780" s="29"/>
      <c r="DO780" s="29"/>
      <c r="DP780" s="29"/>
      <c r="DQ780" s="29"/>
      <c r="DR780" s="29"/>
      <c r="DS780" s="29"/>
      <c r="DT780" s="29"/>
      <c r="DU780" s="29"/>
      <c r="DV780" s="29"/>
      <c r="DW780" s="29"/>
      <c r="DX780" s="29"/>
      <c r="DY780" s="29"/>
      <c r="DZ780" s="29"/>
      <c r="EA780" s="29"/>
      <c r="EB780" s="29"/>
      <c r="EC780" s="29"/>
      <c r="ED780" s="29"/>
      <c r="EE780" s="29"/>
      <c r="EF780" s="29"/>
      <c r="EG780" s="29"/>
      <c r="EH780" s="29"/>
      <c r="EI780" s="29"/>
      <c r="EJ780" s="29"/>
      <c r="EK780" s="29"/>
      <c r="EL780" s="29"/>
      <c r="EM780" s="29"/>
      <c r="EN780" s="29"/>
      <c r="EO780" s="29"/>
      <c r="EP780" s="29"/>
      <c r="EQ780" s="29"/>
      <c r="ER780" s="29"/>
      <c r="ES780" s="29"/>
      <c r="ET780" s="29"/>
      <c r="EU780" s="29"/>
      <c r="EV780" s="29"/>
      <c r="EW780" s="29"/>
      <c r="EX780" s="29"/>
      <c r="EY780" s="29"/>
      <c r="EZ780" s="29"/>
      <c r="FA780" s="29"/>
      <c r="FB780" s="29"/>
      <c r="FC780" s="29"/>
      <c r="FD780" s="29"/>
      <c r="FE780" s="29"/>
      <c r="FF780" s="29"/>
      <c r="FG780" s="29"/>
      <c r="FH780" s="29"/>
      <c r="FI780" s="29"/>
      <c r="FJ780" s="29"/>
      <c r="FK780" s="29"/>
      <c r="FL780" s="29"/>
      <c r="FM780" s="29"/>
      <c r="FN780" s="29"/>
      <c r="FO780" s="29"/>
      <c r="FP780" s="29"/>
      <c r="FQ780" s="29"/>
      <c r="FR780" s="29"/>
      <c r="FS780" s="29"/>
      <c r="FT780" s="29"/>
      <c r="FU780" s="29"/>
      <c r="FV780" s="29"/>
      <c r="FW780" s="29"/>
      <c r="FX780" s="29"/>
    </row>
    <row r="781" spans="1:180">
      <c r="A781" s="5" t="s">
        <v>311</v>
      </c>
      <c r="B781" s="5" t="s">
        <v>170</v>
      </c>
      <c r="C781" s="35">
        <v>43788</v>
      </c>
      <c r="D781" s="63">
        <v>43799</v>
      </c>
      <c r="E781" s="64">
        <v>-5.0053666666666663E-2</v>
      </c>
      <c r="F781" s="64">
        <v>0.52629456054756807</v>
      </c>
      <c r="G781" s="64">
        <v>0.24762284450661154</v>
      </c>
      <c r="H781" s="64">
        <v>0.51528989999999997</v>
      </c>
      <c r="I781" s="64">
        <v>0.38230663333333331</v>
      </c>
      <c r="J781" s="64">
        <v>0.11890383333333333</v>
      </c>
      <c r="K781" s="64">
        <v>0</v>
      </c>
      <c r="L781" s="64">
        <v>1.67376462171656E-2</v>
      </c>
      <c r="M781" s="64">
        <v>0.31295008492086751</v>
      </c>
      <c r="N781" s="64">
        <v>0.3753750343466597</v>
      </c>
      <c r="O781" s="64">
        <v>3.9676174000000002E-2</v>
      </c>
      <c r="P781" s="64">
        <v>0.19398531520547621</v>
      </c>
      <c r="Q781" s="64">
        <v>-2.7047975749665887E-2</v>
      </c>
      <c r="R781" s="64">
        <v>0.12328767123287675</v>
      </c>
      <c r="S781" s="64">
        <v>2.775328055227559</v>
      </c>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29"/>
      <c r="CA781" s="29"/>
      <c r="CB781" s="29"/>
      <c r="CC781" s="29"/>
      <c r="CD781" s="29"/>
      <c r="CE781" s="29"/>
      <c r="CF781" s="29"/>
      <c r="CG781" s="29"/>
      <c r="CH781" s="29"/>
      <c r="CI781" s="29"/>
      <c r="CJ781" s="29"/>
      <c r="CK781" s="29"/>
      <c r="CL781" s="29"/>
      <c r="CM781" s="29"/>
      <c r="CN781" s="29"/>
      <c r="CO781" s="29"/>
      <c r="CP781" s="29"/>
      <c r="CQ781" s="29"/>
      <c r="CR781" s="29"/>
      <c r="CS781" s="29"/>
      <c r="CT781" s="29"/>
      <c r="CU781" s="29"/>
      <c r="CV781" s="29"/>
      <c r="CW781" s="29"/>
      <c r="CX781" s="29"/>
      <c r="CY781" s="29"/>
      <c r="CZ781" s="29"/>
      <c r="DA781" s="29"/>
      <c r="DB781" s="29"/>
      <c r="DC781" s="29"/>
      <c r="DD781" s="29"/>
      <c r="DE781" s="29"/>
      <c r="DF781" s="29"/>
      <c r="DG781" s="29"/>
      <c r="DH781" s="29"/>
      <c r="DI781" s="29"/>
      <c r="DJ781" s="29"/>
      <c r="DK781" s="29"/>
      <c r="DL781" s="29"/>
      <c r="DM781" s="29"/>
      <c r="DN781" s="29"/>
      <c r="DO781" s="29"/>
      <c r="DP781" s="29"/>
      <c r="DQ781" s="29"/>
      <c r="DR781" s="29"/>
      <c r="DS781" s="29"/>
      <c r="DT781" s="29"/>
      <c r="DU781" s="29"/>
      <c r="DV781" s="29"/>
      <c r="DW781" s="29"/>
      <c r="DX781" s="29"/>
      <c r="DY781" s="29"/>
      <c r="DZ781" s="29"/>
      <c r="EA781" s="29"/>
      <c r="EB781" s="29"/>
      <c r="EC781" s="29"/>
      <c r="ED781" s="29"/>
      <c r="EE781" s="29"/>
      <c r="EF781" s="29"/>
      <c r="EG781" s="29"/>
      <c r="EH781" s="29"/>
      <c r="EI781" s="29"/>
      <c r="EJ781" s="29"/>
      <c r="EK781" s="29"/>
      <c r="EL781" s="29"/>
      <c r="EM781" s="29"/>
      <c r="EN781" s="29"/>
      <c r="EO781" s="29"/>
      <c r="EP781" s="29"/>
      <c r="EQ781" s="29"/>
      <c r="ER781" s="29"/>
      <c r="ES781" s="29"/>
      <c r="ET781" s="29"/>
      <c r="EU781" s="29"/>
      <c r="EV781" s="29"/>
      <c r="EW781" s="29"/>
      <c r="EX781" s="29"/>
      <c r="EY781" s="29"/>
      <c r="EZ781" s="29"/>
      <c r="FA781" s="29"/>
      <c r="FB781" s="29"/>
      <c r="FC781" s="29"/>
      <c r="FD781" s="29"/>
      <c r="FE781" s="29"/>
      <c r="FF781" s="29"/>
      <c r="FG781" s="29"/>
      <c r="FH781" s="29"/>
      <c r="FI781" s="29"/>
      <c r="FJ781" s="29"/>
      <c r="FK781" s="29"/>
      <c r="FL781" s="29"/>
      <c r="FM781" s="29"/>
      <c r="FN781" s="29"/>
      <c r="FO781" s="29"/>
      <c r="FP781" s="29"/>
      <c r="FQ781" s="29"/>
      <c r="FR781" s="29"/>
      <c r="FS781" s="29"/>
      <c r="FT781" s="29"/>
      <c r="FU781" s="29"/>
      <c r="FV781" s="29"/>
      <c r="FW781" s="29"/>
      <c r="FX781" s="29"/>
    </row>
    <row r="782" spans="1:180">
      <c r="A782" s="5" t="s">
        <v>311</v>
      </c>
      <c r="B782" s="5" t="s">
        <v>170</v>
      </c>
      <c r="C782" s="35">
        <v>43789</v>
      </c>
      <c r="D782" s="63">
        <v>43799</v>
      </c>
      <c r="E782" s="64">
        <v>-5.0053666666666663E-2</v>
      </c>
      <c r="F782" s="64">
        <v>0.53824456054756808</v>
      </c>
      <c r="G782" s="64">
        <v>0.24762284450661154</v>
      </c>
      <c r="H782" s="64">
        <v>0.51528989999999997</v>
      </c>
      <c r="I782" s="64">
        <v>0.38230663333333331</v>
      </c>
      <c r="J782" s="64">
        <v>0.11890383333333333</v>
      </c>
      <c r="K782" s="64">
        <v>0</v>
      </c>
      <c r="L782" s="64">
        <v>1.67376462171656E-2</v>
      </c>
      <c r="M782" s="64">
        <v>0.31295008492086751</v>
      </c>
      <c r="N782" s="64">
        <v>0.3753750343466597</v>
      </c>
      <c r="O782" s="64">
        <v>7.1168705999999998E-2</v>
      </c>
      <c r="P782" s="64">
        <v>0.19398531520547621</v>
      </c>
      <c r="Q782" s="64">
        <v>-7.0490507749665893E-2</v>
      </c>
      <c r="R782" s="64">
        <v>0.12328767123287675</v>
      </c>
      <c r="S782" s="64">
        <v>2.7753280552275594</v>
      </c>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29"/>
      <c r="CA782" s="29"/>
      <c r="CB782" s="29"/>
      <c r="CC782" s="29"/>
      <c r="CD782" s="29"/>
      <c r="CE782" s="29"/>
      <c r="CF782" s="29"/>
      <c r="CG782" s="29"/>
      <c r="CH782" s="29"/>
      <c r="CI782" s="29"/>
      <c r="CJ782" s="29"/>
      <c r="CK782" s="29"/>
      <c r="CL782" s="29"/>
      <c r="CM782" s="29"/>
      <c r="CN782" s="29"/>
      <c r="CO782" s="29"/>
      <c r="CP782" s="29"/>
      <c r="CQ782" s="29"/>
      <c r="CR782" s="29"/>
      <c r="CS782" s="29"/>
      <c r="CT782" s="29"/>
      <c r="CU782" s="29"/>
      <c r="CV782" s="29"/>
      <c r="CW782" s="29"/>
      <c r="CX782" s="29"/>
      <c r="CY782" s="29"/>
      <c r="CZ782" s="29"/>
      <c r="DA782" s="29"/>
      <c r="DB782" s="29"/>
      <c r="DC782" s="29"/>
      <c r="DD782" s="29"/>
      <c r="DE782" s="29"/>
      <c r="DF782" s="29"/>
      <c r="DG782" s="29"/>
      <c r="DH782" s="29"/>
      <c r="DI782" s="29"/>
      <c r="DJ782" s="29"/>
      <c r="DK782" s="29"/>
      <c r="DL782" s="29"/>
      <c r="DM782" s="29"/>
      <c r="DN782" s="29"/>
      <c r="DO782" s="29"/>
      <c r="DP782" s="29"/>
      <c r="DQ782" s="29"/>
      <c r="DR782" s="29"/>
      <c r="DS782" s="29"/>
      <c r="DT782" s="29"/>
      <c r="DU782" s="29"/>
      <c r="DV782" s="29"/>
      <c r="DW782" s="29"/>
      <c r="DX782" s="29"/>
      <c r="DY782" s="29"/>
      <c r="DZ782" s="29"/>
      <c r="EA782" s="29"/>
      <c r="EB782" s="29"/>
      <c r="EC782" s="29"/>
      <c r="ED782" s="29"/>
      <c r="EE782" s="29"/>
      <c r="EF782" s="29"/>
      <c r="EG782" s="29"/>
      <c r="EH782" s="29"/>
      <c r="EI782" s="29"/>
      <c r="EJ782" s="29"/>
      <c r="EK782" s="29"/>
      <c r="EL782" s="29"/>
      <c r="EM782" s="29"/>
      <c r="EN782" s="29"/>
      <c r="EO782" s="29"/>
      <c r="EP782" s="29"/>
      <c r="EQ782" s="29"/>
      <c r="ER782" s="29"/>
      <c r="ES782" s="29"/>
      <c r="ET782" s="29"/>
      <c r="EU782" s="29"/>
      <c r="EV782" s="29"/>
      <c r="EW782" s="29"/>
      <c r="EX782" s="29"/>
      <c r="EY782" s="29"/>
      <c r="EZ782" s="29"/>
      <c r="FA782" s="29"/>
      <c r="FB782" s="29"/>
      <c r="FC782" s="29"/>
      <c r="FD782" s="29"/>
      <c r="FE782" s="29"/>
      <c r="FF782" s="29"/>
      <c r="FG782" s="29"/>
      <c r="FH782" s="29"/>
      <c r="FI782" s="29"/>
      <c r="FJ782" s="29"/>
      <c r="FK782" s="29"/>
      <c r="FL782" s="29"/>
      <c r="FM782" s="29"/>
      <c r="FN782" s="29"/>
      <c r="FO782" s="29"/>
      <c r="FP782" s="29"/>
      <c r="FQ782" s="29"/>
      <c r="FR782" s="29"/>
      <c r="FS782" s="29"/>
      <c r="FT782" s="29"/>
      <c r="FU782" s="29"/>
      <c r="FV782" s="29"/>
      <c r="FW782" s="29"/>
      <c r="FX782" s="29"/>
    </row>
    <row r="783" spans="1:180">
      <c r="A783" s="5" t="s">
        <v>311</v>
      </c>
      <c r="B783" s="5" t="s">
        <v>170</v>
      </c>
      <c r="C783" s="35">
        <v>43790</v>
      </c>
      <c r="D783" s="63">
        <v>43799</v>
      </c>
      <c r="E783" s="64">
        <v>-5.0053666666666663E-2</v>
      </c>
      <c r="F783" s="64">
        <v>0.53824456054756808</v>
      </c>
      <c r="G783" s="64">
        <v>0.24762284450661154</v>
      </c>
      <c r="H783" s="64">
        <v>0.51528989999999997</v>
      </c>
      <c r="I783" s="64">
        <v>0.38230663333333331</v>
      </c>
      <c r="J783" s="64">
        <v>0.11890383333333333</v>
      </c>
      <c r="K783" s="64">
        <v>0</v>
      </c>
      <c r="L783" s="64">
        <v>1.67376462171656E-2</v>
      </c>
      <c r="M783" s="64">
        <v>0.31295008492086751</v>
      </c>
      <c r="N783" s="64">
        <v>0.3753750343466597</v>
      </c>
      <c r="O783" s="64">
        <v>2.4017382E-2</v>
      </c>
      <c r="P783" s="64">
        <v>0.19398531520547621</v>
      </c>
      <c r="Q783" s="64">
        <v>-2.3339183749665888E-2</v>
      </c>
      <c r="R783" s="64">
        <v>0.12328767123287675</v>
      </c>
      <c r="S783" s="64">
        <v>2.7753280552275594</v>
      </c>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c r="CA783" s="29"/>
      <c r="CB783" s="29"/>
      <c r="CC783" s="29"/>
      <c r="CD783" s="29"/>
      <c r="CE783" s="29"/>
      <c r="CF783" s="29"/>
      <c r="CG783" s="29"/>
      <c r="CH783" s="29"/>
      <c r="CI783" s="29"/>
      <c r="CJ783" s="29"/>
      <c r="CK783" s="29"/>
      <c r="CL783" s="29"/>
      <c r="CM783" s="29"/>
      <c r="CN783" s="29"/>
      <c r="CO783" s="29"/>
      <c r="CP783" s="29"/>
      <c r="CQ783" s="29"/>
      <c r="CR783" s="29"/>
      <c r="CS783" s="29"/>
      <c r="CT783" s="29"/>
      <c r="CU783" s="29"/>
      <c r="CV783" s="29"/>
      <c r="CW783" s="29"/>
      <c r="CX783" s="29"/>
      <c r="CY783" s="29"/>
      <c r="CZ783" s="29"/>
      <c r="DA783" s="29"/>
      <c r="DB783" s="29"/>
      <c r="DC783" s="29"/>
      <c r="DD783" s="29"/>
      <c r="DE783" s="29"/>
      <c r="DF783" s="29"/>
      <c r="DG783" s="29"/>
      <c r="DH783" s="29"/>
      <c r="DI783" s="29"/>
      <c r="DJ783" s="29"/>
      <c r="DK783" s="29"/>
      <c r="DL783" s="29"/>
      <c r="DM783" s="29"/>
      <c r="DN783" s="29"/>
      <c r="DO783" s="29"/>
      <c r="DP783" s="29"/>
      <c r="DQ783" s="29"/>
      <c r="DR783" s="29"/>
      <c r="DS783" s="29"/>
      <c r="DT783" s="29"/>
      <c r="DU783" s="29"/>
      <c r="DV783" s="29"/>
      <c r="DW783" s="29"/>
      <c r="DX783" s="29"/>
      <c r="DY783" s="29"/>
      <c r="DZ783" s="29"/>
      <c r="EA783" s="29"/>
      <c r="EB783" s="29"/>
      <c r="EC783" s="29"/>
      <c r="ED783" s="29"/>
      <c r="EE783" s="29"/>
      <c r="EF783" s="29"/>
      <c r="EG783" s="29"/>
      <c r="EH783" s="29"/>
      <c r="EI783" s="29"/>
      <c r="EJ783" s="29"/>
      <c r="EK783" s="29"/>
      <c r="EL783" s="29"/>
      <c r="EM783" s="29"/>
      <c r="EN783" s="29"/>
      <c r="EO783" s="29"/>
      <c r="EP783" s="29"/>
      <c r="EQ783" s="29"/>
      <c r="ER783" s="29"/>
      <c r="ES783" s="29"/>
      <c r="ET783" s="29"/>
      <c r="EU783" s="29"/>
      <c r="EV783" s="29"/>
      <c r="EW783" s="29"/>
      <c r="EX783" s="29"/>
      <c r="EY783" s="29"/>
      <c r="EZ783" s="29"/>
      <c r="FA783" s="29"/>
      <c r="FB783" s="29"/>
      <c r="FC783" s="29"/>
      <c r="FD783" s="29"/>
      <c r="FE783" s="29"/>
      <c r="FF783" s="29"/>
      <c r="FG783" s="29"/>
      <c r="FH783" s="29"/>
      <c r="FI783" s="29"/>
      <c r="FJ783" s="29"/>
      <c r="FK783" s="29"/>
      <c r="FL783" s="29"/>
      <c r="FM783" s="29"/>
      <c r="FN783" s="29"/>
      <c r="FO783" s="29"/>
      <c r="FP783" s="29"/>
      <c r="FQ783" s="29"/>
      <c r="FR783" s="29"/>
      <c r="FS783" s="29"/>
      <c r="FT783" s="29"/>
      <c r="FU783" s="29"/>
      <c r="FV783" s="29"/>
      <c r="FW783" s="29"/>
      <c r="FX783" s="29"/>
    </row>
    <row r="784" spans="1:180">
      <c r="A784" s="5" t="s">
        <v>311</v>
      </c>
      <c r="B784" s="5" t="s">
        <v>170</v>
      </c>
      <c r="C784" s="35">
        <v>43791</v>
      </c>
      <c r="D784" s="63">
        <v>43799</v>
      </c>
      <c r="E784" s="64">
        <v>-5.0053666666666663E-2</v>
      </c>
      <c r="F784" s="64">
        <v>0.53824456054756808</v>
      </c>
      <c r="G784" s="64">
        <v>0.24762284450661154</v>
      </c>
      <c r="H784" s="64">
        <v>0.51528989999999997</v>
      </c>
      <c r="I784" s="64">
        <v>0.38230663333333331</v>
      </c>
      <c r="J784" s="64">
        <v>0.11890383333333333</v>
      </c>
      <c r="K784" s="64">
        <v>0</v>
      </c>
      <c r="L784" s="64">
        <v>1.67376462171656E-2</v>
      </c>
      <c r="M784" s="64">
        <v>0.31295008492086751</v>
      </c>
      <c r="N784" s="64">
        <v>0.37537503434665964</v>
      </c>
      <c r="O784" s="64">
        <v>2.8045305000000003E-2</v>
      </c>
      <c r="P784" s="64">
        <v>0.19398531520547621</v>
      </c>
      <c r="Q784" s="64">
        <v>-2.7367106749665891E-2</v>
      </c>
      <c r="R784" s="64">
        <v>0.12328767123287675</v>
      </c>
      <c r="S784" s="64">
        <v>2.7753280552275594</v>
      </c>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29"/>
      <c r="CA784" s="29"/>
      <c r="CB784" s="29"/>
      <c r="CC784" s="29"/>
      <c r="CD784" s="29"/>
      <c r="CE784" s="29"/>
      <c r="CF784" s="29"/>
      <c r="CG784" s="29"/>
      <c r="CH784" s="29"/>
      <c r="CI784" s="29"/>
      <c r="CJ784" s="29"/>
      <c r="CK784" s="29"/>
      <c r="CL784" s="29"/>
      <c r="CM784" s="29"/>
      <c r="CN784" s="29"/>
      <c r="CO784" s="29"/>
      <c r="CP784" s="29"/>
      <c r="CQ784" s="29"/>
      <c r="CR784" s="29"/>
      <c r="CS784" s="29"/>
      <c r="CT784" s="29"/>
      <c r="CU784" s="29"/>
      <c r="CV784" s="29"/>
      <c r="CW784" s="29"/>
      <c r="CX784" s="29"/>
      <c r="CY784" s="29"/>
      <c r="CZ784" s="29"/>
      <c r="DA784" s="29"/>
      <c r="DB784" s="29"/>
      <c r="DC784" s="29"/>
      <c r="DD784" s="29"/>
      <c r="DE784" s="29"/>
      <c r="DF784" s="29"/>
      <c r="DG784" s="29"/>
      <c r="DH784" s="29"/>
      <c r="DI784" s="29"/>
      <c r="DJ784" s="29"/>
      <c r="DK784" s="29"/>
      <c r="DL784" s="29"/>
      <c r="DM784" s="29"/>
      <c r="DN784" s="29"/>
      <c r="DO784" s="29"/>
      <c r="DP784" s="29"/>
      <c r="DQ784" s="29"/>
      <c r="DR784" s="29"/>
      <c r="DS784" s="29"/>
      <c r="DT784" s="29"/>
      <c r="DU784" s="29"/>
      <c r="DV784" s="29"/>
      <c r="DW784" s="29"/>
      <c r="DX784" s="29"/>
      <c r="DY784" s="29"/>
      <c r="DZ784" s="29"/>
      <c r="EA784" s="29"/>
      <c r="EB784" s="29"/>
      <c r="EC784" s="29"/>
      <c r="ED784" s="29"/>
      <c r="EE784" s="29"/>
      <c r="EF784" s="29"/>
      <c r="EG784" s="29"/>
      <c r="EH784" s="29"/>
      <c r="EI784" s="29"/>
      <c r="EJ784" s="29"/>
      <c r="EK784" s="29"/>
      <c r="EL784" s="29"/>
      <c r="EM784" s="29"/>
      <c r="EN784" s="29"/>
      <c r="EO784" s="29"/>
      <c r="EP784" s="29"/>
      <c r="EQ784" s="29"/>
      <c r="ER784" s="29"/>
      <c r="ES784" s="29"/>
      <c r="ET784" s="29"/>
      <c r="EU784" s="29"/>
      <c r="EV784" s="29"/>
      <c r="EW784" s="29"/>
      <c r="EX784" s="29"/>
      <c r="EY784" s="29"/>
      <c r="EZ784" s="29"/>
      <c r="FA784" s="29"/>
      <c r="FB784" s="29"/>
      <c r="FC784" s="29"/>
      <c r="FD784" s="29"/>
      <c r="FE784" s="29"/>
      <c r="FF784" s="29"/>
      <c r="FG784" s="29"/>
      <c r="FH784" s="29"/>
      <c r="FI784" s="29"/>
      <c r="FJ784" s="29"/>
      <c r="FK784" s="29"/>
      <c r="FL784" s="29"/>
      <c r="FM784" s="29"/>
      <c r="FN784" s="29"/>
      <c r="FO784" s="29"/>
      <c r="FP784" s="29"/>
      <c r="FQ784" s="29"/>
      <c r="FR784" s="29"/>
      <c r="FS784" s="29"/>
      <c r="FT784" s="29"/>
      <c r="FU784" s="29"/>
      <c r="FV784" s="29"/>
      <c r="FW784" s="29"/>
      <c r="FX784" s="29"/>
    </row>
    <row r="785" spans="1:180">
      <c r="A785" s="5" t="s">
        <v>311</v>
      </c>
      <c r="B785" s="5" t="s">
        <v>170</v>
      </c>
      <c r="C785" s="35">
        <v>43792</v>
      </c>
      <c r="D785" s="63">
        <v>43799</v>
      </c>
      <c r="E785" s="64">
        <v>-5.0053666666666663E-2</v>
      </c>
      <c r="F785" s="64">
        <v>0.53824456054756808</v>
      </c>
      <c r="G785" s="64">
        <v>0.24762284450661154</v>
      </c>
      <c r="H785" s="64">
        <v>0.51528989999999997</v>
      </c>
      <c r="I785" s="64">
        <v>0.38230663333333331</v>
      </c>
      <c r="J785" s="64">
        <v>0.11890383333333333</v>
      </c>
      <c r="K785" s="64">
        <v>0</v>
      </c>
      <c r="L785" s="64">
        <v>1.67376462171656E-2</v>
      </c>
      <c r="M785" s="64">
        <v>0.31295008492086751</v>
      </c>
      <c r="N785" s="64">
        <v>0.3753750343466597</v>
      </c>
      <c r="O785" s="64">
        <v>2.6348310000000003E-2</v>
      </c>
      <c r="P785" s="64">
        <v>0.19398531520547621</v>
      </c>
      <c r="Q785" s="64">
        <v>-2.5670111749665894E-2</v>
      </c>
      <c r="R785" s="64">
        <v>0.12328767123287675</v>
      </c>
      <c r="S785" s="64">
        <v>2.7753280552275594</v>
      </c>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c r="CA785" s="29"/>
      <c r="CB785" s="29"/>
      <c r="CC785" s="29"/>
      <c r="CD785" s="29"/>
      <c r="CE785" s="29"/>
      <c r="CF785" s="29"/>
      <c r="CG785" s="29"/>
      <c r="CH785" s="29"/>
      <c r="CI785" s="29"/>
      <c r="CJ785" s="29"/>
      <c r="CK785" s="29"/>
      <c r="CL785" s="29"/>
      <c r="CM785" s="29"/>
      <c r="CN785" s="29"/>
      <c r="CO785" s="29"/>
      <c r="CP785" s="29"/>
      <c r="CQ785" s="29"/>
      <c r="CR785" s="29"/>
      <c r="CS785" s="29"/>
      <c r="CT785" s="29"/>
      <c r="CU785" s="29"/>
      <c r="CV785" s="29"/>
      <c r="CW785" s="29"/>
      <c r="CX785" s="29"/>
      <c r="CY785" s="29"/>
      <c r="CZ785" s="29"/>
      <c r="DA785" s="29"/>
      <c r="DB785" s="29"/>
      <c r="DC785" s="29"/>
      <c r="DD785" s="29"/>
      <c r="DE785" s="29"/>
      <c r="DF785" s="29"/>
      <c r="DG785" s="29"/>
      <c r="DH785" s="29"/>
      <c r="DI785" s="29"/>
      <c r="DJ785" s="29"/>
      <c r="DK785" s="29"/>
      <c r="DL785" s="29"/>
      <c r="DM785" s="29"/>
      <c r="DN785" s="29"/>
      <c r="DO785" s="29"/>
      <c r="DP785" s="29"/>
      <c r="DQ785" s="29"/>
      <c r="DR785" s="29"/>
      <c r="DS785" s="29"/>
      <c r="DT785" s="29"/>
      <c r="DU785" s="29"/>
      <c r="DV785" s="29"/>
      <c r="DW785" s="29"/>
      <c r="DX785" s="29"/>
      <c r="DY785" s="29"/>
      <c r="DZ785" s="29"/>
      <c r="EA785" s="29"/>
      <c r="EB785" s="29"/>
      <c r="EC785" s="29"/>
      <c r="ED785" s="29"/>
      <c r="EE785" s="29"/>
      <c r="EF785" s="29"/>
      <c r="EG785" s="29"/>
      <c r="EH785" s="29"/>
      <c r="EI785" s="29"/>
      <c r="EJ785" s="29"/>
      <c r="EK785" s="29"/>
      <c r="EL785" s="29"/>
      <c r="EM785" s="29"/>
      <c r="EN785" s="29"/>
      <c r="EO785" s="29"/>
      <c r="EP785" s="29"/>
      <c r="EQ785" s="29"/>
      <c r="ER785" s="29"/>
      <c r="ES785" s="29"/>
      <c r="ET785" s="29"/>
      <c r="EU785" s="29"/>
      <c r="EV785" s="29"/>
      <c r="EW785" s="29"/>
      <c r="EX785" s="29"/>
      <c r="EY785" s="29"/>
      <c r="EZ785" s="29"/>
      <c r="FA785" s="29"/>
      <c r="FB785" s="29"/>
      <c r="FC785" s="29"/>
      <c r="FD785" s="29"/>
      <c r="FE785" s="29"/>
      <c r="FF785" s="29"/>
      <c r="FG785" s="29"/>
      <c r="FH785" s="29"/>
      <c r="FI785" s="29"/>
      <c r="FJ785" s="29"/>
      <c r="FK785" s="29"/>
      <c r="FL785" s="29"/>
      <c r="FM785" s="29"/>
      <c r="FN785" s="29"/>
      <c r="FO785" s="29"/>
      <c r="FP785" s="29"/>
      <c r="FQ785" s="29"/>
      <c r="FR785" s="29"/>
      <c r="FS785" s="29"/>
      <c r="FT785" s="29"/>
      <c r="FU785" s="29"/>
      <c r="FV785" s="29"/>
      <c r="FW785" s="29"/>
      <c r="FX785" s="29"/>
    </row>
    <row r="786" spans="1:180">
      <c r="A786" s="5" t="s">
        <v>311</v>
      </c>
      <c r="B786" s="5" t="s">
        <v>170</v>
      </c>
      <c r="C786" s="35">
        <v>43793</v>
      </c>
      <c r="D786" s="63">
        <v>43799</v>
      </c>
      <c r="E786" s="64">
        <v>-5.0053666666666663E-2</v>
      </c>
      <c r="F786" s="64">
        <v>0.53824456054756808</v>
      </c>
      <c r="G786" s="64">
        <v>0.24762284450661154</v>
      </c>
      <c r="H786" s="64">
        <v>0.51528989999999997</v>
      </c>
      <c r="I786" s="64">
        <v>0.38230663333333331</v>
      </c>
      <c r="J786" s="64">
        <v>0.11890383333333333</v>
      </c>
      <c r="K786" s="64">
        <v>0</v>
      </c>
      <c r="L786" s="64">
        <v>1.67376462171656E-2</v>
      </c>
      <c r="M786" s="64">
        <v>0.31295008492086751</v>
      </c>
      <c r="N786" s="64">
        <v>0.3753750343466597</v>
      </c>
      <c r="O786" s="64">
        <v>2.0391030000000004E-2</v>
      </c>
      <c r="P786" s="64">
        <v>0.19398531520547621</v>
      </c>
      <c r="Q786" s="64">
        <v>-1.9712831749665885E-2</v>
      </c>
      <c r="R786" s="64">
        <v>0.12328767123287675</v>
      </c>
      <c r="S786" s="64">
        <v>2.7753280552275594</v>
      </c>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29"/>
      <c r="CA786" s="29"/>
      <c r="CB786" s="29"/>
      <c r="CC786" s="29"/>
      <c r="CD786" s="29"/>
      <c r="CE786" s="29"/>
      <c r="CF786" s="29"/>
      <c r="CG786" s="29"/>
      <c r="CH786" s="29"/>
      <c r="CI786" s="29"/>
      <c r="CJ786" s="29"/>
      <c r="CK786" s="29"/>
      <c r="CL786" s="29"/>
      <c r="CM786" s="29"/>
      <c r="CN786" s="29"/>
      <c r="CO786" s="29"/>
      <c r="CP786" s="29"/>
      <c r="CQ786" s="29"/>
      <c r="CR786" s="29"/>
      <c r="CS786" s="29"/>
      <c r="CT786" s="29"/>
      <c r="CU786" s="29"/>
      <c r="CV786" s="29"/>
      <c r="CW786" s="29"/>
      <c r="CX786" s="29"/>
      <c r="CY786" s="29"/>
      <c r="CZ786" s="29"/>
      <c r="DA786" s="29"/>
      <c r="DB786" s="29"/>
      <c r="DC786" s="29"/>
      <c r="DD786" s="29"/>
      <c r="DE786" s="29"/>
      <c r="DF786" s="29"/>
      <c r="DG786" s="29"/>
      <c r="DH786" s="29"/>
      <c r="DI786" s="29"/>
      <c r="DJ786" s="29"/>
      <c r="DK786" s="29"/>
      <c r="DL786" s="29"/>
      <c r="DM786" s="29"/>
      <c r="DN786" s="29"/>
      <c r="DO786" s="29"/>
      <c r="DP786" s="29"/>
      <c r="DQ786" s="29"/>
      <c r="DR786" s="29"/>
      <c r="DS786" s="29"/>
      <c r="DT786" s="29"/>
      <c r="DU786" s="29"/>
      <c r="DV786" s="29"/>
      <c r="DW786" s="29"/>
      <c r="DX786" s="29"/>
      <c r="DY786" s="29"/>
      <c r="DZ786" s="29"/>
      <c r="EA786" s="29"/>
      <c r="EB786" s="29"/>
      <c r="EC786" s="29"/>
      <c r="ED786" s="29"/>
      <c r="EE786" s="29"/>
      <c r="EF786" s="29"/>
      <c r="EG786" s="29"/>
      <c r="EH786" s="29"/>
      <c r="EI786" s="29"/>
      <c r="EJ786" s="29"/>
      <c r="EK786" s="29"/>
      <c r="EL786" s="29"/>
      <c r="EM786" s="29"/>
      <c r="EN786" s="29"/>
      <c r="EO786" s="29"/>
      <c r="EP786" s="29"/>
      <c r="EQ786" s="29"/>
      <c r="ER786" s="29"/>
      <c r="ES786" s="29"/>
      <c r="ET786" s="29"/>
      <c r="EU786" s="29"/>
      <c r="EV786" s="29"/>
      <c r="EW786" s="29"/>
      <c r="EX786" s="29"/>
      <c r="EY786" s="29"/>
      <c r="EZ786" s="29"/>
      <c r="FA786" s="29"/>
      <c r="FB786" s="29"/>
      <c r="FC786" s="29"/>
      <c r="FD786" s="29"/>
      <c r="FE786" s="29"/>
      <c r="FF786" s="29"/>
      <c r="FG786" s="29"/>
      <c r="FH786" s="29"/>
      <c r="FI786" s="29"/>
      <c r="FJ786" s="29"/>
      <c r="FK786" s="29"/>
      <c r="FL786" s="29"/>
      <c r="FM786" s="29"/>
      <c r="FN786" s="29"/>
      <c r="FO786" s="29"/>
      <c r="FP786" s="29"/>
      <c r="FQ786" s="29"/>
      <c r="FR786" s="29"/>
      <c r="FS786" s="29"/>
      <c r="FT786" s="29"/>
      <c r="FU786" s="29"/>
      <c r="FV786" s="29"/>
      <c r="FW786" s="29"/>
      <c r="FX786" s="29"/>
    </row>
    <row r="787" spans="1:180">
      <c r="A787" s="5" t="s">
        <v>312</v>
      </c>
      <c r="B787" s="5" t="s">
        <v>170</v>
      </c>
      <c r="C787" s="35">
        <v>43794</v>
      </c>
      <c r="D787" s="63">
        <v>43799</v>
      </c>
      <c r="E787" s="64">
        <v>-5.0053666666666663E-2</v>
      </c>
      <c r="F787" s="64">
        <v>0.53824456054756808</v>
      </c>
      <c r="G787" s="64">
        <v>0.24762284450661154</v>
      </c>
      <c r="H787" s="64">
        <v>0.51528989999999997</v>
      </c>
      <c r="I787" s="64">
        <v>0.38230663333333331</v>
      </c>
      <c r="J787" s="64">
        <v>0.11890383333333333</v>
      </c>
      <c r="K787" s="64">
        <v>0</v>
      </c>
      <c r="L787" s="64">
        <v>1.67376462171656E-2</v>
      </c>
      <c r="M787" s="64">
        <v>0.31295008492086751</v>
      </c>
      <c r="N787" s="64">
        <v>0.37537503434665964</v>
      </c>
      <c r="O787" s="64">
        <v>2.2881573000000002E-2</v>
      </c>
      <c r="P787" s="64">
        <v>0.19398531520547621</v>
      </c>
      <c r="Q787" s="64">
        <v>-2.2203374749665879E-2</v>
      </c>
      <c r="R787" s="64">
        <v>0.12328767123287675</v>
      </c>
      <c r="S787" s="64">
        <v>2.7753280552275594</v>
      </c>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c r="CA787" s="29"/>
      <c r="CB787" s="29"/>
      <c r="CC787" s="29"/>
      <c r="CD787" s="29"/>
      <c r="CE787" s="29"/>
      <c r="CF787" s="29"/>
      <c r="CG787" s="29"/>
      <c r="CH787" s="29"/>
      <c r="CI787" s="29"/>
      <c r="CJ787" s="29"/>
      <c r="CK787" s="29"/>
      <c r="CL787" s="29"/>
      <c r="CM787" s="29"/>
      <c r="CN787" s="29"/>
      <c r="CO787" s="29"/>
      <c r="CP787" s="29"/>
      <c r="CQ787" s="29"/>
      <c r="CR787" s="29"/>
      <c r="CS787" s="29"/>
      <c r="CT787" s="29"/>
      <c r="CU787" s="29"/>
      <c r="CV787" s="29"/>
      <c r="CW787" s="29"/>
      <c r="CX787" s="29"/>
      <c r="CY787" s="29"/>
      <c r="CZ787" s="29"/>
      <c r="DA787" s="29"/>
      <c r="DB787" s="29"/>
      <c r="DC787" s="29"/>
      <c r="DD787" s="29"/>
      <c r="DE787" s="29"/>
      <c r="DF787" s="29"/>
      <c r="DG787" s="29"/>
      <c r="DH787" s="29"/>
      <c r="DI787" s="29"/>
      <c r="DJ787" s="29"/>
      <c r="DK787" s="29"/>
      <c r="DL787" s="29"/>
      <c r="DM787" s="29"/>
      <c r="DN787" s="29"/>
      <c r="DO787" s="29"/>
      <c r="DP787" s="29"/>
      <c r="DQ787" s="29"/>
      <c r="DR787" s="29"/>
      <c r="DS787" s="29"/>
      <c r="DT787" s="29"/>
      <c r="DU787" s="29"/>
      <c r="DV787" s="29"/>
      <c r="DW787" s="29"/>
      <c r="DX787" s="29"/>
      <c r="DY787" s="29"/>
      <c r="DZ787" s="29"/>
      <c r="EA787" s="29"/>
      <c r="EB787" s="29"/>
      <c r="EC787" s="29"/>
      <c r="ED787" s="29"/>
      <c r="EE787" s="29"/>
      <c r="EF787" s="29"/>
      <c r="EG787" s="29"/>
      <c r="EH787" s="29"/>
      <c r="EI787" s="29"/>
      <c r="EJ787" s="29"/>
      <c r="EK787" s="29"/>
      <c r="EL787" s="29"/>
      <c r="EM787" s="29"/>
      <c r="EN787" s="29"/>
      <c r="EO787" s="29"/>
      <c r="EP787" s="29"/>
      <c r="EQ787" s="29"/>
      <c r="ER787" s="29"/>
      <c r="ES787" s="29"/>
      <c r="ET787" s="29"/>
      <c r="EU787" s="29"/>
      <c r="EV787" s="29"/>
      <c r="EW787" s="29"/>
      <c r="EX787" s="29"/>
      <c r="EY787" s="29"/>
      <c r="EZ787" s="29"/>
      <c r="FA787" s="29"/>
      <c r="FB787" s="29"/>
      <c r="FC787" s="29"/>
      <c r="FD787" s="29"/>
      <c r="FE787" s="29"/>
      <c r="FF787" s="29"/>
      <c r="FG787" s="29"/>
      <c r="FH787" s="29"/>
      <c r="FI787" s="29"/>
      <c r="FJ787" s="29"/>
      <c r="FK787" s="29"/>
      <c r="FL787" s="29"/>
      <c r="FM787" s="29"/>
      <c r="FN787" s="29"/>
      <c r="FO787" s="29"/>
      <c r="FP787" s="29"/>
      <c r="FQ787" s="29"/>
      <c r="FR787" s="29"/>
      <c r="FS787" s="29"/>
      <c r="FT787" s="29"/>
      <c r="FU787" s="29"/>
      <c r="FV787" s="29"/>
      <c r="FW787" s="29"/>
      <c r="FX787" s="29"/>
    </row>
    <row r="788" spans="1:180">
      <c r="A788" s="5" t="s">
        <v>312</v>
      </c>
      <c r="B788" s="5" t="s">
        <v>170</v>
      </c>
      <c r="C788" s="35">
        <v>43795</v>
      </c>
      <c r="D788" s="63">
        <v>43799</v>
      </c>
      <c r="E788" s="64">
        <v>-5.0053666666666663E-2</v>
      </c>
      <c r="F788" s="64">
        <v>0.52324456054756807</v>
      </c>
      <c r="G788" s="64">
        <v>0.24762284450661154</v>
      </c>
      <c r="H788" s="64">
        <v>0.51528989999999997</v>
      </c>
      <c r="I788" s="64">
        <v>0.38230663333333331</v>
      </c>
      <c r="J788" s="64">
        <v>0.11890383333333333</v>
      </c>
      <c r="K788" s="64">
        <v>0</v>
      </c>
      <c r="L788" s="64">
        <v>1.67376462171656E-2</v>
      </c>
      <c r="M788" s="64">
        <v>0.31295008492086751</v>
      </c>
      <c r="N788" s="64">
        <v>0.3753750343466597</v>
      </c>
      <c r="O788" s="64">
        <v>4.6601241000000002E-2</v>
      </c>
      <c r="P788" s="64">
        <v>0.19398531520547621</v>
      </c>
      <c r="Q788" s="64">
        <v>-3.0923042749665879E-2</v>
      </c>
      <c r="R788" s="64">
        <v>0.12328767123287675</v>
      </c>
      <c r="S788" s="64">
        <v>2.775328055227559</v>
      </c>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29"/>
      <c r="CA788" s="29"/>
      <c r="CB788" s="29"/>
      <c r="CC788" s="29"/>
      <c r="CD788" s="29"/>
      <c r="CE788" s="29"/>
      <c r="CF788" s="29"/>
      <c r="CG788" s="29"/>
      <c r="CH788" s="29"/>
      <c r="CI788" s="29"/>
      <c r="CJ788" s="29"/>
      <c r="CK788" s="29"/>
      <c r="CL788" s="29"/>
      <c r="CM788" s="29"/>
      <c r="CN788" s="29"/>
      <c r="CO788" s="29"/>
      <c r="CP788" s="29"/>
      <c r="CQ788" s="29"/>
      <c r="CR788" s="29"/>
      <c r="CS788" s="29"/>
      <c r="CT788" s="29"/>
      <c r="CU788" s="29"/>
      <c r="CV788" s="29"/>
      <c r="CW788" s="29"/>
      <c r="CX788" s="29"/>
      <c r="CY788" s="29"/>
      <c r="CZ788" s="29"/>
      <c r="DA788" s="29"/>
      <c r="DB788" s="29"/>
      <c r="DC788" s="29"/>
      <c r="DD788" s="29"/>
      <c r="DE788" s="29"/>
      <c r="DF788" s="29"/>
      <c r="DG788" s="29"/>
      <c r="DH788" s="29"/>
      <c r="DI788" s="29"/>
      <c r="DJ788" s="29"/>
      <c r="DK788" s="29"/>
      <c r="DL788" s="29"/>
      <c r="DM788" s="29"/>
      <c r="DN788" s="29"/>
      <c r="DO788" s="29"/>
      <c r="DP788" s="29"/>
      <c r="DQ788" s="29"/>
      <c r="DR788" s="29"/>
      <c r="DS788" s="29"/>
      <c r="DT788" s="29"/>
      <c r="DU788" s="29"/>
      <c r="DV788" s="29"/>
      <c r="DW788" s="29"/>
      <c r="DX788" s="29"/>
      <c r="DY788" s="29"/>
      <c r="DZ788" s="29"/>
      <c r="EA788" s="29"/>
      <c r="EB788" s="29"/>
      <c r="EC788" s="29"/>
      <c r="ED788" s="29"/>
      <c r="EE788" s="29"/>
      <c r="EF788" s="29"/>
      <c r="EG788" s="29"/>
      <c r="EH788" s="29"/>
      <c r="EI788" s="29"/>
      <c r="EJ788" s="29"/>
      <c r="EK788" s="29"/>
      <c r="EL788" s="29"/>
      <c r="EM788" s="29"/>
      <c r="EN788" s="29"/>
      <c r="EO788" s="29"/>
      <c r="EP788" s="29"/>
      <c r="EQ788" s="29"/>
      <c r="ER788" s="29"/>
      <c r="ES788" s="29"/>
      <c r="ET788" s="29"/>
      <c r="EU788" s="29"/>
      <c r="EV788" s="29"/>
      <c r="EW788" s="29"/>
      <c r="EX788" s="29"/>
      <c r="EY788" s="29"/>
      <c r="EZ788" s="29"/>
      <c r="FA788" s="29"/>
      <c r="FB788" s="29"/>
      <c r="FC788" s="29"/>
      <c r="FD788" s="29"/>
      <c r="FE788" s="29"/>
      <c r="FF788" s="29"/>
      <c r="FG788" s="29"/>
      <c r="FH788" s="29"/>
      <c r="FI788" s="29"/>
      <c r="FJ788" s="29"/>
      <c r="FK788" s="29"/>
      <c r="FL788" s="29"/>
      <c r="FM788" s="29"/>
      <c r="FN788" s="29"/>
      <c r="FO788" s="29"/>
      <c r="FP788" s="29"/>
      <c r="FQ788" s="29"/>
      <c r="FR788" s="29"/>
      <c r="FS788" s="29"/>
      <c r="FT788" s="29"/>
      <c r="FU788" s="29"/>
      <c r="FV788" s="29"/>
      <c r="FW788" s="29"/>
      <c r="FX788" s="29"/>
    </row>
    <row r="789" spans="1:180">
      <c r="A789" s="5" t="s">
        <v>312</v>
      </c>
      <c r="B789" s="5" t="s">
        <v>170</v>
      </c>
      <c r="C789" s="35">
        <v>43796</v>
      </c>
      <c r="D789" s="63">
        <v>43799</v>
      </c>
      <c r="E789" s="64">
        <v>-5.0053666666666663E-2</v>
      </c>
      <c r="F789" s="64">
        <v>0.51724456054756807</v>
      </c>
      <c r="G789" s="64">
        <v>0.24762284450661154</v>
      </c>
      <c r="H789" s="64">
        <v>0.51528989999999997</v>
      </c>
      <c r="I789" s="64">
        <v>0.38230663333333331</v>
      </c>
      <c r="J789" s="64">
        <v>0.11890383333333333</v>
      </c>
      <c r="K789" s="64">
        <v>0</v>
      </c>
      <c r="L789" s="64">
        <v>1.67376462171656E-2</v>
      </c>
      <c r="M789" s="64">
        <v>0.31295008492086751</v>
      </c>
      <c r="N789" s="64">
        <v>0.37537503434665964</v>
      </c>
      <c r="O789" s="64">
        <v>5.0110464000000007E-2</v>
      </c>
      <c r="P789" s="64">
        <v>0.19398531520547621</v>
      </c>
      <c r="Q789" s="64">
        <v>-2.8432265749665883E-2</v>
      </c>
      <c r="R789" s="64">
        <v>0.12328767123287675</v>
      </c>
      <c r="S789" s="64">
        <v>2.775328055227559</v>
      </c>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c r="BJ789" s="29"/>
      <c r="BK789" s="29"/>
      <c r="BL789" s="29"/>
      <c r="BM789" s="29"/>
      <c r="BN789" s="29"/>
      <c r="BO789" s="29"/>
      <c r="BP789" s="29"/>
      <c r="BQ789" s="29"/>
      <c r="BR789" s="29"/>
      <c r="BS789" s="29"/>
      <c r="BT789" s="29"/>
      <c r="BU789" s="29"/>
      <c r="BV789" s="29"/>
      <c r="BW789" s="29"/>
      <c r="BX789" s="29"/>
      <c r="BY789" s="29"/>
      <c r="BZ789" s="29"/>
      <c r="CA789" s="29"/>
      <c r="CB789" s="29"/>
      <c r="CC789" s="29"/>
      <c r="CD789" s="29"/>
      <c r="CE789" s="29"/>
      <c r="CF789" s="29"/>
      <c r="CG789" s="29"/>
      <c r="CH789" s="29"/>
      <c r="CI789" s="29"/>
      <c r="CJ789" s="29"/>
      <c r="CK789" s="29"/>
      <c r="CL789" s="29"/>
      <c r="CM789" s="29"/>
      <c r="CN789" s="29"/>
      <c r="CO789" s="29"/>
      <c r="CP789" s="29"/>
      <c r="CQ789" s="29"/>
      <c r="CR789" s="29"/>
      <c r="CS789" s="29"/>
      <c r="CT789" s="29"/>
      <c r="CU789" s="29"/>
      <c r="CV789" s="29"/>
      <c r="CW789" s="29"/>
      <c r="CX789" s="29"/>
      <c r="CY789" s="29"/>
      <c r="CZ789" s="29"/>
      <c r="DA789" s="29"/>
      <c r="DB789" s="29"/>
      <c r="DC789" s="29"/>
      <c r="DD789" s="29"/>
      <c r="DE789" s="29"/>
      <c r="DF789" s="29"/>
      <c r="DG789" s="29"/>
      <c r="DH789" s="29"/>
      <c r="DI789" s="29"/>
      <c r="DJ789" s="29"/>
      <c r="DK789" s="29"/>
      <c r="DL789" s="29"/>
      <c r="DM789" s="29"/>
      <c r="DN789" s="29"/>
      <c r="DO789" s="29"/>
      <c r="DP789" s="29"/>
      <c r="DQ789" s="29"/>
      <c r="DR789" s="29"/>
      <c r="DS789" s="29"/>
      <c r="DT789" s="29"/>
      <c r="DU789" s="29"/>
      <c r="DV789" s="29"/>
      <c r="DW789" s="29"/>
      <c r="DX789" s="29"/>
      <c r="DY789" s="29"/>
      <c r="DZ789" s="29"/>
      <c r="EA789" s="29"/>
      <c r="EB789" s="29"/>
      <c r="EC789" s="29"/>
      <c r="ED789" s="29"/>
      <c r="EE789" s="29"/>
      <c r="EF789" s="29"/>
      <c r="EG789" s="29"/>
      <c r="EH789" s="29"/>
      <c r="EI789" s="29"/>
      <c r="EJ789" s="29"/>
      <c r="EK789" s="29"/>
      <c r="EL789" s="29"/>
      <c r="EM789" s="29"/>
      <c r="EN789" s="29"/>
      <c r="EO789" s="29"/>
      <c r="EP789" s="29"/>
      <c r="EQ789" s="29"/>
      <c r="ER789" s="29"/>
      <c r="ES789" s="29"/>
      <c r="ET789" s="29"/>
      <c r="EU789" s="29"/>
      <c r="EV789" s="29"/>
      <c r="EW789" s="29"/>
      <c r="EX789" s="29"/>
      <c r="EY789" s="29"/>
      <c r="EZ789" s="29"/>
      <c r="FA789" s="29"/>
      <c r="FB789" s="29"/>
      <c r="FC789" s="29"/>
      <c r="FD789" s="29"/>
      <c r="FE789" s="29"/>
      <c r="FF789" s="29"/>
      <c r="FG789" s="29"/>
      <c r="FH789" s="29"/>
      <c r="FI789" s="29"/>
      <c r="FJ789" s="29"/>
      <c r="FK789" s="29"/>
      <c r="FL789" s="29"/>
      <c r="FM789" s="29"/>
      <c r="FN789" s="29"/>
      <c r="FO789" s="29"/>
      <c r="FP789" s="29"/>
      <c r="FQ789" s="29"/>
      <c r="FR789" s="29"/>
      <c r="FS789" s="29"/>
      <c r="FT789" s="29"/>
      <c r="FU789" s="29"/>
      <c r="FV789" s="29"/>
      <c r="FW789" s="29"/>
      <c r="FX789" s="29"/>
    </row>
    <row r="790" spans="1:180">
      <c r="A790" s="5" t="s">
        <v>312</v>
      </c>
      <c r="B790" s="5" t="s">
        <v>170</v>
      </c>
      <c r="C790" s="35">
        <v>43797</v>
      </c>
      <c r="D790" s="63">
        <v>43799</v>
      </c>
      <c r="E790" s="64">
        <v>-5.0053666666666663E-2</v>
      </c>
      <c r="F790" s="64">
        <v>0.53824456054756808</v>
      </c>
      <c r="G790" s="64">
        <v>0.24762284450661154</v>
      </c>
      <c r="H790" s="64">
        <v>0.51528989999999997</v>
      </c>
      <c r="I790" s="64">
        <v>0.38230663333333331</v>
      </c>
      <c r="J790" s="64">
        <v>0.11890383333333333</v>
      </c>
      <c r="K790" s="64">
        <v>0</v>
      </c>
      <c r="L790" s="64">
        <v>1.67376462171656E-2</v>
      </c>
      <c r="M790" s="64">
        <v>0.31295008492086751</v>
      </c>
      <c r="N790" s="64">
        <v>0.37537503434665964</v>
      </c>
      <c r="O790" s="64">
        <v>2.6779050000000002E-2</v>
      </c>
      <c r="P790" s="64">
        <v>0.19398531520547621</v>
      </c>
      <c r="Q790" s="64">
        <v>-2.6100851749665883E-2</v>
      </c>
      <c r="R790" s="64">
        <v>0.12328767123287675</v>
      </c>
      <c r="S790" s="64">
        <v>2.7753280552275594</v>
      </c>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c r="BJ790" s="29"/>
      <c r="BK790" s="29"/>
      <c r="BL790" s="29"/>
      <c r="BM790" s="29"/>
      <c r="BN790" s="29"/>
      <c r="BO790" s="29"/>
      <c r="BP790" s="29"/>
      <c r="BQ790" s="29"/>
      <c r="BR790" s="29"/>
      <c r="BS790" s="29"/>
      <c r="BT790" s="29"/>
      <c r="BU790" s="29"/>
      <c r="BV790" s="29"/>
      <c r="BW790" s="29"/>
      <c r="BX790" s="29"/>
      <c r="BY790" s="29"/>
      <c r="BZ790" s="29"/>
      <c r="CA790" s="29"/>
      <c r="CB790" s="29"/>
      <c r="CC790" s="29"/>
      <c r="CD790" s="29"/>
      <c r="CE790" s="29"/>
      <c r="CF790" s="29"/>
      <c r="CG790" s="29"/>
      <c r="CH790" s="29"/>
      <c r="CI790" s="29"/>
      <c r="CJ790" s="29"/>
      <c r="CK790" s="29"/>
      <c r="CL790" s="29"/>
      <c r="CM790" s="29"/>
      <c r="CN790" s="29"/>
      <c r="CO790" s="29"/>
      <c r="CP790" s="29"/>
      <c r="CQ790" s="29"/>
      <c r="CR790" s="29"/>
      <c r="CS790" s="29"/>
      <c r="CT790" s="29"/>
      <c r="CU790" s="29"/>
      <c r="CV790" s="29"/>
      <c r="CW790" s="29"/>
      <c r="CX790" s="29"/>
      <c r="CY790" s="29"/>
      <c r="CZ790" s="29"/>
      <c r="DA790" s="29"/>
      <c r="DB790" s="29"/>
      <c r="DC790" s="29"/>
      <c r="DD790" s="29"/>
      <c r="DE790" s="29"/>
      <c r="DF790" s="29"/>
      <c r="DG790" s="29"/>
      <c r="DH790" s="29"/>
      <c r="DI790" s="29"/>
      <c r="DJ790" s="29"/>
      <c r="DK790" s="29"/>
      <c r="DL790" s="29"/>
      <c r="DM790" s="29"/>
      <c r="DN790" s="29"/>
      <c r="DO790" s="29"/>
      <c r="DP790" s="29"/>
      <c r="DQ790" s="29"/>
      <c r="DR790" s="29"/>
      <c r="DS790" s="29"/>
      <c r="DT790" s="29"/>
      <c r="DU790" s="29"/>
      <c r="DV790" s="29"/>
      <c r="DW790" s="29"/>
      <c r="DX790" s="29"/>
      <c r="DY790" s="29"/>
      <c r="DZ790" s="29"/>
      <c r="EA790" s="29"/>
      <c r="EB790" s="29"/>
      <c r="EC790" s="29"/>
      <c r="ED790" s="29"/>
      <c r="EE790" s="29"/>
      <c r="EF790" s="29"/>
      <c r="EG790" s="29"/>
      <c r="EH790" s="29"/>
      <c r="EI790" s="29"/>
      <c r="EJ790" s="29"/>
      <c r="EK790" s="29"/>
      <c r="EL790" s="29"/>
      <c r="EM790" s="29"/>
      <c r="EN790" s="29"/>
      <c r="EO790" s="29"/>
      <c r="EP790" s="29"/>
      <c r="EQ790" s="29"/>
      <c r="ER790" s="29"/>
      <c r="ES790" s="29"/>
      <c r="ET790" s="29"/>
      <c r="EU790" s="29"/>
      <c r="EV790" s="29"/>
      <c r="EW790" s="29"/>
      <c r="EX790" s="29"/>
      <c r="EY790" s="29"/>
      <c r="EZ790" s="29"/>
      <c r="FA790" s="29"/>
      <c r="FB790" s="29"/>
      <c r="FC790" s="29"/>
      <c r="FD790" s="29"/>
      <c r="FE790" s="29"/>
      <c r="FF790" s="29"/>
      <c r="FG790" s="29"/>
      <c r="FH790" s="29"/>
      <c r="FI790" s="29"/>
      <c r="FJ790" s="29"/>
      <c r="FK790" s="29"/>
      <c r="FL790" s="29"/>
      <c r="FM790" s="29"/>
      <c r="FN790" s="29"/>
      <c r="FO790" s="29"/>
      <c r="FP790" s="29"/>
      <c r="FQ790" s="29"/>
      <c r="FR790" s="29"/>
      <c r="FS790" s="29"/>
      <c r="FT790" s="29"/>
      <c r="FU790" s="29"/>
      <c r="FV790" s="29"/>
      <c r="FW790" s="29"/>
      <c r="FX790" s="29"/>
    </row>
    <row r="791" spans="1:180">
      <c r="A791" s="5" t="s">
        <v>312</v>
      </c>
      <c r="B791" s="5" t="s">
        <v>170</v>
      </c>
      <c r="C791" s="35">
        <v>43798</v>
      </c>
      <c r="D791" s="63">
        <v>43799</v>
      </c>
      <c r="E791" s="64">
        <v>-5.0053666666666663E-2</v>
      </c>
      <c r="F791" s="64">
        <v>0.53824456054756808</v>
      </c>
      <c r="G791" s="64">
        <v>0.24762284450661154</v>
      </c>
      <c r="H791" s="64">
        <v>0.51528989999999997</v>
      </c>
      <c r="I791" s="64">
        <v>0.38230663333333331</v>
      </c>
      <c r="J791" s="64">
        <v>0.11890383333333333</v>
      </c>
      <c r="K791" s="64">
        <v>0</v>
      </c>
      <c r="L791" s="64">
        <v>1.67376462171656E-2</v>
      </c>
      <c r="M791" s="64">
        <v>0.31295008492086751</v>
      </c>
      <c r="N791" s="64">
        <v>0.37537503434665964</v>
      </c>
      <c r="O791" s="64">
        <v>2.4573717000000002E-2</v>
      </c>
      <c r="P791" s="64">
        <v>0.19398531520547621</v>
      </c>
      <c r="Q791" s="64">
        <v>-2.3895518749665889E-2</v>
      </c>
      <c r="R791" s="64">
        <v>0.12328767123287675</v>
      </c>
      <c r="S791" s="64">
        <v>2.7753280552275594</v>
      </c>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c r="BJ791" s="29"/>
      <c r="BK791" s="29"/>
      <c r="BL791" s="29"/>
      <c r="BM791" s="29"/>
      <c r="BN791" s="29"/>
      <c r="BO791" s="29"/>
      <c r="BP791" s="29"/>
      <c r="BQ791" s="29"/>
      <c r="BR791" s="29"/>
      <c r="BS791" s="29"/>
      <c r="BT791" s="29"/>
      <c r="BU791" s="29"/>
      <c r="BV791" s="29"/>
      <c r="BW791" s="29"/>
      <c r="BX791" s="29"/>
      <c r="BY791" s="29"/>
      <c r="BZ791" s="29"/>
      <c r="CA791" s="29"/>
      <c r="CB791" s="29"/>
      <c r="CC791" s="29"/>
      <c r="CD791" s="29"/>
      <c r="CE791" s="29"/>
      <c r="CF791" s="29"/>
      <c r="CG791" s="29"/>
      <c r="CH791" s="29"/>
      <c r="CI791" s="29"/>
      <c r="CJ791" s="29"/>
      <c r="CK791" s="29"/>
      <c r="CL791" s="29"/>
      <c r="CM791" s="29"/>
      <c r="CN791" s="29"/>
      <c r="CO791" s="29"/>
      <c r="CP791" s="29"/>
      <c r="CQ791" s="29"/>
      <c r="CR791" s="29"/>
      <c r="CS791" s="29"/>
      <c r="CT791" s="29"/>
      <c r="CU791" s="29"/>
      <c r="CV791" s="29"/>
      <c r="CW791" s="29"/>
      <c r="CX791" s="29"/>
      <c r="CY791" s="29"/>
      <c r="CZ791" s="29"/>
      <c r="DA791" s="29"/>
      <c r="DB791" s="29"/>
      <c r="DC791" s="29"/>
      <c r="DD791" s="29"/>
      <c r="DE791" s="29"/>
      <c r="DF791" s="29"/>
      <c r="DG791" s="29"/>
      <c r="DH791" s="29"/>
      <c r="DI791" s="29"/>
      <c r="DJ791" s="29"/>
      <c r="DK791" s="29"/>
      <c r="DL791" s="29"/>
      <c r="DM791" s="29"/>
      <c r="DN791" s="29"/>
      <c r="DO791" s="29"/>
      <c r="DP791" s="29"/>
      <c r="DQ791" s="29"/>
      <c r="DR791" s="29"/>
      <c r="DS791" s="29"/>
      <c r="DT791" s="29"/>
      <c r="DU791" s="29"/>
      <c r="DV791" s="29"/>
      <c r="DW791" s="29"/>
      <c r="DX791" s="29"/>
      <c r="DY791" s="29"/>
      <c r="DZ791" s="29"/>
      <c r="EA791" s="29"/>
      <c r="EB791" s="29"/>
      <c r="EC791" s="29"/>
      <c r="ED791" s="29"/>
      <c r="EE791" s="29"/>
      <c r="EF791" s="29"/>
      <c r="EG791" s="29"/>
      <c r="EH791" s="29"/>
      <c r="EI791" s="29"/>
      <c r="EJ791" s="29"/>
      <c r="EK791" s="29"/>
      <c r="EL791" s="29"/>
      <c r="EM791" s="29"/>
      <c r="EN791" s="29"/>
      <c r="EO791" s="29"/>
      <c r="EP791" s="29"/>
      <c r="EQ791" s="29"/>
      <c r="ER791" s="29"/>
      <c r="ES791" s="29"/>
      <c r="ET791" s="29"/>
      <c r="EU791" s="29"/>
      <c r="EV791" s="29"/>
      <c r="EW791" s="29"/>
      <c r="EX791" s="29"/>
      <c r="EY791" s="29"/>
      <c r="EZ791" s="29"/>
      <c r="FA791" s="29"/>
      <c r="FB791" s="29"/>
      <c r="FC791" s="29"/>
      <c r="FD791" s="29"/>
      <c r="FE791" s="29"/>
      <c r="FF791" s="29"/>
      <c r="FG791" s="29"/>
      <c r="FH791" s="29"/>
      <c r="FI791" s="29"/>
      <c r="FJ791" s="29"/>
      <c r="FK791" s="29"/>
      <c r="FL791" s="29"/>
      <c r="FM791" s="29"/>
      <c r="FN791" s="29"/>
      <c r="FO791" s="29"/>
      <c r="FP791" s="29"/>
      <c r="FQ791" s="29"/>
      <c r="FR791" s="29"/>
      <c r="FS791" s="29"/>
      <c r="FT791" s="29"/>
      <c r="FU791" s="29"/>
      <c r="FV791" s="29"/>
      <c r="FW791" s="29"/>
      <c r="FX791" s="29"/>
    </row>
    <row r="792" spans="1:180">
      <c r="A792" s="5" t="s">
        <v>312</v>
      </c>
      <c r="B792" s="5" t="s">
        <v>170</v>
      </c>
      <c r="C792" s="35">
        <v>43799</v>
      </c>
      <c r="D792" s="63">
        <v>43799</v>
      </c>
      <c r="E792" s="64">
        <v>-5.0053666666666663E-2</v>
      </c>
      <c r="F792" s="64">
        <v>0.53824456054756808</v>
      </c>
      <c r="G792" s="64">
        <v>0.24762284450661154</v>
      </c>
      <c r="H792" s="64">
        <v>0.51528989999999997</v>
      </c>
      <c r="I792" s="64">
        <v>0.38230663333333331</v>
      </c>
      <c r="J792" s="64">
        <v>0.11890383333333333</v>
      </c>
      <c r="K792" s="64">
        <v>0</v>
      </c>
      <c r="L792" s="64">
        <v>1.67376462171656E-2</v>
      </c>
      <c r="M792" s="64">
        <v>0.31295008492086751</v>
      </c>
      <c r="N792" s="64">
        <v>0.37537503434665964</v>
      </c>
      <c r="O792" s="64">
        <v>1.9938789000000002E-2</v>
      </c>
      <c r="P792" s="64">
        <v>0.19398531520547621</v>
      </c>
      <c r="Q792" s="64">
        <v>-1.9260590749665889E-2</v>
      </c>
      <c r="R792" s="64">
        <v>0.12328767123287675</v>
      </c>
      <c r="S792" s="64">
        <v>2.7753280552275594</v>
      </c>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c r="BJ792" s="29"/>
      <c r="BK792" s="29"/>
      <c r="BL792" s="29"/>
      <c r="BM792" s="29"/>
      <c r="BN792" s="29"/>
      <c r="BO792" s="29"/>
      <c r="BP792" s="29"/>
      <c r="BQ792" s="29"/>
      <c r="BR792" s="29"/>
      <c r="BS792" s="29"/>
      <c r="BT792" s="29"/>
      <c r="BU792" s="29"/>
      <c r="BV792" s="29"/>
      <c r="BW792" s="29"/>
      <c r="BX792" s="29"/>
      <c r="BY792" s="29"/>
      <c r="BZ792" s="29"/>
      <c r="CA792" s="29"/>
      <c r="CB792" s="29"/>
      <c r="CC792" s="29"/>
      <c r="CD792" s="29"/>
      <c r="CE792" s="29"/>
      <c r="CF792" s="29"/>
      <c r="CG792" s="29"/>
      <c r="CH792" s="29"/>
      <c r="CI792" s="29"/>
      <c r="CJ792" s="29"/>
      <c r="CK792" s="29"/>
      <c r="CL792" s="29"/>
      <c r="CM792" s="29"/>
      <c r="CN792" s="29"/>
      <c r="CO792" s="29"/>
      <c r="CP792" s="29"/>
      <c r="CQ792" s="29"/>
      <c r="CR792" s="29"/>
      <c r="CS792" s="29"/>
      <c r="CT792" s="29"/>
      <c r="CU792" s="29"/>
      <c r="CV792" s="29"/>
      <c r="CW792" s="29"/>
      <c r="CX792" s="29"/>
      <c r="CY792" s="29"/>
      <c r="CZ792" s="29"/>
      <c r="DA792" s="29"/>
      <c r="DB792" s="29"/>
      <c r="DC792" s="29"/>
      <c r="DD792" s="29"/>
      <c r="DE792" s="29"/>
      <c r="DF792" s="29"/>
      <c r="DG792" s="29"/>
      <c r="DH792" s="29"/>
      <c r="DI792" s="29"/>
      <c r="DJ792" s="29"/>
      <c r="DK792" s="29"/>
      <c r="DL792" s="29"/>
      <c r="DM792" s="29"/>
      <c r="DN792" s="29"/>
      <c r="DO792" s="29"/>
      <c r="DP792" s="29"/>
      <c r="DQ792" s="29"/>
      <c r="DR792" s="29"/>
      <c r="DS792" s="29"/>
      <c r="DT792" s="29"/>
      <c r="DU792" s="29"/>
      <c r="DV792" s="29"/>
      <c r="DW792" s="29"/>
      <c r="DX792" s="29"/>
      <c r="DY792" s="29"/>
      <c r="DZ792" s="29"/>
      <c r="EA792" s="29"/>
      <c r="EB792" s="29"/>
      <c r="EC792" s="29"/>
      <c r="ED792" s="29"/>
      <c r="EE792" s="29"/>
      <c r="EF792" s="29"/>
      <c r="EG792" s="29"/>
      <c r="EH792" s="29"/>
      <c r="EI792" s="29"/>
      <c r="EJ792" s="29"/>
      <c r="EK792" s="29"/>
      <c r="EL792" s="29"/>
      <c r="EM792" s="29"/>
      <c r="EN792" s="29"/>
      <c r="EO792" s="29"/>
      <c r="EP792" s="29"/>
      <c r="EQ792" s="29"/>
      <c r="ER792" s="29"/>
      <c r="ES792" s="29"/>
      <c r="ET792" s="29"/>
      <c r="EU792" s="29"/>
      <c r="EV792" s="29"/>
      <c r="EW792" s="29"/>
      <c r="EX792" s="29"/>
      <c r="EY792" s="29"/>
      <c r="EZ792" s="29"/>
      <c r="FA792" s="29"/>
      <c r="FB792" s="29"/>
      <c r="FC792" s="29"/>
      <c r="FD792" s="29"/>
      <c r="FE792" s="29"/>
      <c r="FF792" s="29"/>
      <c r="FG792" s="29"/>
      <c r="FH792" s="29"/>
      <c r="FI792" s="29"/>
      <c r="FJ792" s="29"/>
      <c r="FK792" s="29"/>
      <c r="FL792" s="29"/>
      <c r="FM792" s="29"/>
      <c r="FN792" s="29"/>
      <c r="FO792" s="29"/>
      <c r="FP792" s="29"/>
      <c r="FQ792" s="29"/>
      <c r="FR792" s="29"/>
      <c r="FS792" s="29"/>
      <c r="FT792" s="29"/>
      <c r="FU792" s="29"/>
      <c r="FV792" s="29"/>
      <c r="FW792" s="29"/>
      <c r="FX792" s="29"/>
    </row>
    <row r="793" spans="1:180">
      <c r="A793" s="5" t="s">
        <v>312</v>
      </c>
      <c r="B793" s="5" t="s">
        <v>171</v>
      </c>
      <c r="C793" s="35">
        <v>43800</v>
      </c>
      <c r="D793" s="63">
        <v>43830</v>
      </c>
      <c r="E793" s="64">
        <v>-5.3575483870967743E-2</v>
      </c>
      <c r="F793" s="64">
        <v>0.37831229413019962</v>
      </c>
      <c r="G793" s="64">
        <v>0.24097582795116979</v>
      </c>
      <c r="H793" s="64">
        <v>0.43785706451612905</v>
      </c>
      <c r="I793" s="64">
        <v>0.33634016129032257</v>
      </c>
      <c r="J793" s="64">
        <v>8.1608677419354833E-2</v>
      </c>
      <c r="K793" s="64">
        <v>0</v>
      </c>
      <c r="L793" s="64">
        <v>1.5084185934962517E-2</v>
      </c>
      <c r="M793" s="64">
        <v>0.32390129051748101</v>
      </c>
      <c r="N793" s="64">
        <v>0.36801423882650497</v>
      </c>
      <c r="O793" s="64">
        <v>2.4097117000000005E-2</v>
      </c>
      <c r="P793" s="64">
        <v>0.20621714052142856</v>
      </c>
      <c r="Q793" s="64">
        <v>7.8652305373221078E-3</v>
      </c>
      <c r="R793" s="64">
        <v>0.12328767123287675</v>
      </c>
      <c r="S793" s="64">
        <v>2.4899854160067836</v>
      </c>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c r="CA793" s="29"/>
      <c r="CB793" s="29"/>
      <c r="CC793" s="29"/>
      <c r="CD793" s="29"/>
      <c r="CE793" s="29"/>
      <c r="CF793" s="29"/>
      <c r="CG793" s="29"/>
      <c r="CH793" s="29"/>
      <c r="CI793" s="29"/>
      <c r="CJ793" s="29"/>
      <c r="CK793" s="29"/>
      <c r="CL793" s="29"/>
      <c r="CM793" s="29"/>
      <c r="CN793" s="29"/>
      <c r="CO793" s="29"/>
      <c r="CP793" s="29"/>
      <c r="CQ793" s="29"/>
      <c r="CR793" s="29"/>
      <c r="CS793" s="29"/>
      <c r="CT793" s="29"/>
      <c r="CU793" s="29"/>
      <c r="CV793" s="29"/>
      <c r="CW793" s="29"/>
      <c r="CX793" s="29"/>
      <c r="CY793" s="29"/>
      <c r="CZ793" s="29"/>
      <c r="DA793" s="29"/>
      <c r="DB793" s="29"/>
      <c r="DC793" s="29"/>
      <c r="DD793" s="29"/>
      <c r="DE793" s="29"/>
      <c r="DF793" s="29"/>
      <c r="DG793" s="29"/>
      <c r="DH793" s="29"/>
      <c r="DI793" s="29"/>
      <c r="DJ793" s="29"/>
      <c r="DK793" s="29"/>
      <c r="DL793" s="29"/>
      <c r="DM793" s="29"/>
      <c r="DN793" s="29"/>
      <c r="DO793" s="29"/>
      <c r="DP793" s="29"/>
      <c r="DQ793" s="29"/>
      <c r="DR793" s="29"/>
      <c r="DS793" s="29"/>
      <c r="DT793" s="29"/>
      <c r="DU793" s="29"/>
      <c r="DV793" s="29"/>
      <c r="DW793" s="29"/>
      <c r="DX793" s="29"/>
      <c r="DY793" s="29"/>
      <c r="DZ793" s="29"/>
      <c r="EA793" s="29"/>
      <c r="EB793" s="29"/>
      <c r="EC793" s="29"/>
      <c r="ED793" s="29"/>
      <c r="EE793" s="29"/>
      <c r="EF793" s="29"/>
      <c r="EG793" s="29"/>
      <c r="EH793" s="29"/>
      <c r="EI793" s="29"/>
      <c r="EJ793" s="29"/>
      <c r="EK793" s="29"/>
      <c r="EL793" s="29"/>
      <c r="EM793" s="29"/>
      <c r="EN793" s="29"/>
      <c r="EO793" s="29"/>
      <c r="EP793" s="29"/>
      <c r="EQ793" s="29"/>
      <c r="ER793" s="29"/>
      <c r="ES793" s="29"/>
      <c r="ET793" s="29"/>
      <c r="EU793" s="29"/>
      <c r="EV793" s="29"/>
      <c r="EW793" s="29"/>
      <c r="EX793" s="29"/>
      <c r="EY793" s="29"/>
      <c r="EZ793" s="29"/>
      <c r="FA793" s="29"/>
      <c r="FB793" s="29"/>
      <c r="FC793" s="29"/>
      <c r="FD793" s="29"/>
      <c r="FE793" s="29"/>
      <c r="FF793" s="29"/>
      <c r="FG793" s="29"/>
      <c r="FH793" s="29"/>
      <c r="FI793" s="29"/>
      <c r="FJ793" s="29"/>
      <c r="FK793" s="29"/>
      <c r="FL793" s="29"/>
      <c r="FM793" s="29"/>
      <c r="FN793" s="29"/>
      <c r="FO793" s="29"/>
      <c r="FP793" s="29"/>
      <c r="FQ793" s="29"/>
      <c r="FR793" s="29"/>
      <c r="FS793" s="29"/>
      <c r="FT793" s="29"/>
      <c r="FU793" s="29"/>
      <c r="FV793" s="29"/>
      <c r="FW793" s="29"/>
      <c r="FX793" s="29"/>
    </row>
    <row r="794" spans="1:180">
      <c r="A794" s="5" t="s">
        <v>313</v>
      </c>
      <c r="B794" s="5" t="s">
        <v>171</v>
      </c>
      <c r="C794" s="35">
        <v>43801</v>
      </c>
      <c r="D794" s="63">
        <v>43830</v>
      </c>
      <c r="E794" s="64">
        <v>-5.3575483870967743E-2</v>
      </c>
      <c r="F794" s="64">
        <v>0.38231229413019963</v>
      </c>
      <c r="G794" s="64">
        <v>0.24097582795116979</v>
      </c>
      <c r="H794" s="64">
        <v>0.43785706451612905</v>
      </c>
      <c r="I794" s="64">
        <v>0.33634016129032257</v>
      </c>
      <c r="J794" s="64">
        <v>8.1608677419354833E-2</v>
      </c>
      <c r="K794" s="64">
        <v>0</v>
      </c>
      <c r="L794" s="64">
        <v>1.5084185934962517E-2</v>
      </c>
      <c r="M794" s="64">
        <v>0.32390129051748101</v>
      </c>
      <c r="N794" s="64">
        <v>0.36801423882650497</v>
      </c>
      <c r="O794" s="64">
        <v>1.7334477000000001E-2</v>
      </c>
      <c r="P794" s="64">
        <v>0.20621714052142856</v>
      </c>
      <c r="Q794" s="64">
        <v>1.0627870537322117E-2</v>
      </c>
      <c r="R794" s="64">
        <v>0.12328767123287675</v>
      </c>
      <c r="S794" s="64">
        <v>2.4899854160067836</v>
      </c>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c r="CA794" s="29"/>
      <c r="CB794" s="29"/>
      <c r="CC794" s="29"/>
      <c r="CD794" s="29"/>
      <c r="CE794" s="29"/>
      <c r="CF794" s="29"/>
      <c r="CG794" s="29"/>
      <c r="CH794" s="29"/>
      <c r="CI794" s="29"/>
      <c r="CJ794" s="29"/>
      <c r="CK794" s="29"/>
      <c r="CL794" s="29"/>
      <c r="CM794" s="29"/>
      <c r="CN794" s="29"/>
      <c r="CO794" s="29"/>
      <c r="CP794" s="29"/>
      <c r="CQ794" s="29"/>
      <c r="CR794" s="29"/>
      <c r="CS794" s="29"/>
      <c r="CT794" s="29"/>
      <c r="CU794" s="29"/>
      <c r="CV794" s="29"/>
      <c r="CW794" s="29"/>
      <c r="CX794" s="29"/>
      <c r="CY794" s="29"/>
      <c r="CZ794" s="29"/>
      <c r="DA794" s="29"/>
      <c r="DB794" s="29"/>
      <c r="DC794" s="29"/>
      <c r="DD794" s="29"/>
      <c r="DE794" s="29"/>
      <c r="DF794" s="29"/>
      <c r="DG794" s="29"/>
      <c r="DH794" s="29"/>
      <c r="DI794" s="29"/>
      <c r="DJ794" s="29"/>
      <c r="DK794" s="29"/>
      <c r="DL794" s="29"/>
      <c r="DM794" s="29"/>
      <c r="DN794" s="29"/>
      <c r="DO794" s="29"/>
      <c r="DP794" s="29"/>
      <c r="DQ794" s="29"/>
      <c r="DR794" s="29"/>
      <c r="DS794" s="29"/>
      <c r="DT794" s="29"/>
      <c r="DU794" s="29"/>
      <c r="DV794" s="29"/>
      <c r="DW794" s="29"/>
      <c r="DX794" s="29"/>
      <c r="DY794" s="29"/>
      <c r="DZ794" s="29"/>
      <c r="EA794" s="29"/>
      <c r="EB794" s="29"/>
      <c r="EC794" s="29"/>
      <c r="ED794" s="29"/>
      <c r="EE794" s="29"/>
      <c r="EF794" s="29"/>
      <c r="EG794" s="29"/>
      <c r="EH794" s="29"/>
      <c r="EI794" s="29"/>
      <c r="EJ794" s="29"/>
      <c r="EK794" s="29"/>
      <c r="EL794" s="29"/>
      <c r="EM794" s="29"/>
      <c r="EN794" s="29"/>
      <c r="EO794" s="29"/>
      <c r="EP794" s="29"/>
      <c r="EQ794" s="29"/>
      <c r="ER794" s="29"/>
      <c r="ES794" s="29"/>
      <c r="ET794" s="29"/>
      <c r="EU794" s="29"/>
      <c r="EV794" s="29"/>
      <c r="EW794" s="29"/>
      <c r="EX794" s="29"/>
      <c r="EY794" s="29"/>
      <c r="EZ794" s="29"/>
      <c r="FA794" s="29"/>
      <c r="FB794" s="29"/>
      <c r="FC794" s="29"/>
      <c r="FD794" s="29"/>
      <c r="FE794" s="29"/>
      <c r="FF794" s="29"/>
      <c r="FG794" s="29"/>
      <c r="FH794" s="29"/>
      <c r="FI794" s="29"/>
      <c r="FJ794" s="29"/>
      <c r="FK794" s="29"/>
      <c r="FL794" s="29"/>
      <c r="FM794" s="29"/>
      <c r="FN794" s="29"/>
      <c r="FO794" s="29"/>
      <c r="FP794" s="29"/>
      <c r="FQ794" s="29"/>
      <c r="FR794" s="29"/>
      <c r="FS794" s="29"/>
      <c r="FT794" s="29"/>
      <c r="FU794" s="29"/>
      <c r="FV794" s="29"/>
      <c r="FW794" s="29"/>
      <c r="FX794" s="29"/>
    </row>
    <row r="795" spans="1:180">
      <c r="A795" s="5" t="s">
        <v>313</v>
      </c>
      <c r="B795" s="5" t="s">
        <v>171</v>
      </c>
      <c r="C795" s="35">
        <v>43802</v>
      </c>
      <c r="D795" s="63">
        <v>43830</v>
      </c>
      <c r="E795" s="64">
        <v>-5.3575483870967743E-2</v>
      </c>
      <c r="F795" s="64">
        <v>0.38231229413019963</v>
      </c>
      <c r="G795" s="64">
        <v>0.24097582795116979</v>
      </c>
      <c r="H795" s="64">
        <v>0.43785706451612905</v>
      </c>
      <c r="I795" s="64">
        <v>0.33634016129032257</v>
      </c>
      <c r="J795" s="64">
        <v>8.1608677419354833E-2</v>
      </c>
      <c r="K795" s="64">
        <v>0</v>
      </c>
      <c r="L795" s="64">
        <v>1.5084185934962517E-2</v>
      </c>
      <c r="M795" s="64">
        <v>0.32390129051748101</v>
      </c>
      <c r="N795" s="64">
        <v>0.36801423882650502</v>
      </c>
      <c r="O795" s="64">
        <v>2.8596609000000002E-2</v>
      </c>
      <c r="P795" s="64">
        <v>0.20621714052142856</v>
      </c>
      <c r="Q795" s="64">
        <v>-6.3426146267789654E-4</v>
      </c>
      <c r="R795" s="64">
        <v>0.12328767123287675</v>
      </c>
      <c r="S795" s="64">
        <v>2.4899854160067836</v>
      </c>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c r="CA795" s="29"/>
      <c r="CB795" s="29"/>
      <c r="CC795" s="29"/>
      <c r="CD795" s="29"/>
      <c r="CE795" s="29"/>
      <c r="CF795" s="29"/>
      <c r="CG795" s="29"/>
      <c r="CH795" s="29"/>
      <c r="CI795" s="29"/>
      <c r="CJ795" s="29"/>
      <c r="CK795" s="29"/>
      <c r="CL795" s="29"/>
      <c r="CM795" s="29"/>
      <c r="CN795" s="29"/>
      <c r="CO795" s="29"/>
      <c r="CP795" s="29"/>
      <c r="CQ795" s="29"/>
      <c r="CR795" s="29"/>
      <c r="CS795" s="29"/>
      <c r="CT795" s="29"/>
      <c r="CU795" s="29"/>
      <c r="CV795" s="29"/>
      <c r="CW795" s="29"/>
      <c r="CX795" s="29"/>
      <c r="CY795" s="29"/>
      <c r="CZ795" s="29"/>
      <c r="DA795" s="29"/>
      <c r="DB795" s="29"/>
      <c r="DC795" s="29"/>
      <c r="DD795" s="29"/>
      <c r="DE795" s="29"/>
      <c r="DF795" s="29"/>
      <c r="DG795" s="29"/>
      <c r="DH795" s="29"/>
      <c r="DI795" s="29"/>
      <c r="DJ795" s="29"/>
      <c r="DK795" s="29"/>
      <c r="DL795" s="29"/>
      <c r="DM795" s="29"/>
      <c r="DN795" s="29"/>
      <c r="DO795" s="29"/>
      <c r="DP795" s="29"/>
      <c r="DQ795" s="29"/>
      <c r="DR795" s="29"/>
      <c r="DS795" s="29"/>
      <c r="DT795" s="29"/>
      <c r="DU795" s="29"/>
      <c r="DV795" s="29"/>
      <c r="DW795" s="29"/>
      <c r="DX795" s="29"/>
      <c r="DY795" s="29"/>
      <c r="DZ795" s="29"/>
      <c r="EA795" s="29"/>
      <c r="EB795" s="29"/>
      <c r="EC795" s="29"/>
      <c r="ED795" s="29"/>
      <c r="EE795" s="29"/>
      <c r="EF795" s="29"/>
      <c r="EG795" s="29"/>
      <c r="EH795" s="29"/>
      <c r="EI795" s="29"/>
      <c r="EJ795" s="29"/>
      <c r="EK795" s="29"/>
      <c r="EL795" s="29"/>
      <c r="EM795" s="29"/>
      <c r="EN795" s="29"/>
      <c r="EO795" s="29"/>
      <c r="EP795" s="29"/>
      <c r="EQ795" s="29"/>
      <c r="ER795" s="29"/>
      <c r="ES795" s="29"/>
      <c r="ET795" s="29"/>
      <c r="EU795" s="29"/>
      <c r="EV795" s="29"/>
      <c r="EW795" s="29"/>
      <c r="EX795" s="29"/>
      <c r="EY795" s="29"/>
      <c r="EZ795" s="29"/>
      <c r="FA795" s="29"/>
      <c r="FB795" s="29"/>
      <c r="FC795" s="29"/>
      <c r="FD795" s="29"/>
      <c r="FE795" s="29"/>
      <c r="FF795" s="29"/>
      <c r="FG795" s="29"/>
      <c r="FH795" s="29"/>
      <c r="FI795" s="29"/>
      <c r="FJ795" s="29"/>
      <c r="FK795" s="29"/>
      <c r="FL795" s="29"/>
      <c r="FM795" s="29"/>
      <c r="FN795" s="29"/>
      <c r="FO795" s="29"/>
      <c r="FP795" s="29"/>
      <c r="FQ795" s="29"/>
      <c r="FR795" s="29"/>
      <c r="FS795" s="29"/>
      <c r="FT795" s="29"/>
      <c r="FU795" s="29"/>
      <c r="FV795" s="29"/>
      <c r="FW795" s="29"/>
      <c r="FX795" s="29"/>
    </row>
    <row r="796" spans="1:180">
      <c r="A796" s="5" t="s">
        <v>313</v>
      </c>
      <c r="B796" s="5" t="s">
        <v>171</v>
      </c>
      <c r="C796" s="35">
        <v>43803</v>
      </c>
      <c r="D796" s="63">
        <v>43830</v>
      </c>
      <c r="E796" s="64">
        <v>-5.3575483870967743E-2</v>
      </c>
      <c r="F796" s="64">
        <v>0.38231229413019963</v>
      </c>
      <c r="G796" s="64">
        <v>0.24097582795116979</v>
      </c>
      <c r="H796" s="64">
        <v>0.43785706451612905</v>
      </c>
      <c r="I796" s="64">
        <v>0.33634016129032257</v>
      </c>
      <c r="J796" s="64">
        <v>8.1608677419354833E-2</v>
      </c>
      <c r="K796" s="64">
        <v>0</v>
      </c>
      <c r="L796" s="64">
        <v>1.5084185934962517E-2</v>
      </c>
      <c r="M796" s="64">
        <v>0.32390129051748101</v>
      </c>
      <c r="N796" s="64">
        <v>0.36801423882650502</v>
      </c>
      <c r="O796" s="64">
        <v>1.9323072000000004E-2</v>
      </c>
      <c r="P796" s="64">
        <v>0.20621714052142856</v>
      </c>
      <c r="Q796" s="64">
        <v>8.6392755373221018E-3</v>
      </c>
      <c r="R796" s="64">
        <v>0.12328767123287675</v>
      </c>
      <c r="S796" s="64">
        <v>2.4899854160067836</v>
      </c>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29"/>
      <c r="CA796" s="29"/>
      <c r="CB796" s="29"/>
      <c r="CC796" s="29"/>
      <c r="CD796" s="29"/>
      <c r="CE796" s="29"/>
      <c r="CF796" s="29"/>
      <c r="CG796" s="29"/>
      <c r="CH796" s="29"/>
      <c r="CI796" s="29"/>
      <c r="CJ796" s="29"/>
      <c r="CK796" s="29"/>
      <c r="CL796" s="29"/>
      <c r="CM796" s="29"/>
      <c r="CN796" s="29"/>
      <c r="CO796" s="29"/>
      <c r="CP796" s="29"/>
      <c r="CQ796" s="29"/>
      <c r="CR796" s="29"/>
      <c r="CS796" s="29"/>
      <c r="CT796" s="29"/>
      <c r="CU796" s="29"/>
      <c r="CV796" s="29"/>
      <c r="CW796" s="29"/>
      <c r="CX796" s="29"/>
      <c r="CY796" s="29"/>
      <c r="CZ796" s="29"/>
      <c r="DA796" s="29"/>
      <c r="DB796" s="29"/>
      <c r="DC796" s="29"/>
      <c r="DD796" s="29"/>
      <c r="DE796" s="29"/>
      <c r="DF796" s="29"/>
      <c r="DG796" s="29"/>
      <c r="DH796" s="29"/>
      <c r="DI796" s="29"/>
      <c r="DJ796" s="29"/>
      <c r="DK796" s="29"/>
      <c r="DL796" s="29"/>
      <c r="DM796" s="29"/>
      <c r="DN796" s="29"/>
      <c r="DO796" s="29"/>
      <c r="DP796" s="29"/>
      <c r="DQ796" s="29"/>
      <c r="DR796" s="29"/>
      <c r="DS796" s="29"/>
      <c r="DT796" s="29"/>
      <c r="DU796" s="29"/>
      <c r="DV796" s="29"/>
      <c r="DW796" s="29"/>
      <c r="DX796" s="29"/>
      <c r="DY796" s="29"/>
      <c r="DZ796" s="29"/>
      <c r="EA796" s="29"/>
      <c r="EB796" s="29"/>
      <c r="EC796" s="29"/>
      <c r="ED796" s="29"/>
      <c r="EE796" s="29"/>
      <c r="EF796" s="29"/>
      <c r="EG796" s="29"/>
      <c r="EH796" s="29"/>
      <c r="EI796" s="29"/>
      <c r="EJ796" s="29"/>
      <c r="EK796" s="29"/>
      <c r="EL796" s="29"/>
      <c r="EM796" s="29"/>
      <c r="EN796" s="29"/>
      <c r="EO796" s="29"/>
      <c r="EP796" s="29"/>
      <c r="EQ796" s="29"/>
      <c r="ER796" s="29"/>
      <c r="ES796" s="29"/>
      <c r="ET796" s="29"/>
      <c r="EU796" s="29"/>
      <c r="EV796" s="29"/>
      <c r="EW796" s="29"/>
      <c r="EX796" s="29"/>
      <c r="EY796" s="29"/>
      <c r="EZ796" s="29"/>
      <c r="FA796" s="29"/>
      <c r="FB796" s="29"/>
      <c r="FC796" s="29"/>
      <c r="FD796" s="29"/>
      <c r="FE796" s="29"/>
      <c r="FF796" s="29"/>
      <c r="FG796" s="29"/>
      <c r="FH796" s="29"/>
      <c r="FI796" s="29"/>
      <c r="FJ796" s="29"/>
      <c r="FK796" s="29"/>
      <c r="FL796" s="29"/>
      <c r="FM796" s="29"/>
      <c r="FN796" s="29"/>
      <c r="FO796" s="29"/>
      <c r="FP796" s="29"/>
      <c r="FQ796" s="29"/>
      <c r="FR796" s="29"/>
      <c r="FS796" s="29"/>
      <c r="FT796" s="29"/>
      <c r="FU796" s="29"/>
      <c r="FV796" s="29"/>
      <c r="FW796" s="29"/>
      <c r="FX796" s="29"/>
    </row>
    <row r="797" spans="1:180">
      <c r="A797" s="5" t="s">
        <v>313</v>
      </c>
      <c r="B797" s="5" t="s">
        <v>171</v>
      </c>
      <c r="C797" s="35">
        <v>43804</v>
      </c>
      <c r="D797" s="63">
        <v>43830</v>
      </c>
      <c r="E797" s="64">
        <v>-5.3575483870967743E-2</v>
      </c>
      <c r="F797" s="64">
        <v>0.38231229413019963</v>
      </c>
      <c r="G797" s="64">
        <v>0.24097582795116979</v>
      </c>
      <c r="H797" s="64">
        <v>0.43785706451612905</v>
      </c>
      <c r="I797" s="64">
        <v>0.33634016129032257</v>
      </c>
      <c r="J797" s="64">
        <v>8.1608677419354833E-2</v>
      </c>
      <c r="K797" s="64">
        <v>0</v>
      </c>
      <c r="L797" s="64">
        <v>1.5084185934962517E-2</v>
      </c>
      <c r="M797" s="64">
        <v>0.32390129051748101</v>
      </c>
      <c r="N797" s="64">
        <v>0.36801423882650502</v>
      </c>
      <c r="O797" s="64">
        <v>1.7936217000000001E-2</v>
      </c>
      <c r="P797" s="64">
        <v>0.20621714052142856</v>
      </c>
      <c r="Q797" s="64">
        <v>1.0026130537322108E-2</v>
      </c>
      <c r="R797" s="64">
        <v>0.12328767123287675</v>
      </c>
      <c r="S797" s="64">
        <v>2.4899854160067836</v>
      </c>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29"/>
      <c r="CA797" s="29"/>
      <c r="CB797" s="29"/>
      <c r="CC797" s="29"/>
      <c r="CD797" s="29"/>
      <c r="CE797" s="29"/>
      <c r="CF797" s="29"/>
      <c r="CG797" s="29"/>
      <c r="CH797" s="29"/>
      <c r="CI797" s="29"/>
      <c r="CJ797" s="29"/>
      <c r="CK797" s="29"/>
      <c r="CL797" s="29"/>
      <c r="CM797" s="29"/>
      <c r="CN797" s="29"/>
      <c r="CO797" s="29"/>
      <c r="CP797" s="29"/>
      <c r="CQ797" s="29"/>
      <c r="CR797" s="29"/>
      <c r="CS797" s="29"/>
      <c r="CT797" s="29"/>
      <c r="CU797" s="29"/>
      <c r="CV797" s="29"/>
      <c r="CW797" s="29"/>
      <c r="CX797" s="29"/>
      <c r="CY797" s="29"/>
      <c r="CZ797" s="29"/>
      <c r="DA797" s="29"/>
      <c r="DB797" s="29"/>
      <c r="DC797" s="29"/>
      <c r="DD797" s="29"/>
      <c r="DE797" s="29"/>
      <c r="DF797" s="29"/>
      <c r="DG797" s="29"/>
      <c r="DH797" s="29"/>
      <c r="DI797" s="29"/>
      <c r="DJ797" s="29"/>
      <c r="DK797" s="29"/>
      <c r="DL797" s="29"/>
      <c r="DM797" s="29"/>
      <c r="DN797" s="29"/>
      <c r="DO797" s="29"/>
      <c r="DP797" s="29"/>
      <c r="DQ797" s="29"/>
      <c r="DR797" s="29"/>
      <c r="DS797" s="29"/>
      <c r="DT797" s="29"/>
      <c r="DU797" s="29"/>
      <c r="DV797" s="29"/>
      <c r="DW797" s="29"/>
      <c r="DX797" s="29"/>
      <c r="DY797" s="29"/>
      <c r="DZ797" s="29"/>
      <c r="EA797" s="29"/>
      <c r="EB797" s="29"/>
      <c r="EC797" s="29"/>
      <c r="ED797" s="29"/>
      <c r="EE797" s="29"/>
      <c r="EF797" s="29"/>
      <c r="EG797" s="29"/>
      <c r="EH797" s="29"/>
      <c r="EI797" s="29"/>
      <c r="EJ797" s="29"/>
      <c r="EK797" s="29"/>
      <c r="EL797" s="29"/>
      <c r="EM797" s="29"/>
      <c r="EN797" s="29"/>
      <c r="EO797" s="29"/>
      <c r="EP797" s="29"/>
      <c r="EQ797" s="29"/>
      <c r="ER797" s="29"/>
      <c r="ES797" s="29"/>
      <c r="ET797" s="29"/>
      <c r="EU797" s="29"/>
      <c r="EV797" s="29"/>
      <c r="EW797" s="29"/>
      <c r="EX797" s="29"/>
      <c r="EY797" s="29"/>
      <c r="EZ797" s="29"/>
      <c r="FA797" s="29"/>
      <c r="FB797" s="29"/>
      <c r="FC797" s="29"/>
      <c r="FD797" s="29"/>
      <c r="FE797" s="29"/>
      <c r="FF797" s="29"/>
      <c r="FG797" s="29"/>
      <c r="FH797" s="29"/>
      <c r="FI797" s="29"/>
      <c r="FJ797" s="29"/>
      <c r="FK797" s="29"/>
      <c r="FL797" s="29"/>
      <c r="FM797" s="29"/>
      <c r="FN797" s="29"/>
      <c r="FO797" s="29"/>
      <c r="FP797" s="29"/>
      <c r="FQ797" s="29"/>
      <c r="FR797" s="29"/>
      <c r="FS797" s="29"/>
      <c r="FT797" s="29"/>
      <c r="FU797" s="29"/>
      <c r="FV797" s="29"/>
      <c r="FW797" s="29"/>
      <c r="FX797" s="29"/>
    </row>
    <row r="798" spans="1:180">
      <c r="A798" s="5" t="s">
        <v>313</v>
      </c>
      <c r="B798" s="5" t="s">
        <v>171</v>
      </c>
      <c r="C798" s="35">
        <v>43805</v>
      </c>
      <c r="D798" s="63">
        <v>43830</v>
      </c>
      <c r="E798" s="64">
        <v>-5.3575483870967743E-2</v>
      </c>
      <c r="F798" s="64">
        <v>0.38231229413019963</v>
      </c>
      <c r="G798" s="64">
        <v>0.24097582795116979</v>
      </c>
      <c r="H798" s="64">
        <v>0.43785706451612905</v>
      </c>
      <c r="I798" s="64">
        <v>0.33634016129032257</v>
      </c>
      <c r="J798" s="64">
        <v>8.1608677419354833E-2</v>
      </c>
      <c r="K798" s="64">
        <v>0</v>
      </c>
      <c r="L798" s="64">
        <v>1.5084185934962517E-2</v>
      </c>
      <c r="M798" s="64">
        <v>0.32390129051748101</v>
      </c>
      <c r="N798" s="64">
        <v>0.36801423882650502</v>
      </c>
      <c r="O798" s="64">
        <v>2.6032329000000003E-2</v>
      </c>
      <c r="P798" s="64">
        <v>0.20621714052142856</v>
      </c>
      <c r="Q798" s="64">
        <v>1.9300185373221181E-3</v>
      </c>
      <c r="R798" s="64">
        <v>0.12328767123287675</v>
      </c>
      <c r="S798" s="64">
        <v>2.4899854160067836</v>
      </c>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29"/>
      <c r="CA798" s="29"/>
      <c r="CB798" s="29"/>
      <c r="CC798" s="29"/>
      <c r="CD798" s="29"/>
      <c r="CE798" s="29"/>
      <c r="CF798" s="29"/>
      <c r="CG798" s="29"/>
      <c r="CH798" s="29"/>
      <c r="CI798" s="29"/>
      <c r="CJ798" s="29"/>
      <c r="CK798" s="29"/>
      <c r="CL798" s="29"/>
      <c r="CM798" s="29"/>
      <c r="CN798" s="29"/>
      <c r="CO798" s="29"/>
      <c r="CP798" s="29"/>
      <c r="CQ798" s="29"/>
      <c r="CR798" s="29"/>
      <c r="CS798" s="29"/>
      <c r="CT798" s="29"/>
      <c r="CU798" s="29"/>
      <c r="CV798" s="29"/>
      <c r="CW798" s="29"/>
      <c r="CX798" s="29"/>
      <c r="CY798" s="29"/>
      <c r="CZ798" s="29"/>
      <c r="DA798" s="29"/>
      <c r="DB798" s="29"/>
      <c r="DC798" s="29"/>
      <c r="DD798" s="29"/>
      <c r="DE798" s="29"/>
      <c r="DF798" s="29"/>
      <c r="DG798" s="29"/>
      <c r="DH798" s="29"/>
      <c r="DI798" s="29"/>
      <c r="DJ798" s="29"/>
      <c r="DK798" s="29"/>
      <c r="DL798" s="29"/>
      <c r="DM798" s="29"/>
      <c r="DN798" s="29"/>
      <c r="DO798" s="29"/>
      <c r="DP798" s="29"/>
      <c r="DQ798" s="29"/>
      <c r="DR798" s="29"/>
      <c r="DS798" s="29"/>
      <c r="DT798" s="29"/>
      <c r="DU798" s="29"/>
      <c r="DV798" s="29"/>
      <c r="DW798" s="29"/>
      <c r="DX798" s="29"/>
      <c r="DY798" s="29"/>
      <c r="DZ798" s="29"/>
      <c r="EA798" s="29"/>
      <c r="EB798" s="29"/>
      <c r="EC798" s="29"/>
      <c r="ED798" s="29"/>
      <c r="EE798" s="29"/>
      <c r="EF798" s="29"/>
      <c r="EG798" s="29"/>
      <c r="EH798" s="29"/>
      <c r="EI798" s="29"/>
      <c r="EJ798" s="29"/>
      <c r="EK798" s="29"/>
      <c r="EL798" s="29"/>
      <c r="EM798" s="29"/>
      <c r="EN798" s="29"/>
      <c r="EO798" s="29"/>
      <c r="EP798" s="29"/>
      <c r="EQ798" s="29"/>
      <c r="ER798" s="29"/>
      <c r="ES798" s="29"/>
      <c r="ET798" s="29"/>
      <c r="EU798" s="29"/>
      <c r="EV798" s="29"/>
      <c r="EW798" s="29"/>
      <c r="EX798" s="29"/>
      <c r="EY798" s="29"/>
      <c r="EZ798" s="29"/>
      <c r="FA798" s="29"/>
      <c r="FB798" s="29"/>
      <c r="FC798" s="29"/>
      <c r="FD798" s="29"/>
      <c r="FE798" s="29"/>
      <c r="FF798" s="29"/>
      <c r="FG798" s="29"/>
      <c r="FH798" s="29"/>
      <c r="FI798" s="29"/>
      <c r="FJ798" s="29"/>
      <c r="FK798" s="29"/>
      <c r="FL798" s="29"/>
      <c r="FM798" s="29"/>
      <c r="FN798" s="29"/>
      <c r="FO798" s="29"/>
      <c r="FP798" s="29"/>
      <c r="FQ798" s="29"/>
      <c r="FR798" s="29"/>
      <c r="FS798" s="29"/>
      <c r="FT798" s="29"/>
      <c r="FU798" s="29"/>
      <c r="FV798" s="29"/>
      <c r="FW798" s="29"/>
      <c r="FX798" s="29"/>
    </row>
    <row r="799" spans="1:180">
      <c r="A799" s="5" t="s">
        <v>313</v>
      </c>
      <c r="B799" s="5" t="s">
        <v>171</v>
      </c>
      <c r="C799" s="35">
        <v>43806</v>
      </c>
      <c r="D799" s="63">
        <v>43830</v>
      </c>
      <c r="E799" s="64">
        <v>-5.3575483870967743E-2</v>
      </c>
      <c r="F799" s="64">
        <v>0.38231229413019963</v>
      </c>
      <c r="G799" s="64">
        <v>0.24097582795116979</v>
      </c>
      <c r="H799" s="64">
        <v>0.43785706451612905</v>
      </c>
      <c r="I799" s="64">
        <v>0.33634016129032257</v>
      </c>
      <c r="J799" s="64">
        <v>8.1608677419354833E-2</v>
      </c>
      <c r="K799" s="64">
        <v>0</v>
      </c>
      <c r="L799" s="64">
        <v>1.5084185934962517E-2</v>
      </c>
      <c r="M799" s="64">
        <v>0.32390129051748101</v>
      </c>
      <c r="N799" s="64">
        <v>0.36801423882650497</v>
      </c>
      <c r="O799" s="64">
        <v>2.5394372999999998E-2</v>
      </c>
      <c r="P799" s="64">
        <v>0.20621714052142856</v>
      </c>
      <c r="Q799" s="64">
        <v>2.5679745373220976E-3</v>
      </c>
      <c r="R799" s="64">
        <v>0.12328767123287675</v>
      </c>
      <c r="S799" s="64">
        <v>2.4899854160067836</v>
      </c>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c r="CA799" s="29"/>
      <c r="CB799" s="29"/>
      <c r="CC799" s="29"/>
      <c r="CD799" s="29"/>
      <c r="CE799" s="29"/>
      <c r="CF799" s="29"/>
      <c r="CG799" s="29"/>
      <c r="CH799" s="29"/>
      <c r="CI799" s="29"/>
      <c r="CJ799" s="29"/>
      <c r="CK799" s="29"/>
      <c r="CL799" s="29"/>
      <c r="CM799" s="29"/>
      <c r="CN799" s="29"/>
      <c r="CO799" s="29"/>
      <c r="CP799" s="29"/>
      <c r="CQ799" s="29"/>
      <c r="CR799" s="29"/>
      <c r="CS799" s="29"/>
      <c r="CT799" s="29"/>
      <c r="CU799" s="29"/>
      <c r="CV799" s="29"/>
      <c r="CW799" s="29"/>
      <c r="CX799" s="29"/>
      <c r="CY799" s="29"/>
      <c r="CZ799" s="29"/>
      <c r="DA799" s="29"/>
      <c r="DB799" s="29"/>
      <c r="DC799" s="29"/>
      <c r="DD799" s="29"/>
      <c r="DE799" s="29"/>
      <c r="DF799" s="29"/>
      <c r="DG799" s="29"/>
      <c r="DH799" s="29"/>
      <c r="DI799" s="29"/>
      <c r="DJ799" s="29"/>
      <c r="DK799" s="29"/>
      <c r="DL799" s="29"/>
      <c r="DM799" s="29"/>
      <c r="DN799" s="29"/>
      <c r="DO799" s="29"/>
      <c r="DP799" s="29"/>
      <c r="DQ799" s="29"/>
      <c r="DR799" s="29"/>
      <c r="DS799" s="29"/>
      <c r="DT799" s="29"/>
      <c r="DU799" s="29"/>
      <c r="DV799" s="29"/>
      <c r="DW799" s="29"/>
      <c r="DX799" s="29"/>
      <c r="DY799" s="29"/>
      <c r="DZ799" s="29"/>
      <c r="EA799" s="29"/>
      <c r="EB799" s="29"/>
      <c r="EC799" s="29"/>
      <c r="ED799" s="29"/>
      <c r="EE799" s="29"/>
      <c r="EF799" s="29"/>
      <c r="EG799" s="29"/>
      <c r="EH799" s="29"/>
      <c r="EI799" s="29"/>
      <c r="EJ799" s="29"/>
      <c r="EK799" s="29"/>
      <c r="EL799" s="29"/>
      <c r="EM799" s="29"/>
      <c r="EN799" s="29"/>
      <c r="EO799" s="29"/>
      <c r="EP799" s="29"/>
      <c r="EQ799" s="29"/>
      <c r="ER799" s="29"/>
      <c r="ES799" s="29"/>
      <c r="ET799" s="29"/>
      <c r="EU799" s="29"/>
      <c r="EV799" s="29"/>
      <c r="EW799" s="29"/>
      <c r="EX799" s="29"/>
      <c r="EY799" s="29"/>
      <c r="EZ799" s="29"/>
      <c r="FA799" s="29"/>
      <c r="FB799" s="29"/>
      <c r="FC799" s="29"/>
      <c r="FD799" s="29"/>
      <c r="FE799" s="29"/>
      <c r="FF799" s="29"/>
      <c r="FG799" s="29"/>
      <c r="FH799" s="29"/>
      <c r="FI799" s="29"/>
      <c r="FJ799" s="29"/>
      <c r="FK799" s="29"/>
      <c r="FL799" s="29"/>
      <c r="FM799" s="29"/>
      <c r="FN799" s="29"/>
      <c r="FO799" s="29"/>
      <c r="FP799" s="29"/>
      <c r="FQ799" s="29"/>
      <c r="FR799" s="29"/>
      <c r="FS799" s="29"/>
      <c r="FT799" s="29"/>
      <c r="FU799" s="29"/>
      <c r="FV799" s="29"/>
      <c r="FW799" s="29"/>
      <c r="FX799" s="29"/>
    </row>
    <row r="800" spans="1:180">
      <c r="A800" s="5" t="s">
        <v>313</v>
      </c>
      <c r="B800" s="5" t="s">
        <v>171</v>
      </c>
      <c r="C800" s="35">
        <v>43807</v>
      </c>
      <c r="D800" s="63">
        <v>43830</v>
      </c>
      <c r="E800" s="64">
        <v>-5.3575483870967743E-2</v>
      </c>
      <c r="F800" s="64">
        <v>0.38231229413019963</v>
      </c>
      <c r="G800" s="64">
        <v>0.24097582795116979</v>
      </c>
      <c r="H800" s="64">
        <v>0.43785706451612905</v>
      </c>
      <c r="I800" s="64">
        <v>0.33634016129032257</v>
      </c>
      <c r="J800" s="64">
        <v>8.1608677419354833E-2</v>
      </c>
      <c r="K800" s="64">
        <v>0</v>
      </c>
      <c r="L800" s="64">
        <v>1.5084185934962517E-2</v>
      </c>
      <c r="M800" s="64">
        <v>0.32390129051748101</v>
      </c>
      <c r="N800" s="64">
        <v>0.36801423882650497</v>
      </c>
      <c r="O800" s="64">
        <v>2.5161686999999999E-2</v>
      </c>
      <c r="P800" s="64">
        <v>0.20621714052142856</v>
      </c>
      <c r="Q800" s="64">
        <v>2.800660537322113E-3</v>
      </c>
      <c r="R800" s="64">
        <v>0.12328767123287675</v>
      </c>
      <c r="S800" s="64">
        <v>2.489985416006784</v>
      </c>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29"/>
      <c r="CA800" s="29"/>
      <c r="CB800" s="29"/>
      <c r="CC800" s="29"/>
      <c r="CD800" s="29"/>
      <c r="CE800" s="29"/>
      <c r="CF800" s="29"/>
      <c r="CG800" s="29"/>
      <c r="CH800" s="29"/>
      <c r="CI800" s="29"/>
      <c r="CJ800" s="29"/>
      <c r="CK800" s="29"/>
      <c r="CL800" s="29"/>
      <c r="CM800" s="29"/>
      <c r="CN800" s="29"/>
      <c r="CO800" s="29"/>
      <c r="CP800" s="29"/>
      <c r="CQ800" s="29"/>
      <c r="CR800" s="29"/>
      <c r="CS800" s="29"/>
      <c r="CT800" s="29"/>
      <c r="CU800" s="29"/>
      <c r="CV800" s="29"/>
      <c r="CW800" s="29"/>
      <c r="CX800" s="29"/>
      <c r="CY800" s="29"/>
      <c r="CZ800" s="29"/>
      <c r="DA800" s="29"/>
      <c r="DB800" s="29"/>
      <c r="DC800" s="29"/>
      <c r="DD800" s="29"/>
      <c r="DE800" s="29"/>
      <c r="DF800" s="29"/>
      <c r="DG800" s="29"/>
      <c r="DH800" s="29"/>
      <c r="DI800" s="29"/>
      <c r="DJ800" s="29"/>
      <c r="DK800" s="29"/>
      <c r="DL800" s="29"/>
      <c r="DM800" s="29"/>
      <c r="DN800" s="29"/>
      <c r="DO800" s="29"/>
      <c r="DP800" s="29"/>
      <c r="DQ800" s="29"/>
      <c r="DR800" s="29"/>
      <c r="DS800" s="29"/>
      <c r="DT800" s="29"/>
      <c r="DU800" s="29"/>
      <c r="DV800" s="29"/>
      <c r="DW800" s="29"/>
      <c r="DX800" s="29"/>
      <c r="DY800" s="29"/>
      <c r="DZ800" s="29"/>
      <c r="EA800" s="29"/>
      <c r="EB800" s="29"/>
      <c r="EC800" s="29"/>
      <c r="ED800" s="29"/>
      <c r="EE800" s="29"/>
      <c r="EF800" s="29"/>
      <c r="EG800" s="29"/>
      <c r="EH800" s="29"/>
      <c r="EI800" s="29"/>
      <c r="EJ800" s="29"/>
      <c r="EK800" s="29"/>
      <c r="EL800" s="29"/>
      <c r="EM800" s="29"/>
      <c r="EN800" s="29"/>
      <c r="EO800" s="29"/>
      <c r="EP800" s="29"/>
      <c r="EQ800" s="29"/>
      <c r="ER800" s="29"/>
      <c r="ES800" s="29"/>
      <c r="ET800" s="29"/>
      <c r="EU800" s="29"/>
      <c r="EV800" s="29"/>
      <c r="EW800" s="29"/>
      <c r="EX800" s="29"/>
      <c r="EY800" s="29"/>
      <c r="EZ800" s="29"/>
      <c r="FA800" s="29"/>
      <c r="FB800" s="29"/>
      <c r="FC800" s="29"/>
      <c r="FD800" s="29"/>
      <c r="FE800" s="29"/>
      <c r="FF800" s="29"/>
      <c r="FG800" s="29"/>
      <c r="FH800" s="29"/>
      <c r="FI800" s="29"/>
      <c r="FJ800" s="29"/>
      <c r="FK800" s="29"/>
      <c r="FL800" s="29"/>
      <c r="FM800" s="29"/>
      <c r="FN800" s="29"/>
      <c r="FO800" s="29"/>
      <c r="FP800" s="29"/>
      <c r="FQ800" s="29"/>
      <c r="FR800" s="29"/>
      <c r="FS800" s="29"/>
      <c r="FT800" s="29"/>
      <c r="FU800" s="29"/>
      <c r="FV800" s="29"/>
      <c r="FW800" s="29"/>
      <c r="FX800" s="29"/>
    </row>
    <row r="801" spans="1:180">
      <c r="A801" s="5" t="s">
        <v>314</v>
      </c>
      <c r="B801" s="5" t="s">
        <v>171</v>
      </c>
      <c r="C801" s="35">
        <v>43808</v>
      </c>
      <c r="D801" s="63">
        <v>43830</v>
      </c>
      <c r="E801" s="64">
        <v>-5.3575483870967743E-2</v>
      </c>
      <c r="F801" s="64">
        <v>0.38231229413019963</v>
      </c>
      <c r="G801" s="64">
        <v>0.24097582795116979</v>
      </c>
      <c r="H801" s="64">
        <v>0.43785706451612905</v>
      </c>
      <c r="I801" s="64">
        <v>0.33634016129032257</v>
      </c>
      <c r="J801" s="64">
        <v>8.1608677419354833E-2</v>
      </c>
      <c r="K801" s="64">
        <v>0</v>
      </c>
      <c r="L801" s="64">
        <v>1.5084185934962517E-2</v>
      </c>
      <c r="M801" s="64">
        <v>0.32390129051748101</v>
      </c>
      <c r="N801" s="64">
        <v>0.36801423882650502</v>
      </c>
      <c r="O801" s="64">
        <v>2.3793722999999999E-2</v>
      </c>
      <c r="P801" s="64">
        <v>0.20621714052142856</v>
      </c>
      <c r="Q801" s="64">
        <v>4.1686245373221105E-3</v>
      </c>
      <c r="R801" s="64">
        <v>0.12328767123287675</v>
      </c>
      <c r="S801" s="64">
        <v>2.4899854160067836</v>
      </c>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c r="BJ801" s="29"/>
      <c r="BK801" s="29"/>
      <c r="BL801" s="29"/>
      <c r="BM801" s="29"/>
      <c r="BN801" s="29"/>
      <c r="BO801" s="29"/>
      <c r="BP801" s="29"/>
      <c r="BQ801" s="29"/>
      <c r="BR801" s="29"/>
      <c r="BS801" s="29"/>
      <c r="BT801" s="29"/>
      <c r="BU801" s="29"/>
      <c r="BV801" s="29"/>
      <c r="BW801" s="29"/>
      <c r="BX801" s="29"/>
      <c r="BY801" s="29"/>
      <c r="BZ801" s="29"/>
      <c r="CA801" s="29"/>
      <c r="CB801" s="29"/>
      <c r="CC801" s="29"/>
      <c r="CD801" s="29"/>
      <c r="CE801" s="29"/>
      <c r="CF801" s="29"/>
      <c r="CG801" s="29"/>
      <c r="CH801" s="29"/>
      <c r="CI801" s="29"/>
      <c r="CJ801" s="29"/>
      <c r="CK801" s="29"/>
      <c r="CL801" s="29"/>
      <c r="CM801" s="29"/>
      <c r="CN801" s="29"/>
      <c r="CO801" s="29"/>
      <c r="CP801" s="29"/>
      <c r="CQ801" s="29"/>
      <c r="CR801" s="29"/>
      <c r="CS801" s="29"/>
      <c r="CT801" s="29"/>
      <c r="CU801" s="29"/>
      <c r="CV801" s="29"/>
      <c r="CW801" s="29"/>
      <c r="CX801" s="29"/>
      <c r="CY801" s="29"/>
      <c r="CZ801" s="29"/>
      <c r="DA801" s="29"/>
      <c r="DB801" s="29"/>
      <c r="DC801" s="29"/>
      <c r="DD801" s="29"/>
      <c r="DE801" s="29"/>
      <c r="DF801" s="29"/>
      <c r="DG801" s="29"/>
      <c r="DH801" s="29"/>
      <c r="DI801" s="29"/>
      <c r="DJ801" s="29"/>
      <c r="DK801" s="29"/>
      <c r="DL801" s="29"/>
      <c r="DM801" s="29"/>
      <c r="DN801" s="29"/>
      <c r="DO801" s="29"/>
      <c r="DP801" s="29"/>
      <c r="DQ801" s="29"/>
      <c r="DR801" s="29"/>
      <c r="DS801" s="29"/>
      <c r="DT801" s="29"/>
      <c r="DU801" s="29"/>
      <c r="DV801" s="29"/>
      <c r="DW801" s="29"/>
      <c r="DX801" s="29"/>
      <c r="DY801" s="29"/>
      <c r="DZ801" s="29"/>
      <c r="EA801" s="29"/>
      <c r="EB801" s="29"/>
      <c r="EC801" s="29"/>
      <c r="ED801" s="29"/>
      <c r="EE801" s="29"/>
      <c r="EF801" s="29"/>
      <c r="EG801" s="29"/>
      <c r="EH801" s="29"/>
      <c r="EI801" s="29"/>
      <c r="EJ801" s="29"/>
      <c r="EK801" s="29"/>
      <c r="EL801" s="29"/>
      <c r="EM801" s="29"/>
      <c r="EN801" s="29"/>
      <c r="EO801" s="29"/>
      <c r="EP801" s="29"/>
      <c r="EQ801" s="29"/>
      <c r="ER801" s="29"/>
      <c r="ES801" s="29"/>
      <c r="ET801" s="29"/>
      <c r="EU801" s="29"/>
      <c r="EV801" s="29"/>
      <c r="EW801" s="29"/>
      <c r="EX801" s="29"/>
      <c r="EY801" s="29"/>
      <c r="EZ801" s="29"/>
      <c r="FA801" s="29"/>
      <c r="FB801" s="29"/>
      <c r="FC801" s="29"/>
      <c r="FD801" s="29"/>
      <c r="FE801" s="29"/>
      <c r="FF801" s="29"/>
      <c r="FG801" s="29"/>
      <c r="FH801" s="29"/>
      <c r="FI801" s="29"/>
      <c r="FJ801" s="29"/>
      <c r="FK801" s="29"/>
      <c r="FL801" s="29"/>
      <c r="FM801" s="29"/>
      <c r="FN801" s="29"/>
      <c r="FO801" s="29"/>
      <c r="FP801" s="29"/>
      <c r="FQ801" s="29"/>
      <c r="FR801" s="29"/>
      <c r="FS801" s="29"/>
      <c r="FT801" s="29"/>
      <c r="FU801" s="29"/>
      <c r="FV801" s="29"/>
      <c r="FW801" s="29"/>
      <c r="FX801" s="29"/>
    </row>
    <row r="802" spans="1:180">
      <c r="A802" s="5" t="s">
        <v>314</v>
      </c>
      <c r="B802" s="5" t="s">
        <v>171</v>
      </c>
      <c r="C802" s="35">
        <v>43809</v>
      </c>
      <c r="D802" s="63">
        <v>43830</v>
      </c>
      <c r="E802" s="64">
        <v>-5.3575483870967743E-2</v>
      </c>
      <c r="F802" s="64">
        <v>0.38231229413019963</v>
      </c>
      <c r="G802" s="64">
        <v>0.24097582795116979</v>
      </c>
      <c r="H802" s="64">
        <v>0.43785706451612905</v>
      </c>
      <c r="I802" s="64">
        <v>0.33634016129032257</v>
      </c>
      <c r="J802" s="64">
        <v>8.1608677419354833E-2</v>
      </c>
      <c r="K802" s="64">
        <v>0</v>
      </c>
      <c r="L802" s="64">
        <v>1.5084185934962517E-2</v>
      </c>
      <c r="M802" s="64">
        <v>0.32390129051748101</v>
      </c>
      <c r="N802" s="64">
        <v>0.36801423882650502</v>
      </c>
      <c r="O802" s="64">
        <v>3.2345001000000005E-2</v>
      </c>
      <c r="P802" s="64">
        <v>0.20621714052142856</v>
      </c>
      <c r="Q802" s="64">
        <v>-4.3826534626778841E-3</v>
      </c>
      <c r="R802" s="64">
        <v>0.12328767123287675</v>
      </c>
      <c r="S802" s="64">
        <v>2.4899854160067836</v>
      </c>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29"/>
      <c r="CA802" s="29"/>
      <c r="CB802" s="29"/>
      <c r="CC802" s="29"/>
      <c r="CD802" s="29"/>
      <c r="CE802" s="29"/>
      <c r="CF802" s="29"/>
      <c r="CG802" s="29"/>
      <c r="CH802" s="29"/>
      <c r="CI802" s="29"/>
      <c r="CJ802" s="29"/>
      <c r="CK802" s="29"/>
      <c r="CL802" s="29"/>
      <c r="CM802" s="29"/>
      <c r="CN802" s="29"/>
      <c r="CO802" s="29"/>
      <c r="CP802" s="29"/>
      <c r="CQ802" s="29"/>
      <c r="CR802" s="29"/>
      <c r="CS802" s="29"/>
      <c r="CT802" s="29"/>
      <c r="CU802" s="29"/>
      <c r="CV802" s="29"/>
      <c r="CW802" s="29"/>
      <c r="CX802" s="29"/>
      <c r="CY802" s="29"/>
      <c r="CZ802" s="29"/>
      <c r="DA802" s="29"/>
      <c r="DB802" s="29"/>
      <c r="DC802" s="29"/>
      <c r="DD802" s="29"/>
      <c r="DE802" s="29"/>
      <c r="DF802" s="29"/>
      <c r="DG802" s="29"/>
      <c r="DH802" s="29"/>
      <c r="DI802" s="29"/>
      <c r="DJ802" s="29"/>
      <c r="DK802" s="29"/>
      <c r="DL802" s="29"/>
      <c r="DM802" s="29"/>
      <c r="DN802" s="29"/>
      <c r="DO802" s="29"/>
      <c r="DP802" s="29"/>
      <c r="DQ802" s="29"/>
      <c r="DR802" s="29"/>
      <c r="DS802" s="29"/>
      <c r="DT802" s="29"/>
      <c r="DU802" s="29"/>
      <c r="DV802" s="29"/>
      <c r="DW802" s="29"/>
      <c r="DX802" s="29"/>
      <c r="DY802" s="29"/>
      <c r="DZ802" s="29"/>
      <c r="EA802" s="29"/>
      <c r="EB802" s="29"/>
      <c r="EC802" s="29"/>
      <c r="ED802" s="29"/>
      <c r="EE802" s="29"/>
      <c r="EF802" s="29"/>
      <c r="EG802" s="29"/>
      <c r="EH802" s="29"/>
      <c r="EI802" s="29"/>
      <c r="EJ802" s="29"/>
      <c r="EK802" s="29"/>
      <c r="EL802" s="29"/>
      <c r="EM802" s="29"/>
      <c r="EN802" s="29"/>
      <c r="EO802" s="29"/>
      <c r="EP802" s="29"/>
      <c r="EQ802" s="29"/>
      <c r="ER802" s="29"/>
      <c r="ES802" s="29"/>
      <c r="ET802" s="29"/>
      <c r="EU802" s="29"/>
      <c r="EV802" s="29"/>
      <c r="EW802" s="29"/>
      <c r="EX802" s="29"/>
      <c r="EY802" s="29"/>
      <c r="EZ802" s="29"/>
      <c r="FA802" s="29"/>
      <c r="FB802" s="29"/>
      <c r="FC802" s="29"/>
      <c r="FD802" s="29"/>
      <c r="FE802" s="29"/>
      <c r="FF802" s="29"/>
      <c r="FG802" s="29"/>
      <c r="FH802" s="29"/>
      <c r="FI802" s="29"/>
      <c r="FJ802" s="29"/>
      <c r="FK802" s="29"/>
      <c r="FL802" s="29"/>
      <c r="FM802" s="29"/>
      <c r="FN802" s="29"/>
      <c r="FO802" s="29"/>
      <c r="FP802" s="29"/>
      <c r="FQ802" s="29"/>
      <c r="FR802" s="29"/>
      <c r="FS802" s="29"/>
      <c r="FT802" s="29"/>
      <c r="FU802" s="29"/>
      <c r="FV802" s="29"/>
      <c r="FW802" s="29"/>
      <c r="FX802" s="29"/>
    </row>
    <row r="803" spans="1:180">
      <c r="A803" s="5" t="s">
        <v>314</v>
      </c>
      <c r="B803" s="5" t="s">
        <v>171</v>
      </c>
      <c r="C803" s="35">
        <v>43810</v>
      </c>
      <c r="D803" s="63">
        <v>43830</v>
      </c>
      <c r="E803" s="64">
        <v>-5.3575483870967743E-2</v>
      </c>
      <c r="F803" s="64">
        <v>0.38231229413019963</v>
      </c>
      <c r="G803" s="64">
        <v>0.24097582795116979</v>
      </c>
      <c r="H803" s="64">
        <v>0.43785706451612905</v>
      </c>
      <c r="I803" s="64">
        <v>0.33634016129032257</v>
      </c>
      <c r="J803" s="64">
        <v>8.1608677419354833E-2</v>
      </c>
      <c r="K803" s="64">
        <v>0</v>
      </c>
      <c r="L803" s="64">
        <v>1.5084185934962517E-2</v>
      </c>
      <c r="M803" s="64">
        <v>0.32390129051748101</v>
      </c>
      <c r="N803" s="64">
        <v>0.36801423882650502</v>
      </c>
      <c r="O803" s="64">
        <v>3.1632633E-2</v>
      </c>
      <c r="P803" s="64">
        <v>0.20621714052142856</v>
      </c>
      <c r="Q803" s="64">
        <v>-3.6702854626778835E-3</v>
      </c>
      <c r="R803" s="64">
        <v>0.12328767123287675</v>
      </c>
      <c r="S803" s="64">
        <v>2.4899854160067836</v>
      </c>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c r="BJ803" s="29"/>
      <c r="BK803" s="29"/>
      <c r="BL803" s="29"/>
      <c r="BM803" s="29"/>
      <c r="BN803" s="29"/>
      <c r="BO803" s="29"/>
      <c r="BP803" s="29"/>
      <c r="BQ803" s="29"/>
      <c r="BR803" s="29"/>
      <c r="BS803" s="29"/>
      <c r="BT803" s="29"/>
      <c r="BU803" s="29"/>
      <c r="BV803" s="29"/>
      <c r="BW803" s="29"/>
      <c r="BX803" s="29"/>
      <c r="BY803" s="29"/>
      <c r="BZ803" s="29"/>
      <c r="CA803" s="29"/>
      <c r="CB803" s="29"/>
      <c r="CC803" s="29"/>
      <c r="CD803" s="29"/>
      <c r="CE803" s="29"/>
      <c r="CF803" s="29"/>
      <c r="CG803" s="29"/>
      <c r="CH803" s="29"/>
      <c r="CI803" s="29"/>
      <c r="CJ803" s="29"/>
      <c r="CK803" s="29"/>
      <c r="CL803" s="29"/>
      <c r="CM803" s="29"/>
      <c r="CN803" s="29"/>
      <c r="CO803" s="29"/>
      <c r="CP803" s="29"/>
      <c r="CQ803" s="29"/>
      <c r="CR803" s="29"/>
      <c r="CS803" s="29"/>
      <c r="CT803" s="29"/>
      <c r="CU803" s="29"/>
      <c r="CV803" s="29"/>
      <c r="CW803" s="29"/>
      <c r="CX803" s="29"/>
      <c r="CY803" s="29"/>
      <c r="CZ803" s="29"/>
      <c r="DA803" s="29"/>
      <c r="DB803" s="29"/>
      <c r="DC803" s="29"/>
      <c r="DD803" s="29"/>
      <c r="DE803" s="29"/>
      <c r="DF803" s="29"/>
      <c r="DG803" s="29"/>
      <c r="DH803" s="29"/>
      <c r="DI803" s="29"/>
      <c r="DJ803" s="29"/>
      <c r="DK803" s="29"/>
      <c r="DL803" s="29"/>
      <c r="DM803" s="29"/>
      <c r="DN803" s="29"/>
      <c r="DO803" s="29"/>
      <c r="DP803" s="29"/>
      <c r="DQ803" s="29"/>
      <c r="DR803" s="29"/>
      <c r="DS803" s="29"/>
      <c r="DT803" s="29"/>
      <c r="DU803" s="29"/>
      <c r="DV803" s="29"/>
      <c r="DW803" s="29"/>
      <c r="DX803" s="29"/>
      <c r="DY803" s="29"/>
      <c r="DZ803" s="29"/>
      <c r="EA803" s="29"/>
      <c r="EB803" s="29"/>
      <c r="EC803" s="29"/>
      <c r="ED803" s="29"/>
      <c r="EE803" s="29"/>
      <c r="EF803" s="29"/>
      <c r="EG803" s="29"/>
      <c r="EH803" s="29"/>
      <c r="EI803" s="29"/>
      <c r="EJ803" s="29"/>
      <c r="EK803" s="29"/>
      <c r="EL803" s="29"/>
      <c r="EM803" s="29"/>
      <c r="EN803" s="29"/>
      <c r="EO803" s="29"/>
      <c r="EP803" s="29"/>
      <c r="EQ803" s="29"/>
      <c r="ER803" s="29"/>
      <c r="ES803" s="29"/>
      <c r="ET803" s="29"/>
      <c r="EU803" s="29"/>
      <c r="EV803" s="29"/>
      <c r="EW803" s="29"/>
      <c r="EX803" s="29"/>
      <c r="EY803" s="29"/>
      <c r="EZ803" s="29"/>
      <c r="FA803" s="29"/>
      <c r="FB803" s="29"/>
      <c r="FC803" s="29"/>
      <c r="FD803" s="29"/>
      <c r="FE803" s="29"/>
      <c r="FF803" s="29"/>
      <c r="FG803" s="29"/>
      <c r="FH803" s="29"/>
      <c r="FI803" s="29"/>
      <c r="FJ803" s="29"/>
      <c r="FK803" s="29"/>
      <c r="FL803" s="29"/>
      <c r="FM803" s="29"/>
      <c r="FN803" s="29"/>
      <c r="FO803" s="29"/>
      <c r="FP803" s="29"/>
      <c r="FQ803" s="29"/>
      <c r="FR803" s="29"/>
      <c r="FS803" s="29"/>
      <c r="FT803" s="29"/>
      <c r="FU803" s="29"/>
      <c r="FV803" s="29"/>
      <c r="FW803" s="29"/>
      <c r="FX803" s="29"/>
    </row>
    <row r="804" spans="1:180">
      <c r="A804" s="5" t="s">
        <v>314</v>
      </c>
      <c r="B804" s="5" t="s">
        <v>171</v>
      </c>
      <c r="C804" s="35">
        <v>43811</v>
      </c>
      <c r="D804" s="63">
        <v>43830</v>
      </c>
      <c r="E804" s="64">
        <v>-5.3575483870967743E-2</v>
      </c>
      <c r="F804" s="64">
        <v>0.38231229413019963</v>
      </c>
      <c r="G804" s="64">
        <v>0.24097582795116979</v>
      </c>
      <c r="H804" s="64">
        <v>0.43785706451612905</v>
      </c>
      <c r="I804" s="64">
        <v>0.33634016129032257</v>
      </c>
      <c r="J804" s="64">
        <v>8.1608677419354833E-2</v>
      </c>
      <c r="K804" s="64">
        <v>0</v>
      </c>
      <c r="L804" s="64">
        <v>1.5084185934962517E-2</v>
      </c>
      <c r="M804" s="64">
        <v>0.32390129051748101</v>
      </c>
      <c r="N804" s="64">
        <v>0.36801423882650502</v>
      </c>
      <c r="O804" s="64">
        <v>3.1048353000000001E-2</v>
      </c>
      <c r="P804" s="64">
        <v>0.20621714052142856</v>
      </c>
      <c r="Q804" s="64">
        <v>-3.0860054626779005E-3</v>
      </c>
      <c r="R804" s="64">
        <v>0.12328767123287675</v>
      </c>
      <c r="S804" s="64">
        <v>2.4899854160067836</v>
      </c>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c r="BJ804" s="29"/>
      <c r="BK804" s="29"/>
      <c r="BL804" s="29"/>
      <c r="BM804" s="29"/>
      <c r="BN804" s="29"/>
      <c r="BO804" s="29"/>
      <c r="BP804" s="29"/>
      <c r="BQ804" s="29"/>
      <c r="BR804" s="29"/>
      <c r="BS804" s="29"/>
      <c r="BT804" s="29"/>
      <c r="BU804" s="29"/>
      <c r="BV804" s="29"/>
      <c r="BW804" s="29"/>
      <c r="BX804" s="29"/>
      <c r="BY804" s="29"/>
      <c r="BZ804" s="29"/>
      <c r="CA804" s="29"/>
      <c r="CB804" s="29"/>
      <c r="CC804" s="29"/>
      <c r="CD804" s="29"/>
      <c r="CE804" s="29"/>
      <c r="CF804" s="29"/>
      <c r="CG804" s="29"/>
      <c r="CH804" s="29"/>
      <c r="CI804" s="29"/>
      <c r="CJ804" s="29"/>
      <c r="CK804" s="29"/>
      <c r="CL804" s="29"/>
      <c r="CM804" s="29"/>
      <c r="CN804" s="29"/>
      <c r="CO804" s="29"/>
      <c r="CP804" s="29"/>
      <c r="CQ804" s="29"/>
      <c r="CR804" s="29"/>
      <c r="CS804" s="29"/>
      <c r="CT804" s="29"/>
      <c r="CU804" s="29"/>
      <c r="CV804" s="29"/>
      <c r="CW804" s="29"/>
      <c r="CX804" s="29"/>
      <c r="CY804" s="29"/>
      <c r="CZ804" s="29"/>
      <c r="DA804" s="29"/>
      <c r="DB804" s="29"/>
      <c r="DC804" s="29"/>
      <c r="DD804" s="29"/>
      <c r="DE804" s="29"/>
      <c r="DF804" s="29"/>
      <c r="DG804" s="29"/>
      <c r="DH804" s="29"/>
      <c r="DI804" s="29"/>
      <c r="DJ804" s="29"/>
      <c r="DK804" s="29"/>
      <c r="DL804" s="29"/>
      <c r="DM804" s="29"/>
      <c r="DN804" s="29"/>
      <c r="DO804" s="29"/>
      <c r="DP804" s="29"/>
      <c r="DQ804" s="29"/>
      <c r="DR804" s="29"/>
      <c r="DS804" s="29"/>
      <c r="DT804" s="29"/>
      <c r="DU804" s="29"/>
      <c r="DV804" s="29"/>
      <c r="DW804" s="29"/>
      <c r="DX804" s="29"/>
      <c r="DY804" s="29"/>
      <c r="DZ804" s="29"/>
      <c r="EA804" s="29"/>
      <c r="EB804" s="29"/>
      <c r="EC804" s="29"/>
      <c r="ED804" s="29"/>
      <c r="EE804" s="29"/>
      <c r="EF804" s="29"/>
      <c r="EG804" s="29"/>
      <c r="EH804" s="29"/>
      <c r="EI804" s="29"/>
      <c r="EJ804" s="29"/>
      <c r="EK804" s="29"/>
      <c r="EL804" s="29"/>
      <c r="EM804" s="29"/>
      <c r="EN804" s="29"/>
      <c r="EO804" s="29"/>
      <c r="EP804" s="29"/>
      <c r="EQ804" s="29"/>
      <c r="ER804" s="29"/>
      <c r="ES804" s="29"/>
      <c r="ET804" s="29"/>
      <c r="EU804" s="29"/>
      <c r="EV804" s="29"/>
      <c r="EW804" s="29"/>
      <c r="EX804" s="29"/>
      <c r="EY804" s="29"/>
      <c r="EZ804" s="29"/>
      <c r="FA804" s="29"/>
      <c r="FB804" s="29"/>
      <c r="FC804" s="29"/>
      <c r="FD804" s="29"/>
      <c r="FE804" s="29"/>
      <c r="FF804" s="29"/>
      <c r="FG804" s="29"/>
      <c r="FH804" s="29"/>
      <c r="FI804" s="29"/>
      <c r="FJ804" s="29"/>
      <c r="FK804" s="29"/>
      <c r="FL804" s="29"/>
      <c r="FM804" s="29"/>
      <c r="FN804" s="29"/>
      <c r="FO804" s="29"/>
      <c r="FP804" s="29"/>
      <c r="FQ804" s="29"/>
      <c r="FR804" s="29"/>
      <c r="FS804" s="29"/>
      <c r="FT804" s="29"/>
      <c r="FU804" s="29"/>
      <c r="FV804" s="29"/>
      <c r="FW804" s="29"/>
      <c r="FX804" s="29"/>
    </row>
    <row r="805" spans="1:180">
      <c r="A805" s="5" t="s">
        <v>314</v>
      </c>
      <c r="B805" s="5" t="s">
        <v>171</v>
      </c>
      <c r="C805" s="35">
        <v>43812</v>
      </c>
      <c r="D805" s="63">
        <v>43830</v>
      </c>
      <c r="E805" s="64">
        <v>-5.3575483870967743E-2</v>
      </c>
      <c r="F805" s="64">
        <v>0.38231229413019963</v>
      </c>
      <c r="G805" s="64">
        <v>0.24097582795116979</v>
      </c>
      <c r="H805" s="64">
        <v>0.43785706451612905</v>
      </c>
      <c r="I805" s="64">
        <v>0.33634016129032257</v>
      </c>
      <c r="J805" s="64">
        <v>8.1608677419354833E-2</v>
      </c>
      <c r="K805" s="64">
        <v>0</v>
      </c>
      <c r="L805" s="64">
        <v>1.5084185934962517E-2</v>
      </c>
      <c r="M805" s="64">
        <v>0.32390129051748101</v>
      </c>
      <c r="N805" s="64">
        <v>0.36801423882650502</v>
      </c>
      <c r="O805" s="64">
        <v>2.3037426000000003E-2</v>
      </c>
      <c r="P805" s="64">
        <v>0.20621714052142856</v>
      </c>
      <c r="Q805" s="64">
        <v>4.9249215373221075E-3</v>
      </c>
      <c r="R805" s="64">
        <v>0.12328767123287675</v>
      </c>
      <c r="S805" s="64">
        <v>2.4899854160067836</v>
      </c>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c r="BJ805" s="29"/>
      <c r="BK805" s="29"/>
      <c r="BL805" s="29"/>
      <c r="BM805" s="29"/>
      <c r="BN805" s="29"/>
      <c r="BO805" s="29"/>
      <c r="BP805" s="29"/>
      <c r="BQ805" s="29"/>
      <c r="BR805" s="29"/>
      <c r="BS805" s="29"/>
      <c r="BT805" s="29"/>
      <c r="BU805" s="29"/>
      <c r="BV805" s="29"/>
      <c r="BW805" s="29"/>
      <c r="BX805" s="29"/>
      <c r="BY805" s="29"/>
      <c r="BZ805" s="29"/>
      <c r="CA805" s="29"/>
      <c r="CB805" s="29"/>
      <c r="CC805" s="29"/>
      <c r="CD805" s="29"/>
      <c r="CE805" s="29"/>
      <c r="CF805" s="29"/>
      <c r="CG805" s="29"/>
      <c r="CH805" s="29"/>
      <c r="CI805" s="29"/>
      <c r="CJ805" s="29"/>
      <c r="CK805" s="29"/>
      <c r="CL805" s="29"/>
      <c r="CM805" s="29"/>
      <c r="CN805" s="29"/>
      <c r="CO805" s="29"/>
      <c r="CP805" s="29"/>
      <c r="CQ805" s="29"/>
      <c r="CR805" s="29"/>
      <c r="CS805" s="29"/>
      <c r="CT805" s="29"/>
      <c r="CU805" s="29"/>
      <c r="CV805" s="29"/>
      <c r="CW805" s="29"/>
      <c r="CX805" s="29"/>
      <c r="CY805" s="29"/>
      <c r="CZ805" s="29"/>
      <c r="DA805" s="29"/>
      <c r="DB805" s="29"/>
      <c r="DC805" s="29"/>
      <c r="DD805" s="29"/>
      <c r="DE805" s="29"/>
      <c r="DF805" s="29"/>
      <c r="DG805" s="29"/>
      <c r="DH805" s="29"/>
      <c r="DI805" s="29"/>
      <c r="DJ805" s="29"/>
      <c r="DK805" s="29"/>
      <c r="DL805" s="29"/>
      <c r="DM805" s="29"/>
      <c r="DN805" s="29"/>
      <c r="DO805" s="29"/>
      <c r="DP805" s="29"/>
      <c r="DQ805" s="29"/>
      <c r="DR805" s="29"/>
      <c r="DS805" s="29"/>
      <c r="DT805" s="29"/>
      <c r="DU805" s="29"/>
      <c r="DV805" s="29"/>
      <c r="DW805" s="29"/>
      <c r="DX805" s="29"/>
      <c r="DY805" s="29"/>
      <c r="DZ805" s="29"/>
      <c r="EA805" s="29"/>
      <c r="EB805" s="29"/>
      <c r="EC805" s="29"/>
      <c r="ED805" s="29"/>
      <c r="EE805" s="29"/>
      <c r="EF805" s="29"/>
      <c r="EG805" s="29"/>
      <c r="EH805" s="29"/>
      <c r="EI805" s="29"/>
      <c r="EJ805" s="29"/>
      <c r="EK805" s="29"/>
      <c r="EL805" s="29"/>
      <c r="EM805" s="29"/>
      <c r="EN805" s="29"/>
      <c r="EO805" s="29"/>
      <c r="EP805" s="29"/>
      <c r="EQ805" s="29"/>
      <c r="ER805" s="29"/>
      <c r="ES805" s="29"/>
      <c r="ET805" s="29"/>
      <c r="EU805" s="29"/>
      <c r="EV805" s="29"/>
      <c r="EW805" s="29"/>
      <c r="EX805" s="29"/>
      <c r="EY805" s="29"/>
      <c r="EZ805" s="29"/>
      <c r="FA805" s="29"/>
      <c r="FB805" s="29"/>
      <c r="FC805" s="29"/>
      <c r="FD805" s="29"/>
      <c r="FE805" s="29"/>
      <c r="FF805" s="29"/>
      <c r="FG805" s="29"/>
      <c r="FH805" s="29"/>
      <c r="FI805" s="29"/>
      <c r="FJ805" s="29"/>
      <c r="FK805" s="29"/>
      <c r="FL805" s="29"/>
      <c r="FM805" s="29"/>
      <c r="FN805" s="29"/>
      <c r="FO805" s="29"/>
      <c r="FP805" s="29"/>
      <c r="FQ805" s="29"/>
      <c r="FR805" s="29"/>
      <c r="FS805" s="29"/>
      <c r="FT805" s="29"/>
      <c r="FU805" s="29"/>
      <c r="FV805" s="29"/>
      <c r="FW805" s="29"/>
      <c r="FX805" s="29"/>
    </row>
    <row r="806" spans="1:180">
      <c r="A806" s="5" t="s">
        <v>314</v>
      </c>
      <c r="B806" s="5" t="s">
        <v>171</v>
      </c>
      <c r="C806" s="35">
        <v>43813</v>
      </c>
      <c r="D806" s="63">
        <v>43830</v>
      </c>
      <c r="E806" s="64">
        <v>-5.3575483870967743E-2</v>
      </c>
      <c r="F806" s="64">
        <v>0.38231229413019963</v>
      </c>
      <c r="G806" s="64">
        <v>0.24097582795116979</v>
      </c>
      <c r="H806" s="64">
        <v>0.43785706451612905</v>
      </c>
      <c r="I806" s="64">
        <v>0.33634016129032257</v>
      </c>
      <c r="J806" s="64">
        <v>8.1608677419354833E-2</v>
      </c>
      <c r="K806" s="64">
        <v>0</v>
      </c>
      <c r="L806" s="64">
        <v>1.5084185934962517E-2</v>
      </c>
      <c r="M806" s="64">
        <v>0.32390129051748101</v>
      </c>
      <c r="N806" s="64">
        <v>0.36801423882650502</v>
      </c>
      <c r="O806" s="64">
        <v>2.5938189E-2</v>
      </c>
      <c r="P806" s="64">
        <v>0.20621714052142856</v>
      </c>
      <c r="Q806" s="64">
        <v>2.0241585373220973E-3</v>
      </c>
      <c r="R806" s="64">
        <v>0.12328767123287675</v>
      </c>
      <c r="S806" s="64">
        <v>2.4899854160067836</v>
      </c>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c r="BJ806" s="29"/>
      <c r="BK806" s="29"/>
      <c r="BL806" s="29"/>
      <c r="BM806" s="29"/>
      <c r="BN806" s="29"/>
      <c r="BO806" s="29"/>
      <c r="BP806" s="29"/>
      <c r="BQ806" s="29"/>
      <c r="BR806" s="29"/>
      <c r="BS806" s="29"/>
      <c r="BT806" s="29"/>
      <c r="BU806" s="29"/>
      <c r="BV806" s="29"/>
      <c r="BW806" s="29"/>
      <c r="BX806" s="29"/>
      <c r="BY806" s="29"/>
      <c r="BZ806" s="29"/>
      <c r="CA806" s="29"/>
      <c r="CB806" s="29"/>
      <c r="CC806" s="29"/>
      <c r="CD806" s="29"/>
      <c r="CE806" s="29"/>
      <c r="CF806" s="29"/>
      <c r="CG806" s="29"/>
      <c r="CH806" s="29"/>
      <c r="CI806" s="29"/>
      <c r="CJ806" s="29"/>
      <c r="CK806" s="29"/>
      <c r="CL806" s="29"/>
      <c r="CM806" s="29"/>
      <c r="CN806" s="29"/>
      <c r="CO806" s="29"/>
      <c r="CP806" s="29"/>
      <c r="CQ806" s="29"/>
      <c r="CR806" s="29"/>
      <c r="CS806" s="29"/>
      <c r="CT806" s="29"/>
      <c r="CU806" s="29"/>
      <c r="CV806" s="29"/>
      <c r="CW806" s="29"/>
      <c r="CX806" s="29"/>
      <c r="CY806" s="29"/>
      <c r="CZ806" s="29"/>
      <c r="DA806" s="29"/>
      <c r="DB806" s="29"/>
      <c r="DC806" s="29"/>
      <c r="DD806" s="29"/>
      <c r="DE806" s="29"/>
      <c r="DF806" s="29"/>
      <c r="DG806" s="29"/>
      <c r="DH806" s="29"/>
      <c r="DI806" s="29"/>
      <c r="DJ806" s="29"/>
      <c r="DK806" s="29"/>
      <c r="DL806" s="29"/>
      <c r="DM806" s="29"/>
      <c r="DN806" s="29"/>
      <c r="DO806" s="29"/>
      <c r="DP806" s="29"/>
      <c r="DQ806" s="29"/>
      <c r="DR806" s="29"/>
      <c r="DS806" s="29"/>
      <c r="DT806" s="29"/>
      <c r="DU806" s="29"/>
      <c r="DV806" s="29"/>
      <c r="DW806" s="29"/>
      <c r="DX806" s="29"/>
      <c r="DY806" s="29"/>
      <c r="DZ806" s="29"/>
      <c r="EA806" s="29"/>
      <c r="EB806" s="29"/>
      <c r="EC806" s="29"/>
      <c r="ED806" s="29"/>
      <c r="EE806" s="29"/>
      <c r="EF806" s="29"/>
      <c r="EG806" s="29"/>
      <c r="EH806" s="29"/>
      <c r="EI806" s="29"/>
      <c r="EJ806" s="29"/>
      <c r="EK806" s="29"/>
      <c r="EL806" s="29"/>
      <c r="EM806" s="29"/>
      <c r="EN806" s="29"/>
      <c r="EO806" s="29"/>
      <c r="EP806" s="29"/>
      <c r="EQ806" s="29"/>
      <c r="ER806" s="29"/>
      <c r="ES806" s="29"/>
      <c r="ET806" s="29"/>
      <c r="EU806" s="29"/>
      <c r="EV806" s="29"/>
      <c r="EW806" s="29"/>
      <c r="EX806" s="29"/>
      <c r="EY806" s="29"/>
      <c r="EZ806" s="29"/>
      <c r="FA806" s="29"/>
      <c r="FB806" s="29"/>
      <c r="FC806" s="29"/>
      <c r="FD806" s="29"/>
      <c r="FE806" s="29"/>
      <c r="FF806" s="29"/>
      <c r="FG806" s="29"/>
      <c r="FH806" s="29"/>
      <c r="FI806" s="29"/>
      <c r="FJ806" s="29"/>
      <c r="FK806" s="29"/>
      <c r="FL806" s="29"/>
      <c r="FM806" s="29"/>
      <c r="FN806" s="29"/>
      <c r="FO806" s="29"/>
      <c r="FP806" s="29"/>
      <c r="FQ806" s="29"/>
      <c r="FR806" s="29"/>
      <c r="FS806" s="29"/>
      <c r="FT806" s="29"/>
      <c r="FU806" s="29"/>
      <c r="FV806" s="29"/>
      <c r="FW806" s="29"/>
      <c r="FX806" s="29"/>
    </row>
    <row r="807" spans="1:180">
      <c r="A807" s="5" t="s">
        <v>314</v>
      </c>
      <c r="B807" s="5" t="s">
        <v>171</v>
      </c>
      <c r="C807" s="35">
        <v>43814</v>
      </c>
      <c r="D807" s="63">
        <v>43830</v>
      </c>
      <c r="E807" s="64">
        <v>-5.3575483870967743E-2</v>
      </c>
      <c r="F807" s="64">
        <v>0.38231229413019963</v>
      </c>
      <c r="G807" s="64">
        <v>0.24097582795116979</v>
      </c>
      <c r="H807" s="64">
        <v>0.43785706451612905</v>
      </c>
      <c r="I807" s="64">
        <v>0.33634016129032257</v>
      </c>
      <c r="J807" s="64">
        <v>8.1608677419354833E-2</v>
      </c>
      <c r="K807" s="64">
        <v>0</v>
      </c>
      <c r="L807" s="64">
        <v>1.5084185934962517E-2</v>
      </c>
      <c r="M807" s="64">
        <v>0.32390129051748101</v>
      </c>
      <c r="N807" s="64">
        <v>0.36801423882650497</v>
      </c>
      <c r="O807" s="64">
        <v>2.1083544000000003E-2</v>
      </c>
      <c r="P807" s="64">
        <v>0.20621714052142856</v>
      </c>
      <c r="Q807" s="64">
        <v>6.8788035373220984E-3</v>
      </c>
      <c r="R807" s="64">
        <v>0.12328767123287675</v>
      </c>
      <c r="S807" s="64">
        <v>2.4899854160067836</v>
      </c>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c r="BJ807" s="29"/>
      <c r="BK807" s="29"/>
      <c r="BL807" s="29"/>
      <c r="BM807" s="29"/>
      <c r="BN807" s="29"/>
      <c r="BO807" s="29"/>
      <c r="BP807" s="29"/>
      <c r="BQ807" s="29"/>
      <c r="BR807" s="29"/>
      <c r="BS807" s="29"/>
      <c r="BT807" s="29"/>
      <c r="BU807" s="29"/>
      <c r="BV807" s="29"/>
      <c r="BW807" s="29"/>
      <c r="BX807" s="29"/>
      <c r="BY807" s="29"/>
      <c r="BZ807" s="29"/>
      <c r="CA807" s="29"/>
      <c r="CB807" s="29"/>
      <c r="CC807" s="29"/>
      <c r="CD807" s="29"/>
      <c r="CE807" s="29"/>
      <c r="CF807" s="29"/>
      <c r="CG807" s="29"/>
      <c r="CH807" s="29"/>
      <c r="CI807" s="29"/>
      <c r="CJ807" s="29"/>
      <c r="CK807" s="29"/>
      <c r="CL807" s="29"/>
      <c r="CM807" s="29"/>
      <c r="CN807" s="29"/>
      <c r="CO807" s="29"/>
      <c r="CP807" s="29"/>
      <c r="CQ807" s="29"/>
      <c r="CR807" s="29"/>
      <c r="CS807" s="29"/>
      <c r="CT807" s="29"/>
      <c r="CU807" s="29"/>
      <c r="CV807" s="29"/>
      <c r="CW807" s="29"/>
      <c r="CX807" s="29"/>
      <c r="CY807" s="29"/>
      <c r="CZ807" s="29"/>
      <c r="DA807" s="29"/>
      <c r="DB807" s="29"/>
      <c r="DC807" s="29"/>
      <c r="DD807" s="29"/>
      <c r="DE807" s="29"/>
      <c r="DF807" s="29"/>
      <c r="DG807" s="29"/>
      <c r="DH807" s="29"/>
      <c r="DI807" s="29"/>
      <c r="DJ807" s="29"/>
      <c r="DK807" s="29"/>
      <c r="DL807" s="29"/>
      <c r="DM807" s="29"/>
      <c r="DN807" s="29"/>
      <c r="DO807" s="29"/>
      <c r="DP807" s="29"/>
      <c r="DQ807" s="29"/>
      <c r="DR807" s="29"/>
      <c r="DS807" s="29"/>
      <c r="DT807" s="29"/>
      <c r="DU807" s="29"/>
      <c r="DV807" s="29"/>
      <c r="DW807" s="29"/>
      <c r="DX807" s="29"/>
      <c r="DY807" s="29"/>
      <c r="DZ807" s="29"/>
      <c r="EA807" s="29"/>
      <c r="EB807" s="29"/>
      <c r="EC807" s="29"/>
      <c r="ED807" s="29"/>
      <c r="EE807" s="29"/>
      <c r="EF807" s="29"/>
      <c r="EG807" s="29"/>
      <c r="EH807" s="29"/>
      <c r="EI807" s="29"/>
      <c r="EJ807" s="29"/>
      <c r="EK807" s="29"/>
      <c r="EL807" s="29"/>
      <c r="EM807" s="29"/>
      <c r="EN807" s="29"/>
      <c r="EO807" s="29"/>
      <c r="EP807" s="29"/>
      <c r="EQ807" s="29"/>
      <c r="ER807" s="29"/>
      <c r="ES807" s="29"/>
      <c r="ET807" s="29"/>
      <c r="EU807" s="29"/>
      <c r="EV807" s="29"/>
      <c r="EW807" s="29"/>
      <c r="EX807" s="29"/>
      <c r="EY807" s="29"/>
      <c r="EZ807" s="29"/>
      <c r="FA807" s="29"/>
      <c r="FB807" s="29"/>
      <c r="FC807" s="29"/>
      <c r="FD807" s="29"/>
      <c r="FE807" s="29"/>
      <c r="FF807" s="29"/>
      <c r="FG807" s="29"/>
      <c r="FH807" s="29"/>
      <c r="FI807" s="29"/>
      <c r="FJ807" s="29"/>
      <c r="FK807" s="29"/>
      <c r="FL807" s="29"/>
      <c r="FM807" s="29"/>
      <c r="FN807" s="29"/>
      <c r="FO807" s="29"/>
      <c r="FP807" s="29"/>
      <c r="FQ807" s="29"/>
      <c r="FR807" s="29"/>
      <c r="FS807" s="29"/>
      <c r="FT807" s="29"/>
      <c r="FU807" s="29"/>
      <c r="FV807" s="29"/>
      <c r="FW807" s="29"/>
      <c r="FX807" s="29"/>
    </row>
    <row r="808" spans="1:180">
      <c r="A808" s="5" t="s">
        <v>315</v>
      </c>
      <c r="B808" s="5" t="s">
        <v>171</v>
      </c>
      <c r="C808" s="35">
        <v>43815</v>
      </c>
      <c r="D808" s="63">
        <v>43830</v>
      </c>
      <c r="E808" s="64">
        <v>-5.3575483870967743E-2</v>
      </c>
      <c r="F808" s="64">
        <v>0.38231229413019963</v>
      </c>
      <c r="G808" s="64">
        <v>0.24097582795116979</v>
      </c>
      <c r="H808" s="64">
        <v>0.43785706451612905</v>
      </c>
      <c r="I808" s="64">
        <v>0.33634016129032257</v>
      </c>
      <c r="J808" s="64">
        <v>8.1608677419354833E-2</v>
      </c>
      <c r="K808" s="64">
        <v>0</v>
      </c>
      <c r="L808" s="64">
        <v>1.5084185934962517E-2</v>
      </c>
      <c r="M808" s="64">
        <v>0.32390129051748101</v>
      </c>
      <c r="N808" s="64">
        <v>0.36801423882650502</v>
      </c>
      <c r="O808" s="64">
        <v>1.6277067000000003E-2</v>
      </c>
      <c r="P808" s="64">
        <v>0.20621714052142856</v>
      </c>
      <c r="Q808" s="64">
        <v>1.1685280537322101E-2</v>
      </c>
      <c r="R808" s="64">
        <v>0.12328767123287675</v>
      </c>
      <c r="S808" s="64">
        <v>2.4899854160067836</v>
      </c>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29"/>
      <c r="CA808" s="29"/>
      <c r="CB808" s="29"/>
      <c r="CC808" s="29"/>
      <c r="CD808" s="29"/>
      <c r="CE808" s="29"/>
      <c r="CF808" s="29"/>
      <c r="CG808" s="29"/>
      <c r="CH808" s="29"/>
      <c r="CI808" s="29"/>
      <c r="CJ808" s="29"/>
      <c r="CK808" s="29"/>
      <c r="CL808" s="29"/>
      <c r="CM808" s="29"/>
      <c r="CN808" s="29"/>
      <c r="CO808" s="29"/>
      <c r="CP808" s="29"/>
      <c r="CQ808" s="29"/>
      <c r="CR808" s="29"/>
      <c r="CS808" s="29"/>
      <c r="CT808" s="29"/>
      <c r="CU808" s="29"/>
      <c r="CV808" s="29"/>
      <c r="CW808" s="29"/>
      <c r="CX808" s="29"/>
      <c r="CY808" s="29"/>
      <c r="CZ808" s="29"/>
      <c r="DA808" s="29"/>
      <c r="DB808" s="29"/>
      <c r="DC808" s="29"/>
      <c r="DD808" s="29"/>
      <c r="DE808" s="29"/>
      <c r="DF808" s="29"/>
      <c r="DG808" s="29"/>
      <c r="DH808" s="29"/>
      <c r="DI808" s="29"/>
      <c r="DJ808" s="29"/>
      <c r="DK808" s="29"/>
      <c r="DL808" s="29"/>
      <c r="DM808" s="29"/>
      <c r="DN808" s="29"/>
      <c r="DO808" s="29"/>
      <c r="DP808" s="29"/>
      <c r="DQ808" s="29"/>
      <c r="DR808" s="29"/>
      <c r="DS808" s="29"/>
      <c r="DT808" s="29"/>
      <c r="DU808" s="29"/>
      <c r="DV808" s="29"/>
      <c r="DW808" s="29"/>
      <c r="DX808" s="29"/>
      <c r="DY808" s="29"/>
      <c r="DZ808" s="29"/>
      <c r="EA808" s="29"/>
      <c r="EB808" s="29"/>
      <c r="EC808" s="29"/>
      <c r="ED808" s="29"/>
      <c r="EE808" s="29"/>
      <c r="EF808" s="29"/>
      <c r="EG808" s="29"/>
      <c r="EH808" s="29"/>
      <c r="EI808" s="29"/>
      <c r="EJ808" s="29"/>
      <c r="EK808" s="29"/>
      <c r="EL808" s="29"/>
      <c r="EM808" s="29"/>
      <c r="EN808" s="29"/>
      <c r="EO808" s="29"/>
      <c r="EP808" s="29"/>
      <c r="EQ808" s="29"/>
      <c r="ER808" s="29"/>
      <c r="ES808" s="29"/>
      <c r="ET808" s="29"/>
      <c r="EU808" s="29"/>
      <c r="EV808" s="29"/>
      <c r="EW808" s="29"/>
      <c r="EX808" s="29"/>
      <c r="EY808" s="29"/>
      <c r="EZ808" s="29"/>
      <c r="FA808" s="29"/>
      <c r="FB808" s="29"/>
      <c r="FC808" s="29"/>
      <c r="FD808" s="29"/>
      <c r="FE808" s="29"/>
      <c r="FF808" s="29"/>
      <c r="FG808" s="29"/>
      <c r="FH808" s="29"/>
      <c r="FI808" s="29"/>
      <c r="FJ808" s="29"/>
      <c r="FK808" s="29"/>
      <c r="FL808" s="29"/>
      <c r="FM808" s="29"/>
      <c r="FN808" s="29"/>
      <c r="FO808" s="29"/>
      <c r="FP808" s="29"/>
      <c r="FQ808" s="29"/>
      <c r="FR808" s="29"/>
      <c r="FS808" s="29"/>
      <c r="FT808" s="29"/>
      <c r="FU808" s="29"/>
      <c r="FV808" s="29"/>
      <c r="FW808" s="29"/>
      <c r="FX808" s="29"/>
    </row>
    <row r="809" spans="1:180">
      <c r="A809" s="5" t="s">
        <v>315</v>
      </c>
      <c r="B809" s="5" t="s">
        <v>171</v>
      </c>
      <c r="C809" s="35">
        <v>43816</v>
      </c>
      <c r="D809" s="63">
        <v>43830</v>
      </c>
      <c r="E809" s="64">
        <v>-5.3575483870967743E-2</v>
      </c>
      <c r="F809" s="64">
        <v>0.36756228413019965</v>
      </c>
      <c r="G809" s="64">
        <v>0.24097582795116979</v>
      </c>
      <c r="H809" s="64">
        <v>0.43785706451612905</v>
      </c>
      <c r="I809" s="64">
        <v>0.33634016129032257</v>
      </c>
      <c r="J809" s="64">
        <v>8.1608677419354833E-2</v>
      </c>
      <c r="K809" s="64">
        <v>0</v>
      </c>
      <c r="L809" s="64">
        <v>1.5084185934962517E-2</v>
      </c>
      <c r="M809" s="64">
        <v>0.32390129051748101</v>
      </c>
      <c r="N809" s="64">
        <v>0.36801423882650497</v>
      </c>
      <c r="O809" s="64">
        <v>3.6333009000000006E-2</v>
      </c>
      <c r="P809" s="64">
        <v>0.20621714052142856</v>
      </c>
      <c r="Q809" s="64">
        <v>6.3793485373221112E-3</v>
      </c>
      <c r="R809" s="64">
        <v>0.12328767123287675</v>
      </c>
      <c r="S809" s="64">
        <v>2.4899854160067831</v>
      </c>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29"/>
      <c r="CA809" s="29"/>
      <c r="CB809" s="29"/>
      <c r="CC809" s="29"/>
      <c r="CD809" s="29"/>
      <c r="CE809" s="29"/>
      <c r="CF809" s="29"/>
      <c r="CG809" s="29"/>
      <c r="CH809" s="29"/>
      <c r="CI809" s="29"/>
      <c r="CJ809" s="29"/>
      <c r="CK809" s="29"/>
      <c r="CL809" s="29"/>
      <c r="CM809" s="29"/>
      <c r="CN809" s="29"/>
      <c r="CO809" s="29"/>
      <c r="CP809" s="29"/>
      <c r="CQ809" s="29"/>
      <c r="CR809" s="29"/>
      <c r="CS809" s="29"/>
      <c r="CT809" s="29"/>
      <c r="CU809" s="29"/>
      <c r="CV809" s="29"/>
      <c r="CW809" s="29"/>
      <c r="CX809" s="29"/>
      <c r="CY809" s="29"/>
      <c r="CZ809" s="29"/>
      <c r="DA809" s="29"/>
      <c r="DB809" s="29"/>
      <c r="DC809" s="29"/>
      <c r="DD809" s="29"/>
      <c r="DE809" s="29"/>
      <c r="DF809" s="29"/>
      <c r="DG809" s="29"/>
      <c r="DH809" s="29"/>
      <c r="DI809" s="29"/>
      <c r="DJ809" s="29"/>
      <c r="DK809" s="29"/>
      <c r="DL809" s="29"/>
      <c r="DM809" s="29"/>
      <c r="DN809" s="29"/>
      <c r="DO809" s="29"/>
      <c r="DP809" s="29"/>
      <c r="DQ809" s="29"/>
      <c r="DR809" s="29"/>
      <c r="DS809" s="29"/>
      <c r="DT809" s="29"/>
      <c r="DU809" s="29"/>
      <c r="DV809" s="29"/>
      <c r="DW809" s="29"/>
      <c r="DX809" s="29"/>
      <c r="DY809" s="29"/>
      <c r="DZ809" s="29"/>
      <c r="EA809" s="29"/>
      <c r="EB809" s="29"/>
      <c r="EC809" s="29"/>
      <c r="ED809" s="29"/>
      <c r="EE809" s="29"/>
      <c r="EF809" s="29"/>
      <c r="EG809" s="29"/>
      <c r="EH809" s="29"/>
      <c r="EI809" s="29"/>
      <c r="EJ809" s="29"/>
      <c r="EK809" s="29"/>
      <c r="EL809" s="29"/>
      <c r="EM809" s="29"/>
      <c r="EN809" s="29"/>
      <c r="EO809" s="29"/>
      <c r="EP809" s="29"/>
      <c r="EQ809" s="29"/>
      <c r="ER809" s="29"/>
      <c r="ES809" s="29"/>
      <c r="ET809" s="29"/>
      <c r="EU809" s="29"/>
      <c r="EV809" s="29"/>
      <c r="EW809" s="29"/>
      <c r="EX809" s="29"/>
      <c r="EY809" s="29"/>
      <c r="EZ809" s="29"/>
      <c r="FA809" s="29"/>
      <c r="FB809" s="29"/>
      <c r="FC809" s="29"/>
      <c r="FD809" s="29"/>
      <c r="FE809" s="29"/>
      <c r="FF809" s="29"/>
      <c r="FG809" s="29"/>
      <c r="FH809" s="29"/>
      <c r="FI809" s="29"/>
      <c r="FJ809" s="29"/>
      <c r="FK809" s="29"/>
      <c r="FL809" s="29"/>
      <c r="FM809" s="29"/>
      <c r="FN809" s="29"/>
      <c r="FO809" s="29"/>
      <c r="FP809" s="29"/>
      <c r="FQ809" s="29"/>
      <c r="FR809" s="29"/>
      <c r="FS809" s="29"/>
      <c r="FT809" s="29"/>
      <c r="FU809" s="29"/>
      <c r="FV809" s="29"/>
      <c r="FW809" s="29"/>
      <c r="FX809" s="29"/>
    </row>
    <row r="810" spans="1:180">
      <c r="A810" s="5" t="s">
        <v>315</v>
      </c>
      <c r="B810" s="5" t="s">
        <v>171</v>
      </c>
      <c r="C810" s="35">
        <v>43817</v>
      </c>
      <c r="D810" s="63">
        <v>43830</v>
      </c>
      <c r="E810" s="64">
        <v>-5.3575483870967743E-2</v>
      </c>
      <c r="F810" s="64">
        <v>0.37461229413019959</v>
      </c>
      <c r="G810" s="64">
        <v>0.24097582795116979</v>
      </c>
      <c r="H810" s="64">
        <v>0.43785706451612905</v>
      </c>
      <c r="I810" s="64">
        <v>0.33634016129032257</v>
      </c>
      <c r="J810" s="64">
        <v>8.1608677419354833E-2</v>
      </c>
      <c r="K810" s="64">
        <v>0</v>
      </c>
      <c r="L810" s="64">
        <v>1.5084185934962517E-2</v>
      </c>
      <c r="M810" s="64">
        <v>0.32390129051748101</v>
      </c>
      <c r="N810" s="64">
        <v>0.36801423882650497</v>
      </c>
      <c r="O810" s="64">
        <v>3.6199076000000004E-2</v>
      </c>
      <c r="P810" s="64">
        <v>0.20621714052142856</v>
      </c>
      <c r="Q810" s="64">
        <v>-5.367284626778988E-4</v>
      </c>
      <c r="R810" s="64">
        <v>0.12328767123287675</v>
      </c>
      <c r="S810" s="64">
        <v>2.4899854160067831</v>
      </c>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c r="CA810" s="29"/>
      <c r="CB810" s="29"/>
      <c r="CC810" s="29"/>
      <c r="CD810" s="29"/>
      <c r="CE810" s="29"/>
      <c r="CF810" s="29"/>
      <c r="CG810" s="29"/>
      <c r="CH810" s="29"/>
      <c r="CI810" s="29"/>
      <c r="CJ810" s="29"/>
      <c r="CK810" s="29"/>
      <c r="CL810" s="29"/>
      <c r="CM810" s="29"/>
      <c r="CN810" s="29"/>
      <c r="CO810" s="29"/>
      <c r="CP810" s="29"/>
      <c r="CQ810" s="29"/>
      <c r="CR810" s="29"/>
      <c r="CS810" s="29"/>
      <c r="CT810" s="29"/>
      <c r="CU810" s="29"/>
      <c r="CV810" s="29"/>
      <c r="CW810" s="29"/>
      <c r="CX810" s="29"/>
      <c r="CY810" s="29"/>
      <c r="CZ810" s="29"/>
      <c r="DA810" s="29"/>
      <c r="DB810" s="29"/>
      <c r="DC810" s="29"/>
      <c r="DD810" s="29"/>
      <c r="DE810" s="29"/>
      <c r="DF810" s="29"/>
      <c r="DG810" s="29"/>
      <c r="DH810" s="29"/>
      <c r="DI810" s="29"/>
      <c r="DJ810" s="29"/>
      <c r="DK810" s="29"/>
      <c r="DL810" s="29"/>
      <c r="DM810" s="29"/>
      <c r="DN810" s="29"/>
      <c r="DO810" s="29"/>
      <c r="DP810" s="29"/>
      <c r="DQ810" s="29"/>
      <c r="DR810" s="29"/>
      <c r="DS810" s="29"/>
      <c r="DT810" s="29"/>
      <c r="DU810" s="29"/>
      <c r="DV810" s="29"/>
      <c r="DW810" s="29"/>
      <c r="DX810" s="29"/>
      <c r="DY810" s="29"/>
      <c r="DZ810" s="29"/>
      <c r="EA810" s="29"/>
      <c r="EB810" s="29"/>
      <c r="EC810" s="29"/>
      <c r="ED810" s="29"/>
      <c r="EE810" s="29"/>
      <c r="EF810" s="29"/>
      <c r="EG810" s="29"/>
      <c r="EH810" s="29"/>
      <c r="EI810" s="29"/>
      <c r="EJ810" s="29"/>
      <c r="EK810" s="29"/>
      <c r="EL810" s="29"/>
      <c r="EM810" s="29"/>
      <c r="EN810" s="29"/>
      <c r="EO810" s="29"/>
      <c r="EP810" s="29"/>
      <c r="EQ810" s="29"/>
      <c r="ER810" s="29"/>
      <c r="ES810" s="29"/>
      <c r="ET810" s="29"/>
      <c r="EU810" s="29"/>
      <c r="EV810" s="29"/>
      <c r="EW810" s="29"/>
      <c r="EX810" s="29"/>
      <c r="EY810" s="29"/>
      <c r="EZ810" s="29"/>
      <c r="FA810" s="29"/>
      <c r="FB810" s="29"/>
      <c r="FC810" s="29"/>
      <c r="FD810" s="29"/>
      <c r="FE810" s="29"/>
      <c r="FF810" s="29"/>
      <c r="FG810" s="29"/>
      <c r="FH810" s="29"/>
      <c r="FI810" s="29"/>
      <c r="FJ810" s="29"/>
      <c r="FK810" s="29"/>
      <c r="FL810" s="29"/>
      <c r="FM810" s="29"/>
      <c r="FN810" s="29"/>
      <c r="FO810" s="29"/>
      <c r="FP810" s="29"/>
      <c r="FQ810" s="29"/>
      <c r="FR810" s="29"/>
      <c r="FS810" s="29"/>
      <c r="FT810" s="29"/>
      <c r="FU810" s="29"/>
      <c r="FV810" s="29"/>
      <c r="FW810" s="29"/>
      <c r="FX810" s="29"/>
    </row>
    <row r="811" spans="1:180">
      <c r="A811" s="5" t="s">
        <v>315</v>
      </c>
      <c r="B811" s="5" t="s">
        <v>171</v>
      </c>
      <c r="C811" s="35">
        <v>43818</v>
      </c>
      <c r="D811" s="63">
        <v>43830</v>
      </c>
      <c r="E811" s="64">
        <v>-5.3575483870967743E-2</v>
      </c>
      <c r="F811" s="64">
        <v>0.37836729413019965</v>
      </c>
      <c r="G811" s="64">
        <v>0.24097582795116979</v>
      </c>
      <c r="H811" s="64">
        <v>0.43785706451612905</v>
      </c>
      <c r="I811" s="64">
        <v>0.33634016129032257</v>
      </c>
      <c r="J811" s="64">
        <v>8.1608677419354833E-2</v>
      </c>
      <c r="K811" s="64">
        <v>0</v>
      </c>
      <c r="L811" s="64">
        <v>1.5084185934962517E-2</v>
      </c>
      <c r="M811" s="64">
        <v>0.32390129051748101</v>
      </c>
      <c r="N811" s="64">
        <v>0.36801423882650497</v>
      </c>
      <c r="O811" s="64">
        <v>2.9114130000000002E-2</v>
      </c>
      <c r="P811" s="64">
        <v>0.20621714052142856</v>
      </c>
      <c r="Q811" s="64">
        <v>2.793217537322108E-3</v>
      </c>
      <c r="R811" s="64">
        <v>0.12328767123287675</v>
      </c>
      <c r="S811" s="64">
        <v>2.4899854160067836</v>
      </c>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29"/>
      <c r="CA811" s="29"/>
      <c r="CB811" s="29"/>
      <c r="CC811" s="29"/>
      <c r="CD811" s="29"/>
      <c r="CE811" s="29"/>
      <c r="CF811" s="29"/>
      <c r="CG811" s="29"/>
      <c r="CH811" s="29"/>
      <c r="CI811" s="29"/>
      <c r="CJ811" s="29"/>
      <c r="CK811" s="29"/>
      <c r="CL811" s="29"/>
      <c r="CM811" s="29"/>
      <c r="CN811" s="29"/>
      <c r="CO811" s="29"/>
      <c r="CP811" s="29"/>
      <c r="CQ811" s="29"/>
      <c r="CR811" s="29"/>
      <c r="CS811" s="29"/>
      <c r="CT811" s="29"/>
      <c r="CU811" s="29"/>
      <c r="CV811" s="29"/>
      <c r="CW811" s="29"/>
      <c r="CX811" s="29"/>
      <c r="CY811" s="29"/>
      <c r="CZ811" s="29"/>
      <c r="DA811" s="29"/>
      <c r="DB811" s="29"/>
      <c r="DC811" s="29"/>
      <c r="DD811" s="29"/>
      <c r="DE811" s="29"/>
      <c r="DF811" s="29"/>
      <c r="DG811" s="29"/>
      <c r="DH811" s="29"/>
      <c r="DI811" s="29"/>
      <c r="DJ811" s="29"/>
      <c r="DK811" s="29"/>
      <c r="DL811" s="29"/>
      <c r="DM811" s="29"/>
      <c r="DN811" s="29"/>
      <c r="DO811" s="29"/>
      <c r="DP811" s="29"/>
      <c r="DQ811" s="29"/>
      <c r="DR811" s="29"/>
      <c r="DS811" s="29"/>
      <c r="DT811" s="29"/>
      <c r="DU811" s="29"/>
      <c r="DV811" s="29"/>
      <c r="DW811" s="29"/>
      <c r="DX811" s="29"/>
      <c r="DY811" s="29"/>
      <c r="DZ811" s="29"/>
      <c r="EA811" s="29"/>
      <c r="EB811" s="29"/>
      <c r="EC811" s="29"/>
      <c r="ED811" s="29"/>
      <c r="EE811" s="29"/>
      <c r="EF811" s="29"/>
      <c r="EG811" s="29"/>
      <c r="EH811" s="29"/>
      <c r="EI811" s="29"/>
      <c r="EJ811" s="29"/>
      <c r="EK811" s="29"/>
      <c r="EL811" s="29"/>
      <c r="EM811" s="29"/>
      <c r="EN811" s="29"/>
      <c r="EO811" s="29"/>
      <c r="EP811" s="29"/>
      <c r="EQ811" s="29"/>
      <c r="ER811" s="29"/>
      <c r="ES811" s="29"/>
      <c r="ET811" s="29"/>
      <c r="EU811" s="29"/>
      <c r="EV811" s="29"/>
      <c r="EW811" s="29"/>
      <c r="EX811" s="29"/>
      <c r="EY811" s="29"/>
      <c r="EZ811" s="29"/>
      <c r="FA811" s="29"/>
      <c r="FB811" s="29"/>
      <c r="FC811" s="29"/>
      <c r="FD811" s="29"/>
      <c r="FE811" s="29"/>
      <c r="FF811" s="29"/>
      <c r="FG811" s="29"/>
      <c r="FH811" s="29"/>
      <c r="FI811" s="29"/>
      <c r="FJ811" s="29"/>
      <c r="FK811" s="29"/>
      <c r="FL811" s="29"/>
      <c r="FM811" s="29"/>
      <c r="FN811" s="29"/>
      <c r="FO811" s="29"/>
      <c r="FP811" s="29"/>
      <c r="FQ811" s="29"/>
      <c r="FR811" s="29"/>
      <c r="FS811" s="29"/>
      <c r="FT811" s="29"/>
      <c r="FU811" s="29"/>
      <c r="FV811" s="29"/>
      <c r="FW811" s="29"/>
      <c r="FX811" s="29"/>
    </row>
    <row r="812" spans="1:180">
      <c r="A812" s="5" t="s">
        <v>315</v>
      </c>
      <c r="B812" s="5" t="s">
        <v>171</v>
      </c>
      <c r="C812" s="35">
        <v>43819</v>
      </c>
      <c r="D812" s="63">
        <v>43830</v>
      </c>
      <c r="E812" s="64">
        <v>-5.3575483870967743E-2</v>
      </c>
      <c r="F812" s="64">
        <v>0.38231229413019963</v>
      </c>
      <c r="G812" s="64">
        <v>0.24097582795116979</v>
      </c>
      <c r="H812" s="64">
        <v>0.43785706451612905</v>
      </c>
      <c r="I812" s="64">
        <v>0.33634016129032257</v>
      </c>
      <c r="J812" s="64">
        <v>8.1608677419354833E-2</v>
      </c>
      <c r="K812" s="64">
        <v>0</v>
      </c>
      <c r="L812" s="64">
        <v>1.5084185934962517E-2</v>
      </c>
      <c r="M812" s="64">
        <v>0.32390129051748101</v>
      </c>
      <c r="N812" s="64">
        <v>0.36801423882650502</v>
      </c>
      <c r="O812" s="64">
        <v>2.6732952000000004E-2</v>
      </c>
      <c r="P812" s="64">
        <v>0.20621714052142856</v>
      </c>
      <c r="Q812" s="64">
        <v>1.2293955373221012E-3</v>
      </c>
      <c r="R812" s="64">
        <v>0.12328767123287675</v>
      </c>
      <c r="S812" s="64">
        <v>2.4899854160067836</v>
      </c>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c r="CA812" s="29"/>
      <c r="CB812" s="29"/>
      <c r="CC812" s="29"/>
      <c r="CD812" s="29"/>
      <c r="CE812" s="29"/>
      <c r="CF812" s="29"/>
      <c r="CG812" s="29"/>
      <c r="CH812" s="29"/>
      <c r="CI812" s="29"/>
      <c r="CJ812" s="29"/>
      <c r="CK812" s="29"/>
      <c r="CL812" s="29"/>
      <c r="CM812" s="29"/>
      <c r="CN812" s="29"/>
      <c r="CO812" s="29"/>
      <c r="CP812" s="29"/>
      <c r="CQ812" s="29"/>
      <c r="CR812" s="29"/>
      <c r="CS812" s="29"/>
      <c r="CT812" s="29"/>
      <c r="CU812" s="29"/>
      <c r="CV812" s="29"/>
      <c r="CW812" s="29"/>
      <c r="CX812" s="29"/>
      <c r="CY812" s="29"/>
      <c r="CZ812" s="29"/>
      <c r="DA812" s="29"/>
      <c r="DB812" s="29"/>
      <c r="DC812" s="29"/>
      <c r="DD812" s="29"/>
      <c r="DE812" s="29"/>
      <c r="DF812" s="29"/>
      <c r="DG812" s="29"/>
      <c r="DH812" s="29"/>
      <c r="DI812" s="29"/>
      <c r="DJ812" s="29"/>
      <c r="DK812" s="29"/>
      <c r="DL812" s="29"/>
      <c r="DM812" s="29"/>
      <c r="DN812" s="29"/>
      <c r="DO812" s="29"/>
      <c r="DP812" s="29"/>
      <c r="DQ812" s="29"/>
      <c r="DR812" s="29"/>
      <c r="DS812" s="29"/>
      <c r="DT812" s="29"/>
      <c r="DU812" s="29"/>
      <c r="DV812" s="29"/>
      <c r="DW812" s="29"/>
      <c r="DX812" s="29"/>
      <c r="DY812" s="29"/>
      <c r="DZ812" s="29"/>
      <c r="EA812" s="29"/>
      <c r="EB812" s="29"/>
      <c r="EC812" s="29"/>
      <c r="ED812" s="29"/>
      <c r="EE812" s="29"/>
      <c r="EF812" s="29"/>
      <c r="EG812" s="29"/>
      <c r="EH812" s="29"/>
      <c r="EI812" s="29"/>
      <c r="EJ812" s="29"/>
      <c r="EK812" s="29"/>
      <c r="EL812" s="29"/>
      <c r="EM812" s="29"/>
      <c r="EN812" s="29"/>
      <c r="EO812" s="29"/>
      <c r="EP812" s="29"/>
      <c r="EQ812" s="29"/>
      <c r="ER812" s="29"/>
      <c r="ES812" s="29"/>
      <c r="ET812" s="29"/>
      <c r="EU812" s="29"/>
      <c r="EV812" s="29"/>
      <c r="EW812" s="29"/>
      <c r="EX812" s="29"/>
      <c r="EY812" s="29"/>
      <c r="EZ812" s="29"/>
      <c r="FA812" s="29"/>
      <c r="FB812" s="29"/>
      <c r="FC812" s="29"/>
      <c r="FD812" s="29"/>
      <c r="FE812" s="29"/>
      <c r="FF812" s="29"/>
      <c r="FG812" s="29"/>
      <c r="FH812" s="29"/>
      <c r="FI812" s="29"/>
      <c r="FJ812" s="29"/>
      <c r="FK812" s="29"/>
      <c r="FL812" s="29"/>
      <c r="FM812" s="29"/>
      <c r="FN812" s="29"/>
      <c r="FO812" s="29"/>
      <c r="FP812" s="29"/>
      <c r="FQ812" s="29"/>
      <c r="FR812" s="29"/>
      <c r="FS812" s="29"/>
      <c r="FT812" s="29"/>
      <c r="FU812" s="29"/>
      <c r="FV812" s="29"/>
      <c r="FW812" s="29"/>
      <c r="FX812" s="29"/>
    </row>
    <row r="813" spans="1:180">
      <c r="A813" s="5" t="s">
        <v>315</v>
      </c>
      <c r="B813" s="5" t="s">
        <v>171</v>
      </c>
      <c r="C813" s="35">
        <v>43820</v>
      </c>
      <c r="D813" s="63">
        <v>43830</v>
      </c>
      <c r="E813" s="64">
        <v>-5.3575483870967743E-2</v>
      </c>
      <c r="F813" s="64">
        <v>0.38231229413019963</v>
      </c>
      <c r="G813" s="64">
        <v>0.24097582795116979</v>
      </c>
      <c r="H813" s="64">
        <v>0.43785706451612905</v>
      </c>
      <c r="I813" s="64">
        <v>0.33634016129032257</v>
      </c>
      <c r="J813" s="64">
        <v>8.1608677419354833E-2</v>
      </c>
      <c r="K813" s="64">
        <v>0</v>
      </c>
      <c r="L813" s="64">
        <v>1.5084185934962517E-2</v>
      </c>
      <c r="M813" s="64">
        <v>0.32390129051748101</v>
      </c>
      <c r="N813" s="64">
        <v>0.36801423882650502</v>
      </c>
      <c r="O813" s="64">
        <v>3.0727278E-2</v>
      </c>
      <c r="P813" s="64">
        <v>0.20621714052142856</v>
      </c>
      <c r="Q813" s="64">
        <v>-2.7649304626779065E-3</v>
      </c>
      <c r="R813" s="64">
        <v>0.12328767123287675</v>
      </c>
      <c r="S813" s="64">
        <v>2.4899854160067836</v>
      </c>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29"/>
      <c r="CA813" s="29"/>
      <c r="CB813" s="29"/>
      <c r="CC813" s="29"/>
      <c r="CD813" s="29"/>
      <c r="CE813" s="29"/>
      <c r="CF813" s="29"/>
      <c r="CG813" s="29"/>
      <c r="CH813" s="29"/>
      <c r="CI813" s="29"/>
      <c r="CJ813" s="29"/>
      <c r="CK813" s="29"/>
      <c r="CL813" s="29"/>
      <c r="CM813" s="29"/>
      <c r="CN813" s="29"/>
      <c r="CO813" s="29"/>
      <c r="CP813" s="29"/>
      <c r="CQ813" s="29"/>
      <c r="CR813" s="29"/>
      <c r="CS813" s="29"/>
      <c r="CT813" s="29"/>
      <c r="CU813" s="29"/>
      <c r="CV813" s="29"/>
      <c r="CW813" s="29"/>
      <c r="CX813" s="29"/>
      <c r="CY813" s="29"/>
      <c r="CZ813" s="29"/>
      <c r="DA813" s="29"/>
      <c r="DB813" s="29"/>
      <c r="DC813" s="29"/>
      <c r="DD813" s="29"/>
      <c r="DE813" s="29"/>
      <c r="DF813" s="29"/>
      <c r="DG813" s="29"/>
      <c r="DH813" s="29"/>
      <c r="DI813" s="29"/>
      <c r="DJ813" s="29"/>
      <c r="DK813" s="29"/>
      <c r="DL813" s="29"/>
      <c r="DM813" s="29"/>
      <c r="DN813" s="29"/>
      <c r="DO813" s="29"/>
      <c r="DP813" s="29"/>
      <c r="DQ813" s="29"/>
      <c r="DR813" s="29"/>
      <c r="DS813" s="29"/>
      <c r="DT813" s="29"/>
      <c r="DU813" s="29"/>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29"/>
      <c r="ER813" s="29"/>
      <c r="ES813" s="29"/>
      <c r="ET813" s="29"/>
      <c r="EU813" s="29"/>
      <c r="EV813" s="29"/>
      <c r="EW813" s="29"/>
      <c r="EX813" s="29"/>
      <c r="EY813" s="29"/>
      <c r="EZ813" s="29"/>
      <c r="FA813" s="29"/>
      <c r="FB813" s="29"/>
      <c r="FC813" s="29"/>
      <c r="FD813" s="29"/>
      <c r="FE813" s="29"/>
      <c r="FF813" s="29"/>
      <c r="FG813" s="29"/>
      <c r="FH813" s="29"/>
      <c r="FI813" s="29"/>
      <c r="FJ813" s="29"/>
      <c r="FK813" s="29"/>
      <c r="FL813" s="29"/>
      <c r="FM813" s="29"/>
      <c r="FN813" s="29"/>
      <c r="FO813" s="29"/>
      <c r="FP813" s="29"/>
      <c r="FQ813" s="29"/>
      <c r="FR813" s="29"/>
      <c r="FS813" s="29"/>
      <c r="FT813" s="29"/>
      <c r="FU813" s="29"/>
      <c r="FV813" s="29"/>
      <c r="FW813" s="29"/>
      <c r="FX813" s="29"/>
    </row>
    <row r="814" spans="1:180">
      <c r="A814" s="5" t="s">
        <v>315</v>
      </c>
      <c r="B814" s="5" t="s">
        <v>171</v>
      </c>
      <c r="C814" s="35">
        <v>43821</v>
      </c>
      <c r="D814" s="63">
        <v>43830</v>
      </c>
      <c r="E814" s="64">
        <v>-5.3575483870967743E-2</v>
      </c>
      <c r="F814" s="64">
        <v>0.38231229413019963</v>
      </c>
      <c r="G814" s="64">
        <v>0.24097582795116979</v>
      </c>
      <c r="H814" s="64">
        <v>0.43785706451612905</v>
      </c>
      <c r="I814" s="64">
        <v>0.33634016129032257</v>
      </c>
      <c r="J814" s="64">
        <v>8.1608677419354833E-2</v>
      </c>
      <c r="K814" s="64">
        <v>0</v>
      </c>
      <c r="L814" s="64">
        <v>1.5084185934962517E-2</v>
      </c>
      <c r="M814" s="64">
        <v>0.32390129051748101</v>
      </c>
      <c r="N814" s="64">
        <v>0.36801423882650502</v>
      </c>
      <c r="O814" s="64">
        <v>3.0994452000000006E-2</v>
      </c>
      <c r="P814" s="64">
        <v>0.20621714052142856</v>
      </c>
      <c r="Q814" s="64">
        <v>-3.0321044626779115E-3</v>
      </c>
      <c r="R814" s="64">
        <v>0.12328767123287675</v>
      </c>
      <c r="S814" s="64">
        <v>2.4899854160067836</v>
      </c>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c r="CA814" s="29"/>
      <c r="CB814" s="29"/>
      <c r="CC814" s="29"/>
      <c r="CD814" s="29"/>
      <c r="CE814" s="29"/>
      <c r="CF814" s="29"/>
      <c r="CG814" s="29"/>
      <c r="CH814" s="29"/>
      <c r="CI814" s="29"/>
      <c r="CJ814" s="29"/>
      <c r="CK814" s="29"/>
      <c r="CL814" s="29"/>
      <c r="CM814" s="29"/>
      <c r="CN814" s="29"/>
      <c r="CO814" s="29"/>
      <c r="CP814" s="29"/>
      <c r="CQ814" s="29"/>
      <c r="CR814" s="29"/>
      <c r="CS814" s="29"/>
      <c r="CT814" s="29"/>
      <c r="CU814" s="29"/>
      <c r="CV814" s="29"/>
      <c r="CW814" s="29"/>
      <c r="CX814" s="29"/>
      <c r="CY814" s="29"/>
      <c r="CZ814" s="29"/>
      <c r="DA814" s="29"/>
      <c r="DB814" s="29"/>
      <c r="DC814" s="29"/>
      <c r="DD814" s="29"/>
      <c r="DE814" s="29"/>
      <c r="DF814" s="29"/>
      <c r="DG814" s="29"/>
      <c r="DH814" s="29"/>
      <c r="DI814" s="29"/>
      <c r="DJ814" s="29"/>
      <c r="DK814" s="29"/>
      <c r="DL814" s="29"/>
      <c r="DM814" s="29"/>
      <c r="DN814" s="29"/>
      <c r="DO814" s="29"/>
      <c r="DP814" s="29"/>
      <c r="DQ814" s="29"/>
      <c r="DR814" s="29"/>
      <c r="DS814" s="29"/>
      <c r="DT814" s="29"/>
      <c r="DU814" s="29"/>
      <c r="DV814" s="29"/>
      <c r="DW814" s="29"/>
      <c r="DX814" s="29"/>
      <c r="DY814" s="29"/>
      <c r="DZ814" s="29"/>
      <c r="EA814" s="29"/>
      <c r="EB814" s="29"/>
      <c r="EC814" s="29"/>
      <c r="ED814" s="29"/>
      <c r="EE814" s="29"/>
      <c r="EF814" s="29"/>
      <c r="EG814" s="29"/>
      <c r="EH814" s="29"/>
      <c r="EI814" s="29"/>
      <c r="EJ814" s="29"/>
      <c r="EK814" s="29"/>
      <c r="EL814" s="29"/>
      <c r="EM814" s="29"/>
      <c r="EN814" s="29"/>
      <c r="EO814" s="29"/>
      <c r="EP814" s="29"/>
      <c r="EQ814" s="29"/>
      <c r="ER814" s="29"/>
      <c r="ES814" s="29"/>
      <c r="ET814" s="29"/>
      <c r="EU814" s="29"/>
      <c r="EV814" s="29"/>
      <c r="EW814" s="29"/>
      <c r="EX814" s="29"/>
      <c r="EY814" s="29"/>
      <c r="EZ814" s="29"/>
      <c r="FA814" s="29"/>
      <c r="FB814" s="29"/>
      <c r="FC814" s="29"/>
      <c r="FD814" s="29"/>
      <c r="FE814" s="29"/>
      <c r="FF814" s="29"/>
      <c r="FG814" s="29"/>
      <c r="FH814" s="29"/>
      <c r="FI814" s="29"/>
      <c r="FJ814" s="29"/>
      <c r="FK814" s="29"/>
      <c r="FL814" s="29"/>
      <c r="FM814" s="29"/>
      <c r="FN814" s="29"/>
      <c r="FO814" s="29"/>
      <c r="FP814" s="29"/>
      <c r="FQ814" s="29"/>
      <c r="FR814" s="29"/>
      <c r="FS814" s="29"/>
      <c r="FT814" s="29"/>
      <c r="FU814" s="29"/>
      <c r="FV814" s="29"/>
      <c r="FW814" s="29"/>
      <c r="FX814" s="29"/>
    </row>
    <row r="815" spans="1:180">
      <c r="A815" s="5" t="s">
        <v>316</v>
      </c>
      <c r="B815" s="5" t="s">
        <v>171</v>
      </c>
      <c r="C815" s="35">
        <v>43822</v>
      </c>
      <c r="D815" s="63">
        <v>43830</v>
      </c>
      <c r="E815" s="64">
        <v>-5.3575483870967743E-2</v>
      </c>
      <c r="F815" s="64">
        <v>0.37647895413019961</v>
      </c>
      <c r="G815" s="64">
        <v>0.24097582795116979</v>
      </c>
      <c r="H815" s="64">
        <v>0.43785706451612905</v>
      </c>
      <c r="I815" s="64">
        <v>0.33634016129032257</v>
      </c>
      <c r="J815" s="64">
        <v>8.1608677419354833E-2</v>
      </c>
      <c r="K815" s="64">
        <v>0</v>
      </c>
      <c r="L815" s="64">
        <v>1.5084185934962517E-2</v>
      </c>
      <c r="M815" s="64">
        <v>0.32390129051748101</v>
      </c>
      <c r="N815" s="64">
        <v>0.36801423882650502</v>
      </c>
      <c r="O815" s="64">
        <v>3.2595740000000005E-2</v>
      </c>
      <c r="P815" s="64">
        <v>0.20621714052142856</v>
      </c>
      <c r="Q815" s="64">
        <v>1.1999475373221052E-3</v>
      </c>
      <c r="R815" s="64">
        <v>0.12328767123287675</v>
      </c>
      <c r="S815" s="64">
        <v>2.4899854160067836</v>
      </c>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29"/>
      <c r="CA815" s="29"/>
      <c r="CB815" s="29"/>
      <c r="CC815" s="29"/>
      <c r="CD815" s="29"/>
      <c r="CE815" s="29"/>
      <c r="CF815" s="29"/>
      <c r="CG815" s="29"/>
      <c r="CH815" s="29"/>
      <c r="CI815" s="29"/>
      <c r="CJ815" s="29"/>
      <c r="CK815" s="29"/>
      <c r="CL815" s="29"/>
      <c r="CM815" s="29"/>
      <c r="CN815" s="29"/>
      <c r="CO815" s="29"/>
      <c r="CP815" s="29"/>
      <c r="CQ815" s="29"/>
      <c r="CR815" s="29"/>
      <c r="CS815" s="29"/>
      <c r="CT815" s="29"/>
      <c r="CU815" s="29"/>
      <c r="CV815" s="29"/>
      <c r="CW815" s="29"/>
      <c r="CX815" s="29"/>
      <c r="CY815" s="29"/>
      <c r="CZ815" s="29"/>
      <c r="DA815" s="29"/>
      <c r="DB815" s="29"/>
      <c r="DC815" s="29"/>
      <c r="DD815" s="29"/>
      <c r="DE815" s="29"/>
      <c r="DF815" s="29"/>
      <c r="DG815" s="29"/>
      <c r="DH815" s="29"/>
      <c r="DI815" s="29"/>
      <c r="DJ815" s="29"/>
      <c r="DK815" s="29"/>
      <c r="DL815" s="29"/>
      <c r="DM815" s="29"/>
      <c r="DN815" s="29"/>
      <c r="DO815" s="29"/>
      <c r="DP815" s="29"/>
      <c r="DQ815" s="29"/>
      <c r="DR815" s="29"/>
      <c r="DS815" s="29"/>
      <c r="DT815" s="29"/>
      <c r="DU815" s="29"/>
      <c r="DV815" s="29"/>
      <c r="DW815" s="29"/>
      <c r="DX815" s="29"/>
      <c r="DY815" s="29"/>
      <c r="DZ815" s="29"/>
      <c r="EA815" s="29"/>
      <c r="EB815" s="29"/>
      <c r="EC815" s="29"/>
      <c r="ED815" s="29"/>
      <c r="EE815" s="29"/>
      <c r="EF815" s="29"/>
      <c r="EG815" s="29"/>
      <c r="EH815" s="29"/>
      <c r="EI815" s="29"/>
      <c r="EJ815" s="29"/>
      <c r="EK815" s="29"/>
      <c r="EL815" s="29"/>
      <c r="EM815" s="29"/>
      <c r="EN815" s="29"/>
      <c r="EO815" s="29"/>
      <c r="EP815" s="29"/>
      <c r="EQ815" s="29"/>
      <c r="ER815" s="29"/>
      <c r="ES815" s="29"/>
      <c r="ET815" s="29"/>
      <c r="EU815" s="29"/>
      <c r="EV815" s="29"/>
      <c r="EW815" s="29"/>
      <c r="EX815" s="29"/>
      <c r="EY815" s="29"/>
      <c r="EZ815" s="29"/>
      <c r="FA815" s="29"/>
      <c r="FB815" s="29"/>
      <c r="FC815" s="29"/>
      <c r="FD815" s="29"/>
      <c r="FE815" s="29"/>
      <c r="FF815" s="29"/>
      <c r="FG815" s="29"/>
      <c r="FH815" s="29"/>
      <c r="FI815" s="29"/>
      <c r="FJ815" s="29"/>
      <c r="FK815" s="29"/>
      <c r="FL815" s="29"/>
      <c r="FM815" s="29"/>
      <c r="FN815" s="29"/>
      <c r="FO815" s="29"/>
      <c r="FP815" s="29"/>
      <c r="FQ815" s="29"/>
      <c r="FR815" s="29"/>
      <c r="FS815" s="29"/>
      <c r="FT815" s="29"/>
      <c r="FU815" s="29"/>
      <c r="FV815" s="29"/>
      <c r="FW815" s="29"/>
      <c r="FX815" s="29"/>
    </row>
    <row r="816" spans="1:180">
      <c r="A816" s="5" t="s">
        <v>316</v>
      </c>
      <c r="B816" s="5" t="s">
        <v>171</v>
      </c>
      <c r="C816" s="35">
        <v>43823</v>
      </c>
      <c r="D816" s="63">
        <v>43830</v>
      </c>
      <c r="E816" s="64">
        <v>-5.3575483870967743E-2</v>
      </c>
      <c r="F816" s="64">
        <v>0.37647895413019961</v>
      </c>
      <c r="G816" s="64">
        <v>0.24097582795116979</v>
      </c>
      <c r="H816" s="64">
        <v>0.43785706451612905</v>
      </c>
      <c r="I816" s="64">
        <v>0.33634016129032257</v>
      </c>
      <c r="J816" s="64">
        <v>8.1608677419354833E-2</v>
      </c>
      <c r="K816" s="64">
        <v>0</v>
      </c>
      <c r="L816" s="64">
        <v>1.5084185934962517E-2</v>
      </c>
      <c r="M816" s="64">
        <v>0.32390129051748101</v>
      </c>
      <c r="N816" s="64">
        <v>0.36801423882650502</v>
      </c>
      <c r="O816" s="64">
        <v>4.1684777000000006E-2</v>
      </c>
      <c r="P816" s="64">
        <v>0.20621714052142856</v>
      </c>
      <c r="Q816" s="64">
        <v>-7.8890894626778927E-3</v>
      </c>
      <c r="R816" s="64">
        <v>0.12328767123287675</v>
      </c>
      <c r="S816" s="64">
        <v>2.4899854160067836</v>
      </c>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c r="BJ816" s="29"/>
      <c r="BK816" s="29"/>
      <c r="BL816" s="29"/>
      <c r="BM816" s="29"/>
      <c r="BN816" s="29"/>
      <c r="BO816" s="29"/>
      <c r="BP816" s="29"/>
      <c r="BQ816" s="29"/>
      <c r="BR816" s="29"/>
      <c r="BS816" s="29"/>
      <c r="BT816" s="29"/>
      <c r="BU816" s="29"/>
      <c r="BV816" s="29"/>
      <c r="BW816" s="29"/>
      <c r="BX816" s="29"/>
      <c r="BY816" s="29"/>
      <c r="BZ816" s="29"/>
      <c r="CA816" s="29"/>
      <c r="CB816" s="29"/>
      <c r="CC816" s="29"/>
      <c r="CD816" s="29"/>
      <c r="CE816" s="29"/>
      <c r="CF816" s="29"/>
      <c r="CG816" s="29"/>
      <c r="CH816" s="29"/>
      <c r="CI816" s="29"/>
      <c r="CJ816" s="29"/>
      <c r="CK816" s="29"/>
      <c r="CL816" s="29"/>
      <c r="CM816" s="29"/>
      <c r="CN816" s="29"/>
      <c r="CO816" s="29"/>
      <c r="CP816" s="29"/>
      <c r="CQ816" s="29"/>
      <c r="CR816" s="29"/>
      <c r="CS816" s="29"/>
      <c r="CT816" s="29"/>
      <c r="CU816" s="29"/>
      <c r="CV816" s="29"/>
      <c r="CW816" s="29"/>
      <c r="CX816" s="29"/>
      <c r="CY816" s="29"/>
      <c r="CZ816" s="29"/>
      <c r="DA816" s="29"/>
      <c r="DB816" s="29"/>
      <c r="DC816" s="29"/>
      <c r="DD816" s="29"/>
      <c r="DE816" s="29"/>
      <c r="DF816" s="29"/>
      <c r="DG816" s="29"/>
      <c r="DH816" s="29"/>
      <c r="DI816" s="29"/>
      <c r="DJ816" s="29"/>
      <c r="DK816" s="29"/>
      <c r="DL816" s="29"/>
      <c r="DM816" s="29"/>
      <c r="DN816" s="29"/>
      <c r="DO816" s="29"/>
      <c r="DP816" s="29"/>
      <c r="DQ816" s="29"/>
      <c r="DR816" s="29"/>
      <c r="DS816" s="29"/>
      <c r="DT816" s="29"/>
      <c r="DU816" s="29"/>
      <c r="DV816" s="29"/>
      <c r="DW816" s="29"/>
      <c r="DX816" s="29"/>
      <c r="DY816" s="29"/>
      <c r="DZ816" s="29"/>
      <c r="EA816" s="29"/>
      <c r="EB816" s="29"/>
      <c r="EC816" s="29"/>
      <c r="ED816" s="29"/>
      <c r="EE816" s="29"/>
      <c r="EF816" s="29"/>
      <c r="EG816" s="29"/>
      <c r="EH816" s="29"/>
      <c r="EI816" s="29"/>
      <c r="EJ816" s="29"/>
      <c r="EK816" s="29"/>
      <c r="EL816" s="29"/>
      <c r="EM816" s="29"/>
      <c r="EN816" s="29"/>
      <c r="EO816" s="29"/>
      <c r="EP816" s="29"/>
      <c r="EQ816" s="29"/>
      <c r="ER816" s="29"/>
      <c r="ES816" s="29"/>
      <c r="ET816" s="29"/>
      <c r="EU816" s="29"/>
      <c r="EV816" s="29"/>
      <c r="EW816" s="29"/>
      <c r="EX816" s="29"/>
      <c r="EY816" s="29"/>
      <c r="EZ816" s="29"/>
      <c r="FA816" s="29"/>
      <c r="FB816" s="29"/>
      <c r="FC816" s="29"/>
      <c r="FD816" s="29"/>
      <c r="FE816" s="29"/>
      <c r="FF816" s="29"/>
      <c r="FG816" s="29"/>
      <c r="FH816" s="29"/>
      <c r="FI816" s="29"/>
      <c r="FJ816" s="29"/>
      <c r="FK816" s="29"/>
      <c r="FL816" s="29"/>
      <c r="FM816" s="29"/>
      <c r="FN816" s="29"/>
      <c r="FO816" s="29"/>
      <c r="FP816" s="29"/>
      <c r="FQ816" s="29"/>
      <c r="FR816" s="29"/>
      <c r="FS816" s="29"/>
      <c r="FT816" s="29"/>
      <c r="FU816" s="29"/>
      <c r="FV816" s="29"/>
      <c r="FW816" s="29"/>
      <c r="FX816" s="29"/>
    </row>
    <row r="817" spans="1:180">
      <c r="A817" s="5" t="s">
        <v>316</v>
      </c>
      <c r="B817" s="5" t="s">
        <v>171</v>
      </c>
      <c r="C817" s="35">
        <v>43824</v>
      </c>
      <c r="D817" s="63">
        <v>43830</v>
      </c>
      <c r="E817" s="64">
        <v>-5.3575483870967743E-2</v>
      </c>
      <c r="F817" s="64">
        <v>0.37939562413019956</v>
      </c>
      <c r="G817" s="64">
        <v>0.24097582795116979</v>
      </c>
      <c r="H817" s="64">
        <v>0.43785706451612905</v>
      </c>
      <c r="I817" s="64">
        <v>0.33634016129032257</v>
      </c>
      <c r="J817" s="64">
        <v>8.1608677419354833E-2</v>
      </c>
      <c r="K817" s="64">
        <v>0</v>
      </c>
      <c r="L817" s="64">
        <v>1.5084185934962517E-2</v>
      </c>
      <c r="M817" s="64">
        <v>0.32390129051748101</v>
      </c>
      <c r="N817" s="64">
        <v>0.36801423882650497</v>
      </c>
      <c r="O817" s="64">
        <v>4.0813060000000005E-2</v>
      </c>
      <c r="P817" s="64">
        <v>0.20621714052142856</v>
      </c>
      <c r="Q817" s="64">
        <v>-9.9340424626779E-3</v>
      </c>
      <c r="R817" s="64">
        <v>0.12328767123287675</v>
      </c>
      <c r="S817" s="64">
        <v>2.4899854160067836</v>
      </c>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c r="BJ817" s="29"/>
      <c r="BK817" s="29"/>
      <c r="BL817" s="29"/>
      <c r="BM817" s="29"/>
      <c r="BN817" s="29"/>
      <c r="BO817" s="29"/>
      <c r="BP817" s="29"/>
      <c r="BQ817" s="29"/>
      <c r="BR817" s="29"/>
      <c r="BS817" s="29"/>
      <c r="BT817" s="29"/>
      <c r="BU817" s="29"/>
      <c r="BV817" s="29"/>
      <c r="BW817" s="29"/>
      <c r="BX817" s="29"/>
      <c r="BY817" s="29"/>
      <c r="BZ817" s="29"/>
      <c r="CA817" s="29"/>
      <c r="CB817" s="29"/>
      <c r="CC817" s="29"/>
      <c r="CD817" s="29"/>
      <c r="CE817" s="29"/>
      <c r="CF817" s="29"/>
      <c r="CG817" s="29"/>
      <c r="CH817" s="29"/>
      <c r="CI817" s="29"/>
      <c r="CJ817" s="29"/>
      <c r="CK817" s="29"/>
      <c r="CL817" s="29"/>
      <c r="CM817" s="29"/>
      <c r="CN817" s="29"/>
      <c r="CO817" s="29"/>
      <c r="CP817" s="29"/>
      <c r="CQ817" s="29"/>
      <c r="CR817" s="29"/>
      <c r="CS817" s="29"/>
      <c r="CT817" s="29"/>
      <c r="CU817" s="29"/>
      <c r="CV817" s="29"/>
      <c r="CW817" s="29"/>
      <c r="CX817" s="29"/>
      <c r="CY817" s="29"/>
      <c r="CZ817" s="29"/>
      <c r="DA817" s="29"/>
      <c r="DB817" s="29"/>
      <c r="DC817" s="29"/>
      <c r="DD817" s="29"/>
      <c r="DE817" s="29"/>
      <c r="DF817" s="29"/>
      <c r="DG817" s="29"/>
      <c r="DH817" s="29"/>
      <c r="DI817" s="29"/>
      <c r="DJ817" s="29"/>
      <c r="DK817" s="29"/>
      <c r="DL817" s="29"/>
      <c r="DM817" s="29"/>
      <c r="DN817" s="29"/>
      <c r="DO817" s="29"/>
      <c r="DP817" s="29"/>
      <c r="DQ817" s="29"/>
      <c r="DR817" s="29"/>
      <c r="DS817" s="29"/>
      <c r="DT817" s="29"/>
      <c r="DU817" s="29"/>
      <c r="DV817" s="29"/>
      <c r="DW817" s="29"/>
      <c r="DX817" s="29"/>
      <c r="DY817" s="29"/>
      <c r="DZ817" s="29"/>
      <c r="EA817" s="29"/>
      <c r="EB817" s="29"/>
      <c r="EC817" s="29"/>
      <c r="ED817" s="29"/>
      <c r="EE817" s="29"/>
      <c r="EF817" s="29"/>
      <c r="EG817" s="29"/>
      <c r="EH817" s="29"/>
      <c r="EI817" s="29"/>
      <c r="EJ817" s="29"/>
      <c r="EK817" s="29"/>
      <c r="EL817" s="29"/>
      <c r="EM817" s="29"/>
      <c r="EN817" s="29"/>
      <c r="EO817" s="29"/>
      <c r="EP817" s="29"/>
      <c r="EQ817" s="29"/>
      <c r="ER817" s="29"/>
      <c r="ES817" s="29"/>
      <c r="ET817" s="29"/>
      <c r="EU817" s="29"/>
      <c r="EV817" s="29"/>
      <c r="EW817" s="29"/>
      <c r="EX817" s="29"/>
      <c r="EY817" s="29"/>
      <c r="EZ817" s="29"/>
      <c r="FA817" s="29"/>
      <c r="FB817" s="29"/>
      <c r="FC817" s="29"/>
      <c r="FD817" s="29"/>
      <c r="FE817" s="29"/>
      <c r="FF817" s="29"/>
      <c r="FG817" s="29"/>
      <c r="FH817" s="29"/>
      <c r="FI817" s="29"/>
      <c r="FJ817" s="29"/>
      <c r="FK817" s="29"/>
      <c r="FL817" s="29"/>
      <c r="FM817" s="29"/>
      <c r="FN817" s="29"/>
      <c r="FO817" s="29"/>
      <c r="FP817" s="29"/>
      <c r="FQ817" s="29"/>
      <c r="FR817" s="29"/>
      <c r="FS817" s="29"/>
      <c r="FT817" s="29"/>
      <c r="FU817" s="29"/>
      <c r="FV817" s="29"/>
      <c r="FW817" s="29"/>
      <c r="FX817" s="29"/>
    </row>
    <row r="818" spans="1:180">
      <c r="A818" s="5" t="s">
        <v>316</v>
      </c>
      <c r="B818" s="5" t="s">
        <v>171</v>
      </c>
      <c r="C818" s="35">
        <v>43825</v>
      </c>
      <c r="D818" s="63">
        <v>43830</v>
      </c>
      <c r="E818" s="64">
        <v>-5.3575483870967743E-2</v>
      </c>
      <c r="F818" s="64">
        <v>0.38231229413019963</v>
      </c>
      <c r="G818" s="64">
        <v>0.24097582795116979</v>
      </c>
      <c r="H818" s="64">
        <v>0.43785706451612905</v>
      </c>
      <c r="I818" s="64">
        <v>0.33634016129032257</v>
      </c>
      <c r="J818" s="64">
        <v>8.1608677419354833E-2</v>
      </c>
      <c r="K818" s="64">
        <v>0</v>
      </c>
      <c r="L818" s="64">
        <v>1.5084185934962517E-2</v>
      </c>
      <c r="M818" s="64">
        <v>0.32390129051748101</v>
      </c>
      <c r="N818" s="64">
        <v>0.36801423882650497</v>
      </c>
      <c r="O818" s="64">
        <v>4.0061358000000005E-2</v>
      </c>
      <c r="P818" s="64">
        <v>0.20621714052142856</v>
      </c>
      <c r="Q818" s="64">
        <v>-1.2099010462677884E-2</v>
      </c>
      <c r="R818" s="64">
        <v>0.12328767123287675</v>
      </c>
      <c r="S818" s="64">
        <v>2.4899854160067836</v>
      </c>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c r="BJ818" s="29"/>
      <c r="BK818" s="29"/>
      <c r="BL818" s="29"/>
      <c r="BM818" s="29"/>
      <c r="BN818" s="29"/>
      <c r="BO818" s="29"/>
      <c r="BP818" s="29"/>
      <c r="BQ818" s="29"/>
      <c r="BR818" s="29"/>
      <c r="BS818" s="29"/>
      <c r="BT818" s="29"/>
      <c r="BU818" s="29"/>
      <c r="BV818" s="29"/>
      <c r="BW818" s="29"/>
      <c r="BX818" s="29"/>
      <c r="BY818" s="29"/>
      <c r="BZ818" s="29"/>
      <c r="CA818" s="29"/>
      <c r="CB818" s="29"/>
      <c r="CC818" s="29"/>
      <c r="CD818" s="29"/>
      <c r="CE818" s="29"/>
      <c r="CF818" s="29"/>
      <c r="CG818" s="29"/>
      <c r="CH818" s="29"/>
      <c r="CI818" s="29"/>
      <c r="CJ818" s="29"/>
      <c r="CK818" s="29"/>
      <c r="CL818" s="29"/>
      <c r="CM818" s="29"/>
      <c r="CN818" s="29"/>
      <c r="CO818" s="29"/>
      <c r="CP818" s="29"/>
      <c r="CQ818" s="29"/>
      <c r="CR818" s="29"/>
      <c r="CS818" s="29"/>
      <c r="CT818" s="29"/>
      <c r="CU818" s="29"/>
      <c r="CV818" s="29"/>
      <c r="CW818" s="29"/>
      <c r="CX818" s="29"/>
      <c r="CY818" s="29"/>
      <c r="CZ818" s="29"/>
      <c r="DA818" s="29"/>
      <c r="DB818" s="29"/>
      <c r="DC818" s="29"/>
      <c r="DD818" s="29"/>
      <c r="DE818" s="29"/>
      <c r="DF818" s="29"/>
      <c r="DG818" s="29"/>
      <c r="DH818" s="29"/>
      <c r="DI818" s="29"/>
      <c r="DJ818" s="29"/>
      <c r="DK818" s="29"/>
      <c r="DL818" s="29"/>
      <c r="DM818" s="29"/>
      <c r="DN818" s="29"/>
      <c r="DO818" s="29"/>
      <c r="DP818" s="29"/>
      <c r="DQ818" s="29"/>
      <c r="DR818" s="29"/>
      <c r="DS818" s="29"/>
      <c r="DT818" s="29"/>
      <c r="DU818" s="29"/>
      <c r="DV818" s="29"/>
      <c r="DW818" s="29"/>
      <c r="DX818" s="29"/>
      <c r="DY818" s="29"/>
      <c r="DZ818" s="29"/>
      <c r="EA818" s="29"/>
      <c r="EB818" s="29"/>
      <c r="EC818" s="29"/>
      <c r="ED818" s="29"/>
      <c r="EE818" s="29"/>
      <c r="EF818" s="29"/>
      <c r="EG818" s="29"/>
      <c r="EH818" s="29"/>
      <c r="EI818" s="29"/>
      <c r="EJ818" s="29"/>
      <c r="EK818" s="29"/>
      <c r="EL818" s="29"/>
      <c r="EM818" s="29"/>
      <c r="EN818" s="29"/>
      <c r="EO818" s="29"/>
      <c r="EP818" s="29"/>
      <c r="EQ818" s="29"/>
      <c r="ER818" s="29"/>
      <c r="ES818" s="29"/>
      <c r="ET818" s="29"/>
      <c r="EU818" s="29"/>
      <c r="EV818" s="29"/>
      <c r="EW818" s="29"/>
      <c r="EX818" s="29"/>
      <c r="EY818" s="29"/>
      <c r="EZ818" s="29"/>
      <c r="FA818" s="29"/>
      <c r="FB818" s="29"/>
      <c r="FC818" s="29"/>
      <c r="FD818" s="29"/>
      <c r="FE818" s="29"/>
      <c r="FF818" s="29"/>
      <c r="FG818" s="29"/>
      <c r="FH818" s="29"/>
      <c r="FI818" s="29"/>
      <c r="FJ818" s="29"/>
      <c r="FK818" s="29"/>
      <c r="FL818" s="29"/>
      <c r="FM818" s="29"/>
      <c r="FN818" s="29"/>
      <c r="FO818" s="29"/>
      <c r="FP818" s="29"/>
      <c r="FQ818" s="29"/>
      <c r="FR818" s="29"/>
      <c r="FS818" s="29"/>
      <c r="FT818" s="29"/>
      <c r="FU818" s="29"/>
      <c r="FV818" s="29"/>
      <c r="FW818" s="29"/>
      <c r="FX818" s="29"/>
    </row>
    <row r="819" spans="1:180">
      <c r="A819" s="5" t="s">
        <v>316</v>
      </c>
      <c r="B819" s="5" t="s">
        <v>171</v>
      </c>
      <c r="C819" s="35">
        <v>43826</v>
      </c>
      <c r="D819" s="63">
        <v>43830</v>
      </c>
      <c r="E819" s="64">
        <v>-5.3575483870967743E-2</v>
      </c>
      <c r="F819" s="64">
        <v>0.38231229413019963</v>
      </c>
      <c r="G819" s="64">
        <v>0.24097582795116979</v>
      </c>
      <c r="H819" s="64">
        <v>0.43785706451612905</v>
      </c>
      <c r="I819" s="64">
        <v>0.33634016129032257</v>
      </c>
      <c r="J819" s="64">
        <v>8.1608677419354833E-2</v>
      </c>
      <c r="K819" s="64">
        <v>0</v>
      </c>
      <c r="L819" s="64">
        <v>1.5084185934962517E-2</v>
      </c>
      <c r="M819" s="64">
        <v>0.32390129051748101</v>
      </c>
      <c r="N819" s="64">
        <v>0.36801423882650497</v>
      </c>
      <c r="O819" s="64">
        <v>3.3468903000000001E-2</v>
      </c>
      <c r="P819" s="64">
        <v>0.20621714052142856</v>
      </c>
      <c r="Q819" s="64">
        <v>-5.5065554626778984E-3</v>
      </c>
      <c r="R819" s="64">
        <v>0.12328767123287675</v>
      </c>
      <c r="S819" s="64">
        <v>2.4899854160067836</v>
      </c>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c r="BJ819" s="29"/>
      <c r="BK819" s="29"/>
      <c r="BL819" s="29"/>
      <c r="BM819" s="29"/>
      <c r="BN819" s="29"/>
      <c r="BO819" s="29"/>
      <c r="BP819" s="29"/>
      <c r="BQ819" s="29"/>
      <c r="BR819" s="29"/>
      <c r="BS819" s="29"/>
      <c r="BT819" s="29"/>
      <c r="BU819" s="29"/>
      <c r="BV819" s="29"/>
      <c r="BW819" s="29"/>
      <c r="BX819" s="29"/>
      <c r="BY819" s="29"/>
      <c r="BZ819" s="29"/>
      <c r="CA819" s="29"/>
      <c r="CB819" s="29"/>
      <c r="CC819" s="29"/>
      <c r="CD819" s="29"/>
      <c r="CE819" s="29"/>
      <c r="CF819" s="29"/>
      <c r="CG819" s="29"/>
      <c r="CH819" s="29"/>
      <c r="CI819" s="29"/>
      <c r="CJ819" s="29"/>
      <c r="CK819" s="29"/>
      <c r="CL819" s="29"/>
      <c r="CM819" s="29"/>
      <c r="CN819" s="29"/>
      <c r="CO819" s="29"/>
      <c r="CP819" s="29"/>
      <c r="CQ819" s="29"/>
      <c r="CR819" s="29"/>
      <c r="CS819" s="29"/>
      <c r="CT819" s="29"/>
      <c r="CU819" s="29"/>
      <c r="CV819" s="29"/>
      <c r="CW819" s="29"/>
      <c r="CX819" s="29"/>
      <c r="CY819" s="29"/>
      <c r="CZ819" s="29"/>
      <c r="DA819" s="29"/>
      <c r="DB819" s="29"/>
      <c r="DC819" s="29"/>
      <c r="DD819" s="29"/>
      <c r="DE819" s="29"/>
      <c r="DF819" s="29"/>
      <c r="DG819" s="29"/>
      <c r="DH819" s="29"/>
      <c r="DI819" s="29"/>
      <c r="DJ819" s="29"/>
      <c r="DK819" s="29"/>
      <c r="DL819" s="29"/>
      <c r="DM819" s="29"/>
      <c r="DN819" s="29"/>
      <c r="DO819" s="29"/>
      <c r="DP819" s="29"/>
      <c r="DQ819" s="29"/>
      <c r="DR819" s="29"/>
      <c r="DS819" s="29"/>
      <c r="DT819" s="29"/>
      <c r="DU819" s="29"/>
      <c r="DV819" s="29"/>
      <c r="DW819" s="29"/>
      <c r="DX819" s="29"/>
      <c r="DY819" s="29"/>
      <c r="DZ819" s="29"/>
      <c r="EA819" s="29"/>
      <c r="EB819" s="29"/>
      <c r="EC819" s="29"/>
      <c r="ED819" s="29"/>
      <c r="EE819" s="29"/>
      <c r="EF819" s="29"/>
      <c r="EG819" s="29"/>
      <c r="EH819" s="29"/>
      <c r="EI819" s="29"/>
      <c r="EJ819" s="29"/>
      <c r="EK819" s="29"/>
      <c r="EL819" s="29"/>
      <c r="EM819" s="29"/>
      <c r="EN819" s="29"/>
      <c r="EO819" s="29"/>
      <c r="EP819" s="29"/>
      <c r="EQ819" s="29"/>
      <c r="ER819" s="29"/>
      <c r="ES819" s="29"/>
      <c r="ET819" s="29"/>
      <c r="EU819" s="29"/>
      <c r="EV819" s="29"/>
      <c r="EW819" s="29"/>
      <c r="EX819" s="29"/>
      <c r="EY819" s="29"/>
      <c r="EZ819" s="29"/>
      <c r="FA819" s="29"/>
      <c r="FB819" s="29"/>
      <c r="FC819" s="29"/>
      <c r="FD819" s="29"/>
      <c r="FE819" s="29"/>
      <c r="FF819" s="29"/>
      <c r="FG819" s="29"/>
      <c r="FH819" s="29"/>
      <c r="FI819" s="29"/>
      <c r="FJ819" s="29"/>
      <c r="FK819" s="29"/>
      <c r="FL819" s="29"/>
      <c r="FM819" s="29"/>
      <c r="FN819" s="29"/>
      <c r="FO819" s="29"/>
      <c r="FP819" s="29"/>
      <c r="FQ819" s="29"/>
      <c r="FR819" s="29"/>
      <c r="FS819" s="29"/>
      <c r="FT819" s="29"/>
      <c r="FU819" s="29"/>
      <c r="FV819" s="29"/>
      <c r="FW819" s="29"/>
      <c r="FX819" s="29"/>
    </row>
    <row r="820" spans="1:180">
      <c r="A820" s="5" t="s">
        <v>316</v>
      </c>
      <c r="B820" s="5" t="s">
        <v>171</v>
      </c>
      <c r="C820" s="35">
        <v>43827</v>
      </c>
      <c r="D820" s="63">
        <v>43830</v>
      </c>
      <c r="E820" s="64">
        <v>-5.3575483870967743E-2</v>
      </c>
      <c r="F820" s="64">
        <v>0.37939562413019956</v>
      </c>
      <c r="G820" s="64">
        <v>0.24097582795116979</v>
      </c>
      <c r="H820" s="64">
        <v>0.43785706451612905</v>
      </c>
      <c r="I820" s="64">
        <v>0.33634016129032257</v>
      </c>
      <c r="J820" s="64">
        <v>8.1608677419354833E-2</v>
      </c>
      <c r="K820" s="64">
        <v>0</v>
      </c>
      <c r="L820" s="64">
        <v>1.5084185934962517E-2</v>
      </c>
      <c r="M820" s="64">
        <v>0.32390129051748101</v>
      </c>
      <c r="N820" s="64">
        <v>0.36801423882650502</v>
      </c>
      <c r="O820" s="64">
        <v>2.7307354000000002E-2</v>
      </c>
      <c r="P820" s="64">
        <v>0.20621714052142856</v>
      </c>
      <c r="Q820" s="64">
        <v>3.5716635373221049E-3</v>
      </c>
      <c r="R820" s="64">
        <v>0.12328767123287675</v>
      </c>
      <c r="S820" s="64">
        <v>2.4899854160067831</v>
      </c>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c r="CA820" s="29"/>
      <c r="CB820" s="29"/>
      <c r="CC820" s="29"/>
      <c r="CD820" s="29"/>
      <c r="CE820" s="29"/>
      <c r="CF820" s="29"/>
      <c r="CG820" s="29"/>
      <c r="CH820" s="29"/>
      <c r="CI820" s="29"/>
      <c r="CJ820" s="29"/>
      <c r="CK820" s="29"/>
      <c r="CL820" s="29"/>
      <c r="CM820" s="29"/>
      <c r="CN820" s="29"/>
      <c r="CO820" s="29"/>
      <c r="CP820" s="29"/>
      <c r="CQ820" s="29"/>
      <c r="CR820" s="29"/>
      <c r="CS820" s="29"/>
      <c r="CT820" s="29"/>
      <c r="CU820" s="29"/>
      <c r="CV820" s="29"/>
      <c r="CW820" s="29"/>
      <c r="CX820" s="29"/>
      <c r="CY820" s="29"/>
      <c r="CZ820" s="29"/>
      <c r="DA820" s="29"/>
      <c r="DB820" s="29"/>
      <c r="DC820" s="29"/>
      <c r="DD820" s="29"/>
      <c r="DE820" s="29"/>
      <c r="DF820" s="29"/>
      <c r="DG820" s="29"/>
      <c r="DH820" s="29"/>
      <c r="DI820" s="29"/>
      <c r="DJ820" s="29"/>
      <c r="DK820" s="29"/>
      <c r="DL820" s="29"/>
      <c r="DM820" s="29"/>
      <c r="DN820" s="29"/>
      <c r="DO820" s="29"/>
      <c r="DP820" s="29"/>
      <c r="DQ820" s="29"/>
      <c r="DR820" s="29"/>
      <c r="DS820" s="29"/>
      <c r="DT820" s="29"/>
      <c r="DU820" s="29"/>
      <c r="DV820" s="29"/>
      <c r="DW820" s="29"/>
      <c r="DX820" s="29"/>
      <c r="DY820" s="29"/>
      <c r="DZ820" s="29"/>
      <c r="EA820" s="29"/>
      <c r="EB820" s="29"/>
      <c r="EC820" s="29"/>
      <c r="ED820" s="29"/>
      <c r="EE820" s="29"/>
      <c r="EF820" s="29"/>
      <c r="EG820" s="29"/>
      <c r="EH820" s="29"/>
      <c r="EI820" s="29"/>
      <c r="EJ820" s="29"/>
      <c r="EK820" s="29"/>
      <c r="EL820" s="29"/>
      <c r="EM820" s="29"/>
      <c r="EN820" s="29"/>
      <c r="EO820" s="29"/>
      <c r="EP820" s="29"/>
      <c r="EQ820" s="29"/>
      <c r="ER820" s="29"/>
      <c r="ES820" s="29"/>
      <c r="ET820" s="29"/>
      <c r="EU820" s="29"/>
      <c r="EV820" s="29"/>
      <c r="EW820" s="29"/>
      <c r="EX820" s="29"/>
      <c r="EY820" s="29"/>
      <c r="EZ820" s="29"/>
      <c r="FA820" s="29"/>
      <c r="FB820" s="29"/>
      <c r="FC820" s="29"/>
      <c r="FD820" s="29"/>
      <c r="FE820" s="29"/>
      <c r="FF820" s="29"/>
      <c r="FG820" s="29"/>
      <c r="FH820" s="29"/>
      <c r="FI820" s="29"/>
      <c r="FJ820" s="29"/>
      <c r="FK820" s="29"/>
      <c r="FL820" s="29"/>
      <c r="FM820" s="29"/>
      <c r="FN820" s="29"/>
      <c r="FO820" s="29"/>
      <c r="FP820" s="29"/>
      <c r="FQ820" s="29"/>
      <c r="FR820" s="29"/>
      <c r="FS820" s="29"/>
      <c r="FT820" s="29"/>
      <c r="FU820" s="29"/>
      <c r="FV820" s="29"/>
      <c r="FW820" s="29"/>
      <c r="FX820" s="29"/>
    </row>
    <row r="821" spans="1:180">
      <c r="A821" s="5" t="s">
        <v>316</v>
      </c>
      <c r="B821" s="5" t="s">
        <v>171</v>
      </c>
      <c r="C821" s="35">
        <v>43828</v>
      </c>
      <c r="D821" s="63">
        <v>43830</v>
      </c>
      <c r="E821" s="64">
        <v>-5.3575483870967743E-2</v>
      </c>
      <c r="F821" s="64">
        <v>0.38231229413019963</v>
      </c>
      <c r="G821" s="64">
        <v>0.24097582795116979</v>
      </c>
      <c r="H821" s="64">
        <v>0.43785706451612905</v>
      </c>
      <c r="I821" s="64">
        <v>0.33634016129032257</v>
      </c>
      <c r="J821" s="64">
        <v>8.1608677419354833E-2</v>
      </c>
      <c r="K821" s="64">
        <v>0</v>
      </c>
      <c r="L821" s="64">
        <v>1.5084185934962517E-2</v>
      </c>
      <c r="M821" s="64">
        <v>0.32390129051748101</v>
      </c>
      <c r="N821" s="64">
        <v>0.36801423882650497</v>
      </c>
      <c r="O821" s="64">
        <v>2.7091485000000002E-2</v>
      </c>
      <c r="P821" s="64">
        <v>0.20621714052142856</v>
      </c>
      <c r="Q821" s="64">
        <v>8.7086253732210491E-4</v>
      </c>
      <c r="R821" s="64">
        <v>0.12328767123287675</v>
      </c>
      <c r="S821" s="64">
        <v>2.4899854160067836</v>
      </c>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c r="CA821" s="29"/>
      <c r="CB821" s="29"/>
      <c r="CC821" s="29"/>
      <c r="CD821" s="29"/>
      <c r="CE821" s="29"/>
      <c r="CF821" s="29"/>
      <c r="CG821" s="29"/>
      <c r="CH821" s="29"/>
      <c r="CI821" s="29"/>
      <c r="CJ821" s="29"/>
      <c r="CK821" s="29"/>
      <c r="CL821" s="29"/>
      <c r="CM821" s="29"/>
      <c r="CN821" s="29"/>
      <c r="CO821" s="29"/>
      <c r="CP821" s="29"/>
      <c r="CQ821" s="29"/>
      <c r="CR821" s="29"/>
      <c r="CS821" s="29"/>
      <c r="CT821" s="29"/>
      <c r="CU821" s="29"/>
      <c r="CV821" s="29"/>
      <c r="CW821" s="29"/>
      <c r="CX821" s="29"/>
      <c r="CY821" s="29"/>
      <c r="CZ821" s="29"/>
      <c r="DA821" s="29"/>
      <c r="DB821" s="29"/>
      <c r="DC821" s="29"/>
      <c r="DD821" s="29"/>
      <c r="DE821" s="29"/>
      <c r="DF821" s="29"/>
      <c r="DG821" s="29"/>
      <c r="DH821" s="29"/>
      <c r="DI821" s="29"/>
      <c r="DJ821" s="29"/>
      <c r="DK821" s="29"/>
      <c r="DL821" s="29"/>
      <c r="DM821" s="29"/>
      <c r="DN821" s="29"/>
      <c r="DO821" s="29"/>
      <c r="DP821" s="29"/>
      <c r="DQ821" s="29"/>
      <c r="DR821" s="29"/>
      <c r="DS821" s="29"/>
      <c r="DT821" s="29"/>
      <c r="DU821" s="29"/>
      <c r="DV821" s="29"/>
      <c r="DW821" s="29"/>
      <c r="DX821" s="29"/>
      <c r="DY821" s="29"/>
      <c r="DZ821" s="29"/>
      <c r="EA821" s="29"/>
      <c r="EB821" s="29"/>
      <c r="EC821" s="29"/>
      <c r="ED821" s="29"/>
      <c r="EE821" s="29"/>
      <c r="EF821" s="29"/>
      <c r="EG821" s="29"/>
      <c r="EH821" s="29"/>
      <c r="EI821" s="29"/>
      <c r="EJ821" s="29"/>
      <c r="EK821" s="29"/>
      <c r="EL821" s="29"/>
      <c r="EM821" s="29"/>
      <c r="EN821" s="29"/>
      <c r="EO821" s="29"/>
      <c r="EP821" s="29"/>
      <c r="EQ821" s="29"/>
      <c r="ER821" s="29"/>
      <c r="ES821" s="29"/>
      <c r="ET821" s="29"/>
      <c r="EU821" s="29"/>
      <c r="EV821" s="29"/>
      <c r="EW821" s="29"/>
      <c r="EX821" s="29"/>
      <c r="EY821" s="29"/>
      <c r="EZ821" s="29"/>
      <c r="FA821" s="29"/>
      <c r="FB821" s="29"/>
      <c r="FC821" s="29"/>
      <c r="FD821" s="29"/>
      <c r="FE821" s="29"/>
      <c r="FF821" s="29"/>
      <c r="FG821" s="29"/>
      <c r="FH821" s="29"/>
      <c r="FI821" s="29"/>
      <c r="FJ821" s="29"/>
      <c r="FK821" s="29"/>
      <c r="FL821" s="29"/>
      <c r="FM821" s="29"/>
      <c r="FN821" s="29"/>
      <c r="FO821" s="29"/>
      <c r="FP821" s="29"/>
      <c r="FQ821" s="29"/>
      <c r="FR821" s="29"/>
      <c r="FS821" s="29"/>
      <c r="FT821" s="29"/>
      <c r="FU821" s="29"/>
      <c r="FV821" s="29"/>
      <c r="FW821" s="29"/>
      <c r="FX821" s="29"/>
    </row>
    <row r="822" spans="1:180">
      <c r="A822" s="5" t="s">
        <v>317</v>
      </c>
      <c r="B822" s="5" t="s">
        <v>171</v>
      </c>
      <c r="C822" s="35">
        <v>43829</v>
      </c>
      <c r="D822" s="63">
        <v>43830</v>
      </c>
      <c r="E822" s="64">
        <v>-5.3575483870967743E-2</v>
      </c>
      <c r="F822" s="64">
        <v>0.38231229413019963</v>
      </c>
      <c r="G822" s="64">
        <v>0.24097582795116979</v>
      </c>
      <c r="H822" s="64">
        <v>0.43785706451612905</v>
      </c>
      <c r="I822" s="64">
        <v>0.33634016129032257</v>
      </c>
      <c r="J822" s="64">
        <v>8.1608677419354833E-2</v>
      </c>
      <c r="K822" s="64">
        <v>0</v>
      </c>
      <c r="L822" s="64">
        <v>1.5084185934962517E-2</v>
      </c>
      <c r="M822" s="64">
        <v>0.32390129051748101</v>
      </c>
      <c r="N822" s="64">
        <v>0.36801423882650497</v>
      </c>
      <c r="O822" s="64">
        <v>2.5534053000000001E-2</v>
      </c>
      <c r="P822" s="64">
        <v>0.20621714052142856</v>
      </c>
      <c r="Q822" s="64">
        <v>2.4282945373220993E-3</v>
      </c>
      <c r="R822" s="64">
        <v>0.12328767123287675</v>
      </c>
      <c r="S822" s="64">
        <v>2.4899854160067836</v>
      </c>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c r="CA822" s="29"/>
      <c r="CB822" s="29"/>
      <c r="CC822" s="29"/>
      <c r="CD822" s="29"/>
      <c r="CE822" s="29"/>
      <c r="CF822" s="29"/>
      <c r="CG822" s="29"/>
      <c r="CH822" s="29"/>
      <c r="CI822" s="29"/>
      <c r="CJ822" s="29"/>
      <c r="CK822" s="29"/>
      <c r="CL822" s="29"/>
      <c r="CM822" s="29"/>
      <c r="CN822" s="29"/>
      <c r="CO822" s="29"/>
      <c r="CP822" s="29"/>
      <c r="CQ822" s="29"/>
      <c r="CR822" s="29"/>
      <c r="CS822" s="29"/>
      <c r="CT822" s="29"/>
      <c r="CU822" s="29"/>
      <c r="CV822" s="29"/>
      <c r="CW822" s="29"/>
      <c r="CX822" s="29"/>
      <c r="CY822" s="29"/>
      <c r="CZ822" s="29"/>
      <c r="DA822" s="29"/>
      <c r="DB822" s="29"/>
      <c r="DC822" s="29"/>
      <c r="DD822" s="29"/>
      <c r="DE822" s="29"/>
      <c r="DF822" s="29"/>
      <c r="DG822" s="29"/>
      <c r="DH822" s="29"/>
      <c r="DI822" s="29"/>
      <c r="DJ822" s="29"/>
      <c r="DK822" s="29"/>
      <c r="DL822" s="29"/>
      <c r="DM822" s="29"/>
      <c r="DN822" s="29"/>
      <c r="DO822" s="29"/>
      <c r="DP822" s="29"/>
      <c r="DQ822" s="29"/>
      <c r="DR822" s="29"/>
      <c r="DS822" s="29"/>
      <c r="DT822" s="29"/>
      <c r="DU822" s="29"/>
      <c r="DV822" s="29"/>
      <c r="DW822" s="29"/>
      <c r="DX822" s="29"/>
      <c r="DY822" s="29"/>
      <c r="DZ822" s="29"/>
      <c r="EA822" s="29"/>
      <c r="EB822" s="29"/>
      <c r="EC822" s="29"/>
      <c r="ED822" s="29"/>
      <c r="EE822" s="29"/>
      <c r="EF822" s="29"/>
      <c r="EG822" s="29"/>
      <c r="EH822" s="29"/>
      <c r="EI822" s="29"/>
      <c r="EJ822" s="29"/>
      <c r="EK822" s="29"/>
      <c r="EL822" s="29"/>
      <c r="EM822" s="29"/>
      <c r="EN822" s="29"/>
      <c r="EO822" s="29"/>
      <c r="EP822" s="29"/>
      <c r="EQ822" s="29"/>
      <c r="ER822" s="29"/>
      <c r="ES822" s="29"/>
      <c r="ET822" s="29"/>
      <c r="EU822" s="29"/>
      <c r="EV822" s="29"/>
      <c r="EW822" s="29"/>
      <c r="EX822" s="29"/>
      <c r="EY822" s="29"/>
      <c r="EZ822" s="29"/>
      <c r="FA822" s="29"/>
      <c r="FB822" s="29"/>
      <c r="FC822" s="29"/>
      <c r="FD822" s="29"/>
      <c r="FE822" s="29"/>
      <c r="FF822" s="29"/>
      <c r="FG822" s="29"/>
      <c r="FH822" s="29"/>
      <c r="FI822" s="29"/>
      <c r="FJ822" s="29"/>
      <c r="FK822" s="29"/>
      <c r="FL822" s="29"/>
      <c r="FM822" s="29"/>
      <c r="FN822" s="29"/>
      <c r="FO822" s="29"/>
      <c r="FP822" s="29"/>
      <c r="FQ822" s="29"/>
      <c r="FR822" s="29"/>
      <c r="FS822" s="29"/>
      <c r="FT822" s="29"/>
      <c r="FU822" s="29"/>
      <c r="FV822" s="29"/>
      <c r="FW822" s="29"/>
      <c r="FX822" s="29"/>
    </row>
    <row r="823" spans="1:180">
      <c r="A823" s="5" t="s">
        <v>317</v>
      </c>
      <c r="B823" s="5" t="s">
        <v>171</v>
      </c>
      <c r="C823" s="35">
        <v>43830</v>
      </c>
      <c r="D823" s="63">
        <v>43830</v>
      </c>
      <c r="E823" s="64">
        <v>-5.3575483870967743E-2</v>
      </c>
      <c r="F823" s="64">
        <v>0.37939562413019956</v>
      </c>
      <c r="G823" s="64">
        <v>0.24097582795116979</v>
      </c>
      <c r="H823" s="64">
        <v>0.43785706451612905</v>
      </c>
      <c r="I823" s="64">
        <v>0.33634016129032257</v>
      </c>
      <c r="J823" s="64">
        <v>8.1608677419354833E-2</v>
      </c>
      <c r="K823" s="64">
        <v>0</v>
      </c>
      <c r="L823" s="64">
        <v>1.5084185934962517E-2</v>
      </c>
      <c r="M823" s="64">
        <v>0.32390129051748101</v>
      </c>
      <c r="N823" s="64">
        <v>0.36801423882650502</v>
      </c>
      <c r="O823" s="64">
        <v>3.4596139000000005E-2</v>
      </c>
      <c r="P823" s="64">
        <v>0.20621714052142856</v>
      </c>
      <c r="Q823" s="64">
        <v>-3.7171214626778924E-3</v>
      </c>
      <c r="R823" s="64">
        <v>0.12328767123287675</v>
      </c>
      <c r="S823" s="64">
        <v>2.4899854160067831</v>
      </c>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29"/>
      <c r="CA823" s="29"/>
      <c r="CB823" s="29"/>
      <c r="CC823" s="29"/>
      <c r="CD823" s="29"/>
      <c r="CE823" s="29"/>
      <c r="CF823" s="29"/>
      <c r="CG823" s="29"/>
      <c r="CH823" s="29"/>
      <c r="CI823" s="29"/>
      <c r="CJ823" s="29"/>
      <c r="CK823" s="29"/>
      <c r="CL823" s="29"/>
      <c r="CM823" s="29"/>
      <c r="CN823" s="29"/>
      <c r="CO823" s="29"/>
      <c r="CP823" s="29"/>
      <c r="CQ823" s="29"/>
      <c r="CR823" s="29"/>
      <c r="CS823" s="29"/>
      <c r="CT823" s="29"/>
      <c r="CU823" s="29"/>
      <c r="CV823" s="29"/>
      <c r="CW823" s="29"/>
      <c r="CX823" s="29"/>
      <c r="CY823" s="29"/>
      <c r="CZ823" s="29"/>
      <c r="DA823" s="29"/>
      <c r="DB823" s="29"/>
      <c r="DC823" s="29"/>
      <c r="DD823" s="29"/>
      <c r="DE823" s="29"/>
      <c r="DF823" s="29"/>
      <c r="DG823" s="29"/>
      <c r="DH823" s="29"/>
      <c r="DI823" s="29"/>
      <c r="DJ823" s="29"/>
      <c r="DK823" s="29"/>
      <c r="DL823" s="29"/>
      <c r="DM823" s="29"/>
      <c r="DN823" s="29"/>
      <c r="DO823" s="29"/>
      <c r="DP823" s="29"/>
      <c r="DQ823" s="29"/>
      <c r="DR823" s="29"/>
      <c r="DS823" s="29"/>
      <c r="DT823" s="29"/>
      <c r="DU823" s="29"/>
      <c r="DV823" s="29"/>
      <c r="DW823" s="29"/>
      <c r="DX823" s="29"/>
      <c r="DY823" s="29"/>
      <c r="DZ823" s="29"/>
      <c r="EA823" s="29"/>
      <c r="EB823" s="29"/>
      <c r="EC823" s="29"/>
      <c r="ED823" s="29"/>
      <c r="EE823" s="29"/>
      <c r="EF823" s="29"/>
      <c r="EG823" s="29"/>
      <c r="EH823" s="29"/>
      <c r="EI823" s="29"/>
      <c r="EJ823" s="29"/>
      <c r="EK823" s="29"/>
      <c r="EL823" s="29"/>
      <c r="EM823" s="29"/>
      <c r="EN823" s="29"/>
      <c r="EO823" s="29"/>
      <c r="EP823" s="29"/>
      <c r="EQ823" s="29"/>
      <c r="ER823" s="29"/>
      <c r="ES823" s="29"/>
      <c r="ET823" s="29"/>
      <c r="EU823" s="29"/>
      <c r="EV823" s="29"/>
      <c r="EW823" s="29"/>
      <c r="EX823" s="29"/>
      <c r="EY823" s="29"/>
      <c r="EZ823" s="29"/>
      <c r="FA823" s="29"/>
      <c r="FB823" s="29"/>
      <c r="FC823" s="29"/>
      <c r="FD823" s="29"/>
      <c r="FE823" s="29"/>
      <c r="FF823" s="29"/>
      <c r="FG823" s="29"/>
      <c r="FH823" s="29"/>
      <c r="FI823" s="29"/>
      <c r="FJ823" s="29"/>
      <c r="FK823" s="29"/>
      <c r="FL823" s="29"/>
      <c r="FM823" s="29"/>
      <c r="FN823" s="29"/>
      <c r="FO823" s="29"/>
      <c r="FP823" s="29"/>
      <c r="FQ823" s="29"/>
      <c r="FR823" s="29"/>
      <c r="FS823" s="29"/>
      <c r="FT823" s="29"/>
      <c r="FU823" s="29"/>
      <c r="FV823" s="29"/>
      <c r="FW823" s="29"/>
      <c r="FX823" s="29"/>
    </row>
    <row r="824" spans="1:180">
      <c r="A824" s="5" t="s">
        <v>318</v>
      </c>
      <c r="B824" s="5" t="s">
        <v>172</v>
      </c>
      <c r="C824" s="35">
        <v>43831</v>
      </c>
      <c r="D824" s="63">
        <v>43861</v>
      </c>
      <c r="E824" s="64">
        <v>-2.8158387096774193E-2</v>
      </c>
      <c r="F824" s="64">
        <v>0.32288606976785594</v>
      </c>
      <c r="G824" s="64">
        <v>0.24433996216377582</v>
      </c>
      <c r="H824" s="64">
        <v>0.28577399999999997</v>
      </c>
      <c r="I824" s="64">
        <v>0.28757083870967742</v>
      </c>
      <c r="J824" s="64">
        <v>6.9775419354838719E-2</v>
      </c>
      <c r="K824" s="64">
        <v>0</v>
      </c>
      <c r="L824" s="64">
        <v>2.0768205283883418E-2</v>
      </c>
      <c r="M824" s="64">
        <v>0.33216614730394334</v>
      </c>
      <c r="N824" s="64">
        <v>0.36045327728680798</v>
      </c>
      <c r="O824" s="64">
        <v>4.2189061000000007E-2</v>
      </c>
      <c r="P824" s="64">
        <v>0.20416322379331803</v>
      </c>
      <c r="Q824" s="64">
        <v>-6.3886404936707206E-2</v>
      </c>
      <c r="R824" s="64">
        <v>0.12328767123287675</v>
      </c>
      <c r="S824" s="64">
        <v>2.201329083863496</v>
      </c>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29"/>
      <c r="CA824" s="29"/>
      <c r="CB824" s="29"/>
      <c r="CC824" s="29"/>
      <c r="CD824" s="29"/>
      <c r="CE824" s="29"/>
      <c r="CF824" s="29"/>
      <c r="CG824" s="29"/>
      <c r="CH824" s="29"/>
      <c r="CI824" s="29"/>
      <c r="CJ824" s="29"/>
      <c r="CK824" s="29"/>
      <c r="CL824" s="29"/>
      <c r="CM824" s="29"/>
      <c r="CN824" s="29"/>
      <c r="CO824" s="29"/>
      <c r="CP824" s="29"/>
      <c r="CQ824" s="29"/>
      <c r="CR824" s="29"/>
      <c r="CS824" s="29"/>
      <c r="CT824" s="29"/>
      <c r="CU824" s="29"/>
      <c r="CV824" s="29"/>
      <c r="CW824" s="29"/>
      <c r="CX824" s="29"/>
      <c r="CY824" s="29"/>
      <c r="CZ824" s="29"/>
      <c r="DA824" s="29"/>
      <c r="DB824" s="29"/>
      <c r="DC824" s="29"/>
      <c r="DD824" s="29"/>
      <c r="DE824" s="29"/>
      <c r="DF824" s="29"/>
      <c r="DG824" s="29"/>
      <c r="DH824" s="29"/>
      <c r="DI824" s="29"/>
      <c r="DJ824" s="29"/>
      <c r="DK824" s="29"/>
      <c r="DL824" s="29"/>
      <c r="DM824" s="29"/>
      <c r="DN824" s="29"/>
      <c r="DO824" s="29"/>
      <c r="DP824" s="29"/>
      <c r="DQ824" s="29"/>
      <c r="DR824" s="29"/>
      <c r="DS824" s="29"/>
      <c r="DT824" s="29"/>
      <c r="DU824" s="29"/>
      <c r="DV824" s="29"/>
      <c r="DW824" s="29"/>
      <c r="DX824" s="29"/>
      <c r="DY824" s="29"/>
      <c r="DZ824" s="29"/>
      <c r="EA824" s="29"/>
      <c r="EB824" s="29"/>
      <c r="EC824" s="29"/>
      <c r="ED824" s="29"/>
      <c r="EE824" s="29"/>
      <c r="EF824" s="29"/>
      <c r="EG824" s="29"/>
      <c r="EH824" s="29"/>
      <c r="EI824" s="29"/>
      <c r="EJ824" s="29"/>
      <c r="EK824" s="29"/>
      <c r="EL824" s="29"/>
      <c r="EM824" s="29"/>
      <c r="EN824" s="29"/>
      <c r="EO824" s="29"/>
      <c r="EP824" s="29"/>
      <c r="EQ824" s="29"/>
      <c r="ER824" s="29"/>
      <c r="ES824" s="29"/>
      <c r="ET824" s="29"/>
      <c r="EU824" s="29"/>
      <c r="EV824" s="29"/>
      <c r="EW824" s="29"/>
      <c r="EX824" s="29"/>
      <c r="EY824" s="29"/>
      <c r="EZ824" s="29"/>
      <c r="FA824" s="29"/>
      <c r="FB824" s="29"/>
      <c r="FC824" s="29"/>
      <c r="FD824" s="29"/>
      <c r="FE824" s="29"/>
      <c r="FF824" s="29"/>
      <c r="FG824" s="29"/>
      <c r="FH824" s="29"/>
      <c r="FI824" s="29"/>
      <c r="FJ824" s="29"/>
      <c r="FK824" s="29"/>
      <c r="FL824" s="29"/>
      <c r="FM824" s="29"/>
      <c r="FN824" s="29"/>
      <c r="FO824" s="29"/>
      <c r="FP824" s="29"/>
      <c r="FQ824" s="29"/>
      <c r="FR824" s="29"/>
      <c r="FS824" s="29"/>
      <c r="FT824" s="29"/>
      <c r="FU824" s="29"/>
      <c r="FV824" s="29"/>
      <c r="FW824" s="29"/>
      <c r="FX824" s="29"/>
    </row>
    <row r="825" spans="1:180">
      <c r="A825" s="5" t="s">
        <v>318</v>
      </c>
      <c r="B825" s="5" t="s">
        <v>172</v>
      </c>
      <c r="C825" s="35">
        <v>43832</v>
      </c>
      <c r="D825" s="63">
        <v>43861</v>
      </c>
      <c r="E825" s="64">
        <v>-2.8158387096774193E-2</v>
      </c>
      <c r="F825" s="64">
        <v>0.31288606976785593</v>
      </c>
      <c r="G825" s="64">
        <v>0.24433996216377582</v>
      </c>
      <c r="H825" s="64">
        <v>0.28577399999999997</v>
      </c>
      <c r="I825" s="64">
        <v>0.28757083870967742</v>
      </c>
      <c r="J825" s="64">
        <v>6.9775419354838719E-2</v>
      </c>
      <c r="K825" s="64">
        <v>0</v>
      </c>
      <c r="L825" s="64">
        <v>2.0768205283883418E-2</v>
      </c>
      <c r="M825" s="64">
        <v>0.33216614730394334</v>
      </c>
      <c r="N825" s="64">
        <v>0.36045327728680798</v>
      </c>
      <c r="O825" s="64">
        <v>4.2486520999999999E-2</v>
      </c>
      <c r="P825" s="64">
        <v>0.20416322379331803</v>
      </c>
      <c r="Q825" s="64">
        <v>-5.4183864936707203E-2</v>
      </c>
      <c r="R825" s="64">
        <v>0.12328767123287675</v>
      </c>
      <c r="S825" s="64">
        <v>2.201329083863496</v>
      </c>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29"/>
      <c r="CA825" s="29"/>
      <c r="CB825" s="29"/>
      <c r="CC825" s="29"/>
      <c r="CD825" s="29"/>
      <c r="CE825" s="29"/>
      <c r="CF825" s="29"/>
      <c r="CG825" s="29"/>
      <c r="CH825" s="29"/>
      <c r="CI825" s="29"/>
      <c r="CJ825" s="29"/>
      <c r="CK825" s="29"/>
      <c r="CL825" s="29"/>
      <c r="CM825" s="29"/>
      <c r="CN825" s="29"/>
      <c r="CO825" s="29"/>
      <c r="CP825" s="29"/>
      <c r="CQ825" s="29"/>
      <c r="CR825" s="29"/>
      <c r="CS825" s="29"/>
      <c r="CT825" s="29"/>
      <c r="CU825" s="29"/>
      <c r="CV825" s="29"/>
      <c r="CW825" s="29"/>
      <c r="CX825" s="29"/>
      <c r="CY825" s="29"/>
      <c r="CZ825" s="29"/>
      <c r="DA825" s="29"/>
      <c r="DB825" s="29"/>
      <c r="DC825" s="29"/>
      <c r="DD825" s="29"/>
      <c r="DE825" s="29"/>
      <c r="DF825" s="29"/>
      <c r="DG825" s="29"/>
      <c r="DH825" s="29"/>
      <c r="DI825" s="29"/>
      <c r="DJ825" s="29"/>
      <c r="DK825" s="29"/>
      <c r="DL825" s="29"/>
      <c r="DM825" s="29"/>
      <c r="DN825" s="29"/>
      <c r="DO825" s="29"/>
      <c r="DP825" s="29"/>
      <c r="DQ825" s="29"/>
      <c r="DR825" s="29"/>
      <c r="DS825" s="29"/>
      <c r="DT825" s="29"/>
      <c r="DU825" s="29"/>
      <c r="DV825" s="29"/>
      <c r="DW825" s="29"/>
      <c r="DX825" s="29"/>
      <c r="DY825" s="29"/>
      <c r="DZ825" s="29"/>
      <c r="EA825" s="29"/>
      <c r="EB825" s="29"/>
      <c r="EC825" s="29"/>
      <c r="ED825" s="29"/>
      <c r="EE825" s="29"/>
      <c r="EF825" s="29"/>
      <c r="EG825" s="29"/>
      <c r="EH825" s="29"/>
      <c r="EI825" s="29"/>
      <c r="EJ825" s="29"/>
      <c r="EK825" s="29"/>
      <c r="EL825" s="29"/>
      <c r="EM825" s="29"/>
      <c r="EN825" s="29"/>
      <c r="EO825" s="29"/>
      <c r="EP825" s="29"/>
      <c r="EQ825" s="29"/>
      <c r="ER825" s="29"/>
      <c r="ES825" s="29"/>
      <c r="ET825" s="29"/>
      <c r="EU825" s="29"/>
      <c r="EV825" s="29"/>
      <c r="EW825" s="29"/>
      <c r="EX825" s="29"/>
      <c r="EY825" s="29"/>
      <c r="EZ825" s="29"/>
      <c r="FA825" s="29"/>
      <c r="FB825" s="29"/>
      <c r="FC825" s="29"/>
      <c r="FD825" s="29"/>
      <c r="FE825" s="29"/>
      <c r="FF825" s="29"/>
      <c r="FG825" s="29"/>
      <c r="FH825" s="29"/>
      <c r="FI825" s="29"/>
      <c r="FJ825" s="29"/>
      <c r="FK825" s="29"/>
      <c r="FL825" s="29"/>
      <c r="FM825" s="29"/>
      <c r="FN825" s="29"/>
      <c r="FO825" s="29"/>
      <c r="FP825" s="29"/>
      <c r="FQ825" s="29"/>
      <c r="FR825" s="29"/>
      <c r="FS825" s="29"/>
      <c r="FT825" s="29"/>
      <c r="FU825" s="29"/>
      <c r="FV825" s="29"/>
      <c r="FW825" s="29"/>
      <c r="FX825" s="29"/>
    </row>
    <row r="826" spans="1:180">
      <c r="A826" s="5" t="s">
        <v>318</v>
      </c>
      <c r="B826" s="5" t="s">
        <v>172</v>
      </c>
      <c r="C826" s="35">
        <v>43833</v>
      </c>
      <c r="D826" s="63">
        <v>43861</v>
      </c>
      <c r="E826" s="64">
        <v>-2.8158387096774193E-2</v>
      </c>
      <c r="F826" s="64">
        <v>0.32038606976785594</v>
      </c>
      <c r="G826" s="64">
        <v>0.24433996216377582</v>
      </c>
      <c r="H826" s="64">
        <v>0.28577399999999997</v>
      </c>
      <c r="I826" s="64">
        <v>0.28757083870967742</v>
      </c>
      <c r="J826" s="64">
        <v>6.9775419354838719E-2</v>
      </c>
      <c r="K826" s="64">
        <v>0</v>
      </c>
      <c r="L826" s="64">
        <v>2.0768205283883418E-2</v>
      </c>
      <c r="M826" s="64">
        <v>0.33216614730394334</v>
      </c>
      <c r="N826" s="64">
        <v>0.36045327728680798</v>
      </c>
      <c r="O826" s="64">
        <v>3.2274686000000004E-2</v>
      </c>
      <c r="P826" s="64">
        <v>0.20416322379331803</v>
      </c>
      <c r="Q826" s="64">
        <v>-5.1472029936707193E-2</v>
      </c>
      <c r="R826" s="64">
        <v>0.12328767123287675</v>
      </c>
      <c r="S826" s="64">
        <v>2.2013290838634956</v>
      </c>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c r="CA826" s="29"/>
      <c r="CB826" s="29"/>
      <c r="CC826" s="29"/>
      <c r="CD826" s="29"/>
      <c r="CE826" s="29"/>
      <c r="CF826" s="29"/>
      <c r="CG826" s="29"/>
      <c r="CH826" s="29"/>
      <c r="CI826" s="29"/>
      <c r="CJ826" s="29"/>
      <c r="CK826" s="29"/>
      <c r="CL826" s="29"/>
      <c r="CM826" s="29"/>
      <c r="CN826" s="29"/>
      <c r="CO826" s="29"/>
      <c r="CP826" s="29"/>
      <c r="CQ826" s="29"/>
      <c r="CR826" s="29"/>
      <c r="CS826" s="29"/>
      <c r="CT826" s="29"/>
      <c r="CU826" s="29"/>
      <c r="CV826" s="29"/>
      <c r="CW826" s="29"/>
      <c r="CX826" s="29"/>
      <c r="CY826" s="29"/>
      <c r="CZ826" s="29"/>
      <c r="DA826" s="29"/>
      <c r="DB826" s="29"/>
      <c r="DC826" s="29"/>
      <c r="DD826" s="29"/>
      <c r="DE826" s="29"/>
      <c r="DF826" s="29"/>
      <c r="DG826" s="29"/>
      <c r="DH826" s="29"/>
      <c r="DI826" s="29"/>
      <c r="DJ826" s="29"/>
      <c r="DK826" s="29"/>
      <c r="DL826" s="29"/>
      <c r="DM826" s="29"/>
      <c r="DN826" s="29"/>
      <c r="DO826" s="29"/>
      <c r="DP826" s="29"/>
      <c r="DQ826" s="29"/>
      <c r="DR826" s="29"/>
      <c r="DS826" s="29"/>
      <c r="DT826" s="29"/>
      <c r="DU826" s="29"/>
      <c r="DV826" s="29"/>
      <c r="DW826" s="29"/>
      <c r="DX826" s="29"/>
      <c r="DY826" s="29"/>
      <c r="DZ826" s="29"/>
      <c r="EA826" s="29"/>
      <c r="EB826" s="29"/>
      <c r="EC826" s="29"/>
      <c r="ED826" s="29"/>
      <c r="EE826" s="29"/>
      <c r="EF826" s="29"/>
      <c r="EG826" s="29"/>
      <c r="EH826" s="29"/>
      <c r="EI826" s="29"/>
      <c r="EJ826" s="29"/>
      <c r="EK826" s="29"/>
      <c r="EL826" s="29"/>
      <c r="EM826" s="29"/>
      <c r="EN826" s="29"/>
      <c r="EO826" s="29"/>
      <c r="EP826" s="29"/>
      <c r="EQ826" s="29"/>
      <c r="ER826" s="29"/>
      <c r="ES826" s="29"/>
      <c r="ET826" s="29"/>
      <c r="EU826" s="29"/>
      <c r="EV826" s="29"/>
      <c r="EW826" s="29"/>
      <c r="EX826" s="29"/>
      <c r="EY826" s="29"/>
      <c r="EZ826" s="29"/>
      <c r="FA826" s="29"/>
      <c r="FB826" s="29"/>
      <c r="FC826" s="29"/>
      <c r="FD826" s="29"/>
      <c r="FE826" s="29"/>
      <c r="FF826" s="29"/>
      <c r="FG826" s="29"/>
      <c r="FH826" s="29"/>
      <c r="FI826" s="29"/>
      <c r="FJ826" s="29"/>
      <c r="FK826" s="29"/>
      <c r="FL826" s="29"/>
      <c r="FM826" s="29"/>
      <c r="FN826" s="29"/>
      <c r="FO826" s="29"/>
      <c r="FP826" s="29"/>
      <c r="FQ826" s="29"/>
      <c r="FR826" s="29"/>
      <c r="FS826" s="29"/>
      <c r="FT826" s="29"/>
      <c r="FU826" s="29"/>
      <c r="FV826" s="29"/>
      <c r="FW826" s="29"/>
      <c r="FX826" s="29"/>
    </row>
    <row r="827" spans="1:180">
      <c r="A827" s="5" t="s">
        <v>318</v>
      </c>
      <c r="B827" s="5" t="s">
        <v>172</v>
      </c>
      <c r="C827" s="35">
        <v>43834</v>
      </c>
      <c r="D827" s="63">
        <v>43861</v>
      </c>
      <c r="E827" s="64">
        <v>-2.8158387096774193E-2</v>
      </c>
      <c r="F827" s="64">
        <v>0.32580273976785595</v>
      </c>
      <c r="G827" s="64">
        <v>0.24433996216377582</v>
      </c>
      <c r="H827" s="64">
        <v>0.28577399999999997</v>
      </c>
      <c r="I827" s="64">
        <v>0.28757083870967742</v>
      </c>
      <c r="J827" s="64">
        <v>6.9775419354838719E-2</v>
      </c>
      <c r="K827" s="64">
        <v>0</v>
      </c>
      <c r="L827" s="64">
        <v>2.0768205283883418E-2</v>
      </c>
      <c r="M827" s="64">
        <v>0.33216614730394334</v>
      </c>
      <c r="N827" s="64">
        <v>0.36045327728680798</v>
      </c>
      <c r="O827" s="64">
        <v>3.4450866000000004E-2</v>
      </c>
      <c r="P827" s="64">
        <v>0.20416322379331803</v>
      </c>
      <c r="Q827" s="64">
        <v>-5.9064879936707192E-2</v>
      </c>
      <c r="R827" s="64">
        <v>0.12328767123287675</v>
      </c>
      <c r="S827" s="64">
        <v>2.201329083863496</v>
      </c>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29"/>
      <c r="CA827" s="29"/>
      <c r="CB827" s="29"/>
      <c r="CC827" s="29"/>
      <c r="CD827" s="29"/>
      <c r="CE827" s="29"/>
      <c r="CF827" s="29"/>
      <c r="CG827" s="29"/>
      <c r="CH827" s="29"/>
      <c r="CI827" s="29"/>
      <c r="CJ827" s="29"/>
      <c r="CK827" s="29"/>
      <c r="CL827" s="29"/>
      <c r="CM827" s="29"/>
      <c r="CN827" s="29"/>
      <c r="CO827" s="29"/>
      <c r="CP827" s="29"/>
      <c r="CQ827" s="29"/>
      <c r="CR827" s="29"/>
      <c r="CS827" s="29"/>
      <c r="CT827" s="29"/>
      <c r="CU827" s="29"/>
      <c r="CV827" s="29"/>
      <c r="CW827" s="29"/>
      <c r="CX827" s="29"/>
      <c r="CY827" s="29"/>
      <c r="CZ827" s="29"/>
      <c r="DA827" s="29"/>
      <c r="DB827" s="29"/>
      <c r="DC827" s="29"/>
      <c r="DD827" s="29"/>
      <c r="DE827" s="29"/>
      <c r="DF827" s="29"/>
      <c r="DG827" s="29"/>
      <c r="DH827" s="29"/>
      <c r="DI827" s="29"/>
      <c r="DJ827" s="29"/>
      <c r="DK827" s="29"/>
      <c r="DL827" s="29"/>
      <c r="DM827" s="29"/>
      <c r="DN827" s="29"/>
      <c r="DO827" s="29"/>
      <c r="DP827" s="29"/>
      <c r="DQ827" s="29"/>
      <c r="DR827" s="29"/>
      <c r="DS827" s="29"/>
      <c r="DT827" s="29"/>
      <c r="DU827" s="29"/>
      <c r="DV827" s="29"/>
      <c r="DW827" s="29"/>
      <c r="DX827" s="29"/>
      <c r="DY827" s="29"/>
      <c r="DZ827" s="29"/>
      <c r="EA827" s="29"/>
      <c r="EB827" s="29"/>
      <c r="EC827" s="29"/>
      <c r="ED827" s="29"/>
      <c r="EE827" s="29"/>
      <c r="EF827" s="29"/>
      <c r="EG827" s="29"/>
      <c r="EH827" s="29"/>
      <c r="EI827" s="29"/>
      <c r="EJ827" s="29"/>
      <c r="EK827" s="29"/>
      <c r="EL827" s="29"/>
      <c r="EM827" s="29"/>
      <c r="EN827" s="29"/>
      <c r="EO827" s="29"/>
      <c r="EP827" s="29"/>
      <c r="EQ827" s="29"/>
      <c r="ER827" s="29"/>
      <c r="ES827" s="29"/>
      <c r="ET827" s="29"/>
      <c r="EU827" s="29"/>
      <c r="EV827" s="29"/>
      <c r="EW827" s="29"/>
      <c r="EX827" s="29"/>
      <c r="EY827" s="29"/>
      <c r="EZ827" s="29"/>
      <c r="FA827" s="29"/>
      <c r="FB827" s="29"/>
      <c r="FC827" s="29"/>
      <c r="FD827" s="29"/>
      <c r="FE827" s="29"/>
      <c r="FF827" s="29"/>
      <c r="FG827" s="29"/>
      <c r="FH827" s="29"/>
      <c r="FI827" s="29"/>
      <c r="FJ827" s="29"/>
      <c r="FK827" s="29"/>
      <c r="FL827" s="29"/>
      <c r="FM827" s="29"/>
      <c r="FN827" s="29"/>
      <c r="FO827" s="29"/>
      <c r="FP827" s="29"/>
      <c r="FQ827" s="29"/>
      <c r="FR827" s="29"/>
      <c r="FS827" s="29"/>
      <c r="FT827" s="29"/>
      <c r="FU827" s="29"/>
      <c r="FV827" s="29"/>
      <c r="FW827" s="29"/>
      <c r="FX827" s="29"/>
    </row>
    <row r="828" spans="1:180">
      <c r="A828" s="5" t="s">
        <v>318</v>
      </c>
      <c r="B828" s="5" t="s">
        <v>172</v>
      </c>
      <c r="C828" s="35">
        <v>43835</v>
      </c>
      <c r="D828" s="63">
        <v>43861</v>
      </c>
      <c r="E828" s="64">
        <v>-2.8158387096774193E-2</v>
      </c>
      <c r="F828" s="64">
        <v>0.32580273976785595</v>
      </c>
      <c r="G828" s="64">
        <v>0.24433996216377582</v>
      </c>
      <c r="H828" s="64">
        <v>0.28577399999999997</v>
      </c>
      <c r="I828" s="64">
        <v>0.28757083870967742</v>
      </c>
      <c r="J828" s="64">
        <v>6.9775419354838719E-2</v>
      </c>
      <c r="K828" s="64">
        <v>0</v>
      </c>
      <c r="L828" s="64">
        <v>2.0768205283883418E-2</v>
      </c>
      <c r="M828" s="64">
        <v>0.33216614730394334</v>
      </c>
      <c r="N828" s="64">
        <v>0.36045327728680798</v>
      </c>
      <c r="O828" s="64">
        <v>3.0307896000000001E-2</v>
      </c>
      <c r="P828" s="64">
        <v>0.20416322379331803</v>
      </c>
      <c r="Q828" s="64">
        <v>-5.4921909936707203E-2</v>
      </c>
      <c r="R828" s="64">
        <v>0.12328767123287675</v>
      </c>
      <c r="S828" s="64">
        <v>2.201329083863496</v>
      </c>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c r="BJ828" s="29"/>
      <c r="BK828" s="29"/>
      <c r="BL828" s="29"/>
      <c r="BM828" s="29"/>
      <c r="BN828" s="29"/>
      <c r="BO828" s="29"/>
      <c r="BP828" s="29"/>
      <c r="BQ828" s="29"/>
      <c r="BR828" s="29"/>
      <c r="BS828" s="29"/>
      <c r="BT828" s="29"/>
      <c r="BU828" s="29"/>
      <c r="BV828" s="29"/>
      <c r="BW828" s="29"/>
      <c r="BX828" s="29"/>
      <c r="BY828" s="29"/>
      <c r="BZ828" s="29"/>
      <c r="CA828" s="29"/>
      <c r="CB828" s="29"/>
      <c r="CC828" s="29"/>
      <c r="CD828" s="29"/>
      <c r="CE828" s="29"/>
      <c r="CF828" s="29"/>
      <c r="CG828" s="29"/>
      <c r="CH828" s="29"/>
      <c r="CI828" s="29"/>
      <c r="CJ828" s="29"/>
      <c r="CK828" s="29"/>
      <c r="CL828" s="29"/>
      <c r="CM828" s="29"/>
      <c r="CN828" s="29"/>
      <c r="CO828" s="29"/>
      <c r="CP828" s="29"/>
      <c r="CQ828" s="29"/>
      <c r="CR828" s="29"/>
      <c r="CS828" s="29"/>
      <c r="CT828" s="29"/>
      <c r="CU828" s="29"/>
      <c r="CV828" s="29"/>
      <c r="CW828" s="29"/>
      <c r="CX828" s="29"/>
      <c r="CY828" s="29"/>
      <c r="CZ828" s="29"/>
      <c r="DA828" s="29"/>
      <c r="DB828" s="29"/>
      <c r="DC828" s="29"/>
      <c r="DD828" s="29"/>
      <c r="DE828" s="29"/>
      <c r="DF828" s="29"/>
      <c r="DG828" s="29"/>
      <c r="DH828" s="29"/>
      <c r="DI828" s="29"/>
      <c r="DJ828" s="29"/>
      <c r="DK828" s="29"/>
      <c r="DL828" s="29"/>
      <c r="DM828" s="29"/>
      <c r="DN828" s="29"/>
      <c r="DO828" s="29"/>
      <c r="DP828" s="29"/>
      <c r="DQ828" s="29"/>
      <c r="DR828" s="29"/>
      <c r="DS828" s="29"/>
      <c r="DT828" s="29"/>
      <c r="DU828" s="29"/>
      <c r="DV828" s="29"/>
      <c r="DW828" s="29"/>
      <c r="DX828" s="29"/>
      <c r="DY828" s="29"/>
      <c r="DZ828" s="29"/>
      <c r="EA828" s="29"/>
      <c r="EB828" s="29"/>
      <c r="EC828" s="29"/>
      <c r="ED828" s="29"/>
      <c r="EE828" s="29"/>
      <c r="EF828" s="29"/>
      <c r="EG828" s="29"/>
      <c r="EH828" s="29"/>
      <c r="EI828" s="29"/>
      <c r="EJ828" s="29"/>
      <c r="EK828" s="29"/>
      <c r="EL828" s="29"/>
      <c r="EM828" s="29"/>
      <c r="EN828" s="29"/>
      <c r="EO828" s="29"/>
      <c r="EP828" s="29"/>
      <c r="EQ828" s="29"/>
      <c r="ER828" s="29"/>
      <c r="ES828" s="29"/>
      <c r="ET828" s="29"/>
      <c r="EU828" s="29"/>
      <c r="EV828" s="29"/>
      <c r="EW828" s="29"/>
      <c r="EX828" s="29"/>
      <c r="EY828" s="29"/>
      <c r="EZ828" s="29"/>
      <c r="FA828" s="29"/>
      <c r="FB828" s="29"/>
      <c r="FC828" s="29"/>
      <c r="FD828" s="29"/>
      <c r="FE828" s="29"/>
      <c r="FF828" s="29"/>
      <c r="FG828" s="29"/>
      <c r="FH828" s="29"/>
      <c r="FI828" s="29"/>
      <c r="FJ828" s="29"/>
      <c r="FK828" s="29"/>
      <c r="FL828" s="29"/>
      <c r="FM828" s="29"/>
      <c r="FN828" s="29"/>
      <c r="FO828" s="29"/>
      <c r="FP828" s="29"/>
      <c r="FQ828" s="29"/>
      <c r="FR828" s="29"/>
      <c r="FS828" s="29"/>
      <c r="FT828" s="29"/>
      <c r="FU828" s="29"/>
      <c r="FV828" s="29"/>
      <c r="FW828" s="29"/>
      <c r="FX828" s="29"/>
    </row>
    <row r="829" spans="1:180">
      <c r="A829" s="5" t="s">
        <v>319</v>
      </c>
      <c r="B829" s="5" t="s">
        <v>172</v>
      </c>
      <c r="C829" s="35">
        <v>43836</v>
      </c>
      <c r="D829" s="63">
        <v>43861</v>
      </c>
      <c r="E829" s="64">
        <v>-2.8158387096774193E-2</v>
      </c>
      <c r="F829" s="64">
        <v>0.31788606976785594</v>
      </c>
      <c r="G829" s="64">
        <v>0.24433996216377582</v>
      </c>
      <c r="H829" s="64">
        <v>0.28577399999999997</v>
      </c>
      <c r="I829" s="64">
        <v>0.28757083870967742</v>
      </c>
      <c r="J829" s="64">
        <v>6.9775419354838719E-2</v>
      </c>
      <c r="K829" s="64">
        <v>0</v>
      </c>
      <c r="L829" s="64">
        <v>2.0768205283883418E-2</v>
      </c>
      <c r="M829" s="64">
        <v>0.33216614730394334</v>
      </c>
      <c r="N829" s="64">
        <v>0.36045327728680798</v>
      </c>
      <c r="O829" s="64">
        <v>3.2520276000000001E-2</v>
      </c>
      <c r="P829" s="64">
        <v>0.20416322379331803</v>
      </c>
      <c r="Q829" s="64">
        <v>-4.9217619936707195E-2</v>
      </c>
      <c r="R829" s="64">
        <v>0.12328767123287675</v>
      </c>
      <c r="S829" s="64">
        <v>2.2013290838634956</v>
      </c>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29"/>
      <c r="CA829" s="29"/>
      <c r="CB829" s="29"/>
      <c r="CC829" s="29"/>
      <c r="CD829" s="29"/>
      <c r="CE829" s="29"/>
      <c r="CF829" s="29"/>
      <c r="CG829" s="29"/>
      <c r="CH829" s="29"/>
      <c r="CI829" s="29"/>
      <c r="CJ829" s="29"/>
      <c r="CK829" s="29"/>
      <c r="CL829" s="29"/>
      <c r="CM829" s="29"/>
      <c r="CN829" s="29"/>
      <c r="CO829" s="29"/>
      <c r="CP829" s="29"/>
      <c r="CQ829" s="29"/>
      <c r="CR829" s="29"/>
      <c r="CS829" s="29"/>
      <c r="CT829" s="29"/>
      <c r="CU829" s="29"/>
      <c r="CV829" s="29"/>
      <c r="CW829" s="29"/>
      <c r="CX829" s="29"/>
      <c r="CY829" s="29"/>
      <c r="CZ829" s="29"/>
      <c r="DA829" s="29"/>
      <c r="DB829" s="29"/>
      <c r="DC829" s="29"/>
      <c r="DD829" s="29"/>
      <c r="DE829" s="29"/>
      <c r="DF829" s="29"/>
      <c r="DG829" s="29"/>
      <c r="DH829" s="29"/>
      <c r="DI829" s="29"/>
      <c r="DJ829" s="29"/>
      <c r="DK829" s="29"/>
      <c r="DL829" s="29"/>
      <c r="DM829" s="29"/>
      <c r="DN829" s="29"/>
      <c r="DO829" s="29"/>
      <c r="DP829" s="29"/>
      <c r="DQ829" s="29"/>
      <c r="DR829" s="29"/>
      <c r="DS829" s="29"/>
      <c r="DT829" s="29"/>
      <c r="DU829" s="29"/>
      <c r="DV829" s="29"/>
      <c r="DW829" s="29"/>
      <c r="DX829" s="29"/>
      <c r="DY829" s="29"/>
      <c r="DZ829" s="29"/>
      <c r="EA829" s="29"/>
      <c r="EB829" s="29"/>
      <c r="EC829" s="29"/>
      <c r="ED829" s="29"/>
      <c r="EE829" s="29"/>
      <c r="EF829" s="29"/>
      <c r="EG829" s="29"/>
      <c r="EH829" s="29"/>
      <c r="EI829" s="29"/>
      <c r="EJ829" s="29"/>
      <c r="EK829" s="29"/>
      <c r="EL829" s="29"/>
      <c r="EM829" s="29"/>
      <c r="EN829" s="29"/>
      <c r="EO829" s="29"/>
      <c r="EP829" s="29"/>
      <c r="EQ829" s="29"/>
      <c r="ER829" s="29"/>
      <c r="ES829" s="29"/>
      <c r="ET829" s="29"/>
      <c r="EU829" s="29"/>
      <c r="EV829" s="29"/>
      <c r="EW829" s="29"/>
      <c r="EX829" s="29"/>
      <c r="EY829" s="29"/>
      <c r="EZ829" s="29"/>
      <c r="FA829" s="29"/>
      <c r="FB829" s="29"/>
      <c r="FC829" s="29"/>
      <c r="FD829" s="29"/>
      <c r="FE829" s="29"/>
      <c r="FF829" s="29"/>
      <c r="FG829" s="29"/>
      <c r="FH829" s="29"/>
      <c r="FI829" s="29"/>
      <c r="FJ829" s="29"/>
      <c r="FK829" s="29"/>
      <c r="FL829" s="29"/>
      <c r="FM829" s="29"/>
      <c r="FN829" s="29"/>
      <c r="FO829" s="29"/>
      <c r="FP829" s="29"/>
      <c r="FQ829" s="29"/>
      <c r="FR829" s="29"/>
      <c r="FS829" s="29"/>
      <c r="FT829" s="29"/>
      <c r="FU829" s="29"/>
      <c r="FV829" s="29"/>
      <c r="FW829" s="29"/>
      <c r="FX829" s="29"/>
    </row>
    <row r="830" spans="1:180">
      <c r="A830" s="5" t="s">
        <v>319</v>
      </c>
      <c r="B830" s="5" t="s">
        <v>172</v>
      </c>
      <c r="C830" s="35">
        <v>43837</v>
      </c>
      <c r="D830" s="63">
        <v>43861</v>
      </c>
      <c r="E830" s="64">
        <v>-2.8158387096774193E-2</v>
      </c>
      <c r="F830" s="64">
        <v>0.32580273976785595</v>
      </c>
      <c r="G830" s="64">
        <v>0.24433996216377582</v>
      </c>
      <c r="H830" s="64">
        <v>0.28577399999999997</v>
      </c>
      <c r="I830" s="64">
        <v>0.28757083870967742</v>
      </c>
      <c r="J830" s="64">
        <v>6.9775419354838719E-2</v>
      </c>
      <c r="K830" s="64">
        <v>0</v>
      </c>
      <c r="L830" s="64">
        <v>2.0768205283883418E-2</v>
      </c>
      <c r="M830" s="64">
        <v>0.33216614730394334</v>
      </c>
      <c r="N830" s="64">
        <v>0.36045327728680798</v>
      </c>
      <c r="O830" s="64">
        <v>2.4098076000000003E-2</v>
      </c>
      <c r="P830" s="64">
        <v>0.20416322379331803</v>
      </c>
      <c r="Q830" s="64">
        <v>-4.8712089936707191E-2</v>
      </c>
      <c r="R830" s="64">
        <v>0.12328767123287675</v>
      </c>
      <c r="S830" s="64">
        <v>2.201329083863496</v>
      </c>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c r="BJ830" s="29"/>
      <c r="BK830" s="29"/>
      <c r="BL830" s="29"/>
      <c r="BM830" s="29"/>
      <c r="BN830" s="29"/>
      <c r="BO830" s="29"/>
      <c r="BP830" s="29"/>
      <c r="BQ830" s="29"/>
      <c r="BR830" s="29"/>
      <c r="BS830" s="29"/>
      <c r="BT830" s="29"/>
      <c r="BU830" s="29"/>
      <c r="BV830" s="29"/>
      <c r="BW830" s="29"/>
      <c r="BX830" s="29"/>
      <c r="BY830" s="29"/>
      <c r="BZ830" s="29"/>
      <c r="CA830" s="29"/>
      <c r="CB830" s="29"/>
      <c r="CC830" s="29"/>
      <c r="CD830" s="29"/>
      <c r="CE830" s="29"/>
      <c r="CF830" s="29"/>
      <c r="CG830" s="29"/>
      <c r="CH830" s="29"/>
      <c r="CI830" s="29"/>
      <c r="CJ830" s="29"/>
      <c r="CK830" s="29"/>
      <c r="CL830" s="29"/>
      <c r="CM830" s="29"/>
      <c r="CN830" s="29"/>
      <c r="CO830" s="29"/>
      <c r="CP830" s="29"/>
      <c r="CQ830" s="29"/>
      <c r="CR830" s="29"/>
      <c r="CS830" s="29"/>
      <c r="CT830" s="29"/>
      <c r="CU830" s="29"/>
      <c r="CV830" s="29"/>
      <c r="CW830" s="29"/>
      <c r="CX830" s="29"/>
      <c r="CY830" s="29"/>
      <c r="CZ830" s="29"/>
      <c r="DA830" s="29"/>
      <c r="DB830" s="29"/>
      <c r="DC830" s="29"/>
      <c r="DD830" s="29"/>
      <c r="DE830" s="29"/>
      <c r="DF830" s="29"/>
      <c r="DG830" s="29"/>
      <c r="DH830" s="29"/>
      <c r="DI830" s="29"/>
      <c r="DJ830" s="29"/>
      <c r="DK830" s="29"/>
      <c r="DL830" s="29"/>
      <c r="DM830" s="29"/>
      <c r="DN830" s="29"/>
      <c r="DO830" s="29"/>
      <c r="DP830" s="29"/>
      <c r="DQ830" s="29"/>
      <c r="DR830" s="29"/>
      <c r="DS830" s="29"/>
      <c r="DT830" s="29"/>
      <c r="DU830" s="29"/>
      <c r="DV830" s="29"/>
      <c r="DW830" s="29"/>
      <c r="DX830" s="29"/>
      <c r="DY830" s="29"/>
      <c r="DZ830" s="29"/>
      <c r="EA830" s="29"/>
      <c r="EB830" s="29"/>
      <c r="EC830" s="29"/>
      <c r="ED830" s="29"/>
      <c r="EE830" s="29"/>
      <c r="EF830" s="29"/>
      <c r="EG830" s="29"/>
      <c r="EH830" s="29"/>
      <c r="EI830" s="29"/>
      <c r="EJ830" s="29"/>
      <c r="EK830" s="29"/>
      <c r="EL830" s="29"/>
      <c r="EM830" s="29"/>
      <c r="EN830" s="29"/>
      <c r="EO830" s="29"/>
      <c r="EP830" s="29"/>
      <c r="EQ830" s="29"/>
      <c r="ER830" s="29"/>
      <c r="ES830" s="29"/>
      <c r="ET830" s="29"/>
      <c r="EU830" s="29"/>
      <c r="EV830" s="29"/>
      <c r="EW830" s="29"/>
      <c r="EX830" s="29"/>
      <c r="EY830" s="29"/>
      <c r="EZ830" s="29"/>
      <c r="FA830" s="29"/>
      <c r="FB830" s="29"/>
      <c r="FC830" s="29"/>
      <c r="FD830" s="29"/>
      <c r="FE830" s="29"/>
      <c r="FF830" s="29"/>
      <c r="FG830" s="29"/>
      <c r="FH830" s="29"/>
      <c r="FI830" s="29"/>
      <c r="FJ830" s="29"/>
      <c r="FK830" s="29"/>
      <c r="FL830" s="29"/>
      <c r="FM830" s="29"/>
      <c r="FN830" s="29"/>
      <c r="FO830" s="29"/>
      <c r="FP830" s="29"/>
      <c r="FQ830" s="29"/>
      <c r="FR830" s="29"/>
      <c r="FS830" s="29"/>
      <c r="FT830" s="29"/>
      <c r="FU830" s="29"/>
      <c r="FV830" s="29"/>
      <c r="FW830" s="29"/>
      <c r="FX830" s="29"/>
    </row>
    <row r="831" spans="1:180">
      <c r="A831" s="5" t="s">
        <v>319</v>
      </c>
      <c r="B831" s="5" t="s">
        <v>172</v>
      </c>
      <c r="C831" s="35">
        <v>43838</v>
      </c>
      <c r="D831" s="63">
        <v>43861</v>
      </c>
      <c r="E831" s="64">
        <v>-2.8158387096774193E-2</v>
      </c>
      <c r="F831" s="64">
        <v>0.32580273976785595</v>
      </c>
      <c r="G831" s="64">
        <v>0.24433996216377582</v>
      </c>
      <c r="H831" s="64">
        <v>0.28577399999999997</v>
      </c>
      <c r="I831" s="64">
        <v>0.28757083870967742</v>
      </c>
      <c r="J831" s="64">
        <v>6.9775419354838719E-2</v>
      </c>
      <c r="K831" s="64">
        <v>0</v>
      </c>
      <c r="L831" s="64">
        <v>2.0768205283883418E-2</v>
      </c>
      <c r="M831" s="64">
        <v>0.33216614730394334</v>
      </c>
      <c r="N831" s="64">
        <v>0.36045327728680798</v>
      </c>
      <c r="O831" s="64">
        <v>2.8984418999999997E-2</v>
      </c>
      <c r="P831" s="64">
        <v>0.20416322379331803</v>
      </c>
      <c r="Q831" s="64">
        <v>-5.3598432936707192E-2</v>
      </c>
      <c r="R831" s="64">
        <v>0.12328767123287675</v>
      </c>
      <c r="S831" s="64">
        <v>2.2013290838634956</v>
      </c>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c r="BJ831" s="29"/>
      <c r="BK831" s="29"/>
      <c r="BL831" s="29"/>
      <c r="BM831" s="29"/>
      <c r="BN831" s="29"/>
      <c r="BO831" s="29"/>
      <c r="BP831" s="29"/>
      <c r="BQ831" s="29"/>
      <c r="BR831" s="29"/>
      <c r="BS831" s="29"/>
      <c r="BT831" s="29"/>
      <c r="BU831" s="29"/>
      <c r="BV831" s="29"/>
      <c r="BW831" s="29"/>
      <c r="BX831" s="29"/>
      <c r="BY831" s="29"/>
      <c r="BZ831" s="29"/>
      <c r="CA831" s="29"/>
      <c r="CB831" s="29"/>
      <c r="CC831" s="29"/>
      <c r="CD831" s="29"/>
      <c r="CE831" s="29"/>
      <c r="CF831" s="29"/>
      <c r="CG831" s="29"/>
      <c r="CH831" s="29"/>
      <c r="CI831" s="29"/>
      <c r="CJ831" s="29"/>
      <c r="CK831" s="29"/>
      <c r="CL831" s="29"/>
      <c r="CM831" s="29"/>
      <c r="CN831" s="29"/>
      <c r="CO831" s="29"/>
      <c r="CP831" s="29"/>
      <c r="CQ831" s="29"/>
      <c r="CR831" s="29"/>
      <c r="CS831" s="29"/>
      <c r="CT831" s="29"/>
      <c r="CU831" s="29"/>
      <c r="CV831" s="29"/>
      <c r="CW831" s="29"/>
      <c r="CX831" s="29"/>
      <c r="CY831" s="29"/>
      <c r="CZ831" s="29"/>
      <c r="DA831" s="29"/>
      <c r="DB831" s="29"/>
      <c r="DC831" s="29"/>
      <c r="DD831" s="29"/>
      <c r="DE831" s="29"/>
      <c r="DF831" s="29"/>
      <c r="DG831" s="29"/>
      <c r="DH831" s="29"/>
      <c r="DI831" s="29"/>
      <c r="DJ831" s="29"/>
      <c r="DK831" s="29"/>
      <c r="DL831" s="29"/>
      <c r="DM831" s="29"/>
      <c r="DN831" s="29"/>
      <c r="DO831" s="29"/>
      <c r="DP831" s="29"/>
      <c r="DQ831" s="29"/>
      <c r="DR831" s="29"/>
      <c r="DS831" s="29"/>
      <c r="DT831" s="29"/>
      <c r="DU831" s="29"/>
      <c r="DV831" s="29"/>
      <c r="DW831" s="29"/>
      <c r="DX831" s="29"/>
      <c r="DY831" s="29"/>
      <c r="DZ831" s="29"/>
      <c r="EA831" s="29"/>
      <c r="EB831" s="29"/>
      <c r="EC831" s="29"/>
      <c r="ED831" s="29"/>
      <c r="EE831" s="29"/>
      <c r="EF831" s="29"/>
      <c r="EG831" s="29"/>
      <c r="EH831" s="29"/>
      <c r="EI831" s="29"/>
      <c r="EJ831" s="29"/>
      <c r="EK831" s="29"/>
      <c r="EL831" s="29"/>
      <c r="EM831" s="29"/>
      <c r="EN831" s="29"/>
      <c r="EO831" s="29"/>
      <c r="EP831" s="29"/>
      <c r="EQ831" s="29"/>
      <c r="ER831" s="29"/>
      <c r="ES831" s="29"/>
      <c r="ET831" s="29"/>
      <c r="EU831" s="29"/>
      <c r="EV831" s="29"/>
      <c r="EW831" s="29"/>
      <c r="EX831" s="29"/>
      <c r="EY831" s="29"/>
      <c r="EZ831" s="29"/>
      <c r="FA831" s="29"/>
      <c r="FB831" s="29"/>
      <c r="FC831" s="29"/>
      <c r="FD831" s="29"/>
      <c r="FE831" s="29"/>
      <c r="FF831" s="29"/>
      <c r="FG831" s="29"/>
      <c r="FH831" s="29"/>
      <c r="FI831" s="29"/>
      <c r="FJ831" s="29"/>
      <c r="FK831" s="29"/>
      <c r="FL831" s="29"/>
      <c r="FM831" s="29"/>
      <c r="FN831" s="29"/>
      <c r="FO831" s="29"/>
      <c r="FP831" s="29"/>
      <c r="FQ831" s="29"/>
      <c r="FR831" s="29"/>
      <c r="FS831" s="29"/>
      <c r="FT831" s="29"/>
      <c r="FU831" s="29"/>
      <c r="FV831" s="29"/>
      <c r="FW831" s="29"/>
      <c r="FX831" s="29"/>
    </row>
    <row r="832" spans="1:180">
      <c r="A832" s="5" t="s">
        <v>319</v>
      </c>
      <c r="B832" s="5" t="s">
        <v>172</v>
      </c>
      <c r="C832" s="35">
        <v>43839</v>
      </c>
      <c r="D832" s="63">
        <v>43861</v>
      </c>
      <c r="E832" s="64">
        <v>-2.8158387096774193E-2</v>
      </c>
      <c r="F832" s="64">
        <v>0.32580273976785595</v>
      </c>
      <c r="G832" s="64">
        <v>0.24433996216377582</v>
      </c>
      <c r="H832" s="64">
        <v>0.28577399999999997</v>
      </c>
      <c r="I832" s="64">
        <v>0.28757083870967742</v>
      </c>
      <c r="J832" s="64">
        <v>6.9775419354838719E-2</v>
      </c>
      <c r="K832" s="64">
        <v>0</v>
      </c>
      <c r="L832" s="64">
        <v>2.0768205283883418E-2</v>
      </c>
      <c r="M832" s="64">
        <v>0.33216614730394334</v>
      </c>
      <c r="N832" s="64">
        <v>0.36045327728680798</v>
      </c>
      <c r="O832" s="64">
        <v>2.0857185E-2</v>
      </c>
      <c r="P832" s="64">
        <v>0.20416322379331803</v>
      </c>
      <c r="Q832" s="64">
        <v>-4.5471198936707195E-2</v>
      </c>
      <c r="R832" s="64">
        <v>0.12328767123287675</v>
      </c>
      <c r="S832" s="64">
        <v>2.201329083863496</v>
      </c>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c r="BJ832" s="29"/>
      <c r="BK832" s="29"/>
      <c r="BL832" s="29"/>
      <c r="BM832" s="29"/>
      <c r="BN832" s="29"/>
      <c r="BO832" s="29"/>
      <c r="BP832" s="29"/>
      <c r="BQ832" s="29"/>
      <c r="BR832" s="29"/>
      <c r="BS832" s="29"/>
      <c r="BT832" s="29"/>
      <c r="BU832" s="29"/>
      <c r="BV832" s="29"/>
      <c r="BW832" s="29"/>
      <c r="BX832" s="29"/>
      <c r="BY832" s="29"/>
      <c r="BZ832" s="29"/>
      <c r="CA832" s="29"/>
      <c r="CB832" s="29"/>
      <c r="CC832" s="29"/>
      <c r="CD832" s="29"/>
      <c r="CE832" s="29"/>
      <c r="CF832" s="29"/>
      <c r="CG832" s="29"/>
      <c r="CH832" s="29"/>
      <c r="CI832" s="29"/>
      <c r="CJ832" s="29"/>
      <c r="CK832" s="29"/>
      <c r="CL832" s="29"/>
      <c r="CM832" s="29"/>
      <c r="CN832" s="29"/>
      <c r="CO832" s="29"/>
      <c r="CP832" s="29"/>
      <c r="CQ832" s="29"/>
      <c r="CR832" s="29"/>
      <c r="CS832" s="29"/>
      <c r="CT832" s="29"/>
      <c r="CU832" s="29"/>
      <c r="CV832" s="29"/>
      <c r="CW832" s="29"/>
      <c r="CX832" s="29"/>
      <c r="CY832" s="29"/>
      <c r="CZ832" s="29"/>
      <c r="DA832" s="29"/>
      <c r="DB832" s="29"/>
      <c r="DC832" s="29"/>
      <c r="DD832" s="29"/>
      <c r="DE832" s="29"/>
      <c r="DF832" s="29"/>
      <c r="DG832" s="29"/>
      <c r="DH832" s="29"/>
      <c r="DI832" s="29"/>
      <c r="DJ832" s="29"/>
      <c r="DK832" s="29"/>
      <c r="DL832" s="29"/>
      <c r="DM832" s="29"/>
      <c r="DN832" s="29"/>
      <c r="DO832" s="29"/>
      <c r="DP832" s="29"/>
      <c r="DQ832" s="29"/>
      <c r="DR832" s="29"/>
      <c r="DS832" s="29"/>
      <c r="DT832" s="29"/>
      <c r="DU832" s="29"/>
      <c r="DV832" s="29"/>
      <c r="DW832" s="29"/>
      <c r="DX832" s="29"/>
      <c r="DY832" s="29"/>
      <c r="DZ832" s="29"/>
      <c r="EA832" s="29"/>
      <c r="EB832" s="29"/>
      <c r="EC832" s="29"/>
      <c r="ED832" s="29"/>
      <c r="EE832" s="29"/>
      <c r="EF832" s="29"/>
      <c r="EG832" s="29"/>
      <c r="EH832" s="29"/>
      <c r="EI832" s="29"/>
      <c r="EJ832" s="29"/>
      <c r="EK832" s="29"/>
      <c r="EL832" s="29"/>
      <c r="EM832" s="29"/>
      <c r="EN832" s="29"/>
      <c r="EO832" s="29"/>
      <c r="EP832" s="29"/>
      <c r="EQ832" s="29"/>
      <c r="ER832" s="29"/>
      <c r="ES832" s="29"/>
      <c r="ET832" s="29"/>
      <c r="EU832" s="29"/>
      <c r="EV832" s="29"/>
      <c r="EW832" s="29"/>
      <c r="EX832" s="29"/>
      <c r="EY832" s="29"/>
      <c r="EZ832" s="29"/>
      <c r="FA832" s="29"/>
      <c r="FB832" s="29"/>
      <c r="FC832" s="29"/>
      <c r="FD832" s="29"/>
      <c r="FE832" s="29"/>
      <c r="FF832" s="29"/>
      <c r="FG832" s="29"/>
      <c r="FH832" s="29"/>
      <c r="FI832" s="29"/>
      <c r="FJ832" s="29"/>
      <c r="FK832" s="29"/>
      <c r="FL832" s="29"/>
      <c r="FM832" s="29"/>
      <c r="FN832" s="29"/>
      <c r="FO832" s="29"/>
      <c r="FP832" s="29"/>
      <c r="FQ832" s="29"/>
      <c r="FR832" s="29"/>
      <c r="FS832" s="29"/>
      <c r="FT832" s="29"/>
      <c r="FU832" s="29"/>
      <c r="FV832" s="29"/>
      <c r="FW832" s="29"/>
      <c r="FX832" s="29"/>
    </row>
    <row r="833" spans="1:180">
      <c r="A833" s="5" t="s">
        <v>319</v>
      </c>
      <c r="B833" s="5" t="s">
        <v>172</v>
      </c>
      <c r="C833" s="35">
        <v>43840</v>
      </c>
      <c r="D833" s="63">
        <v>43861</v>
      </c>
      <c r="E833" s="64">
        <v>-2.8158387096774193E-2</v>
      </c>
      <c r="F833" s="64">
        <v>0.32580273976785595</v>
      </c>
      <c r="G833" s="64">
        <v>0.24433996216377582</v>
      </c>
      <c r="H833" s="64">
        <v>0.28577399999999997</v>
      </c>
      <c r="I833" s="64">
        <v>0.28757083870967742</v>
      </c>
      <c r="J833" s="64">
        <v>6.9775419354838719E-2</v>
      </c>
      <c r="K833" s="64">
        <v>0</v>
      </c>
      <c r="L833" s="64">
        <v>2.0768205283883418E-2</v>
      </c>
      <c r="M833" s="64">
        <v>0.33216614730394334</v>
      </c>
      <c r="N833" s="64">
        <v>0.36045327728680798</v>
      </c>
      <c r="O833" s="64">
        <v>2.6908983000000001E-2</v>
      </c>
      <c r="P833" s="64">
        <v>0.20416322379331803</v>
      </c>
      <c r="Q833" s="64">
        <v>-5.1522996936707192E-2</v>
      </c>
      <c r="R833" s="64">
        <v>0.12328767123287675</v>
      </c>
      <c r="S833" s="64">
        <v>2.201329083863496</v>
      </c>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c r="BJ833" s="29"/>
      <c r="BK833" s="29"/>
      <c r="BL833" s="29"/>
      <c r="BM833" s="29"/>
      <c r="BN833" s="29"/>
      <c r="BO833" s="29"/>
      <c r="BP833" s="29"/>
      <c r="BQ833" s="29"/>
      <c r="BR833" s="29"/>
      <c r="BS833" s="29"/>
      <c r="BT833" s="29"/>
      <c r="BU833" s="29"/>
      <c r="BV833" s="29"/>
      <c r="BW833" s="29"/>
      <c r="BX833" s="29"/>
      <c r="BY833" s="29"/>
      <c r="BZ833" s="29"/>
      <c r="CA833" s="29"/>
      <c r="CB833" s="29"/>
      <c r="CC833" s="29"/>
      <c r="CD833" s="29"/>
      <c r="CE833" s="29"/>
      <c r="CF833" s="29"/>
      <c r="CG833" s="29"/>
      <c r="CH833" s="29"/>
      <c r="CI833" s="29"/>
      <c r="CJ833" s="29"/>
      <c r="CK833" s="29"/>
      <c r="CL833" s="29"/>
      <c r="CM833" s="29"/>
      <c r="CN833" s="29"/>
      <c r="CO833" s="29"/>
      <c r="CP833" s="29"/>
      <c r="CQ833" s="29"/>
      <c r="CR833" s="29"/>
      <c r="CS833" s="29"/>
      <c r="CT833" s="29"/>
      <c r="CU833" s="29"/>
      <c r="CV833" s="29"/>
      <c r="CW833" s="29"/>
      <c r="CX833" s="29"/>
      <c r="CY833" s="29"/>
      <c r="CZ833" s="29"/>
      <c r="DA833" s="29"/>
      <c r="DB833" s="29"/>
      <c r="DC833" s="29"/>
      <c r="DD833" s="29"/>
      <c r="DE833" s="29"/>
      <c r="DF833" s="29"/>
      <c r="DG833" s="29"/>
      <c r="DH833" s="29"/>
      <c r="DI833" s="29"/>
      <c r="DJ833" s="29"/>
      <c r="DK833" s="29"/>
      <c r="DL833" s="29"/>
      <c r="DM833" s="29"/>
      <c r="DN833" s="29"/>
      <c r="DO833" s="29"/>
      <c r="DP833" s="29"/>
      <c r="DQ833" s="29"/>
      <c r="DR833" s="29"/>
      <c r="DS833" s="29"/>
      <c r="DT833" s="29"/>
      <c r="DU833" s="29"/>
      <c r="DV833" s="29"/>
      <c r="DW833" s="29"/>
      <c r="DX833" s="29"/>
      <c r="DY833" s="29"/>
      <c r="DZ833" s="29"/>
      <c r="EA833" s="29"/>
      <c r="EB833" s="29"/>
      <c r="EC833" s="29"/>
      <c r="ED833" s="29"/>
      <c r="EE833" s="29"/>
      <c r="EF833" s="29"/>
      <c r="EG833" s="29"/>
      <c r="EH833" s="29"/>
      <c r="EI833" s="29"/>
      <c r="EJ833" s="29"/>
      <c r="EK833" s="29"/>
      <c r="EL833" s="29"/>
      <c r="EM833" s="29"/>
      <c r="EN833" s="29"/>
      <c r="EO833" s="29"/>
      <c r="EP833" s="29"/>
      <c r="EQ833" s="29"/>
      <c r="ER833" s="29"/>
      <c r="ES833" s="29"/>
      <c r="ET833" s="29"/>
      <c r="EU833" s="29"/>
      <c r="EV833" s="29"/>
      <c r="EW833" s="29"/>
      <c r="EX833" s="29"/>
      <c r="EY833" s="29"/>
      <c r="EZ833" s="29"/>
      <c r="FA833" s="29"/>
      <c r="FB833" s="29"/>
      <c r="FC833" s="29"/>
      <c r="FD833" s="29"/>
      <c r="FE833" s="29"/>
      <c r="FF833" s="29"/>
      <c r="FG833" s="29"/>
      <c r="FH833" s="29"/>
      <c r="FI833" s="29"/>
      <c r="FJ833" s="29"/>
      <c r="FK833" s="29"/>
      <c r="FL833" s="29"/>
      <c r="FM833" s="29"/>
      <c r="FN833" s="29"/>
      <c r="FO833" s="29"/>
      <c r="FP833" s="29"/>
      <c r="FQ833" s="29"/>
      <c r="FR833" s="29"/>
      <c r="FS833" s="29"/>
      <c r="FT833" s="29"/>
      <c r="FU833" s="29"/>
      <c r="FV833" s="29"/>
      <c r="FW833" s="29"/>
      <c r="FX833" s="29"/>
    </row>
    <row r="834" spans="1:180">
      <c r="A834" s="5" t="s">
        <v>319</v>
      </c>
      <c r="B834" s="5" t="s">
        <v>172</v>
      </c>
      <c r="C834" s="35">
        <v>43841</v>
      </c>
      <c r="D834" s="63">
        <v>43861</v>
      </c>
      <c r="E834" s="64">
        <v>-2.8158387096774193E-2</v>
      </c>
      <c r="F834" s="64">
        <v>0.32580273976785595</v>
      </c>
      <c r="G834" s="64">
        <v>0.24433996216377582</v>
      </c>
      <c r="H834" s="64">
        <v>0.28577399999999997</v>
      </c>
      <c r="I834" s="64">
        <v>0.28757083870967742</v>
      </c>
      <c r="J834" s="64">
        <v>6.9775419354838719E-2</v>
      </c>
      <c r="K834" s="64">
        <v>0</v>
      </c>
      <c r="L834" s="64">
        <v>2.0768205283883418E-2</v>
      </c>
      <c r="M834" s="64">
        <v>0.33216614730394334</v>
      </c>
      <c r="N834" s="64">
        <v>0.36045327728680798</v>
      </c>
      <c r="O834" s="64">
        <v>3.0081492000000001E-2</v>
      </c>
      <c r="P834" s="64">
        <v>0.20416322379331803</v>
      </c>
      <c r="Q834" s="64">
        <v>-5.4695505936707196E-2</v>
      </c>
      <c r="R834" s="64">
        <v>0.12328767123287675</v>
      </c>
      <c r="S834" s="64">
        <v>2.201329083863496</v>
      </c>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c r="BJ834" s="29"/>
      <c r="BK834" s="29"/>
      <c r="BL834" s="29"/>
      <c r="BM834" s="29"/>
      <c r="BN834" s="29"/>
      <c r="BO834" s="29"/>
      <c r="BP834" s="29"/>
      <c r="BQ834" s="29"/>
      <c r="BR834" s="29"/>
      <c r="BS834" s="29"/>
      <c r="BT834" s="29"/>
      <c r="BU834" s="29"/>
      <c r="BV834" s="29"/>
      <c r="BW834" s="29"/>
      <c r="BX834" s="29"/>
      <c r="BY834" s="29"/>
      <c r="BZ834" s="29"/>
      <c r="CA834" s="29"/>
      <c r="CB834" s="29"/>
      <c r="CC834" s="29"/>
      <c r="CD834" s="29"/>
      <c r="CE834" s="29"/>
      <c r="CF834" s="29"/>
      <c r="CG834" s="29"/>
      <c r="CH834" s="29"/>
      <c r="CI834" s="29"/>
      <c r="CJ834" s="29"/>
      <c r="CK834" s="29"/>
      <c r="CL834" s="29"/>
      <c r="CM834" s="29"/>
      <c r="CN834" s="29"/>
      <c r="CO834" s="29"/>
      <c r="CP834" s="29"/>
      <c r="CQ834" s="29"/>
      <c r="CR834" s="29"/>
      <c r="CS834" s="29"/>
      <c r="CT834" s="29"/>
      <c r="CU834" s="29"/>
      <c r="CV834" s="29"/>
      <c r="CW834" s="29"/>
      <c r="CX834" s="29"/>
      <c r="CY834" s="29"/>
      <c r="CZ834" s="29"/>
      <c r="DA834" s="29"/>
      <c r="DB834" s="29"/>
      <c r="DC834" s="29"/>
      <c r="DD834" s="29"/>
      <c r="DE834" s="29"/>
      <c r="DF834" s="29"/>
      <c r="DG834" s="29"/>
      <c r="DH834" s="29"/>
      <c r="DI834" s="29"/>
      <c r="DJ834" s="29"/>
      <c r="DK834" s="29"/>
      <c r="DL834" s="29"/>
      <c r="DM834" s="29"/>
      <c r="DN834" s="29"/>
      <c r="DO834" s="29"/>
      <c r="DP834" s="29"/>
      <c r="DQ834" s="29"/>
      <c r="DR834" s="29"/>
      <c r="DS834" s="29"/>
      <c r="DT834" s="29"/>
      <c r="DU834" s="29"/>
      <c r="DV834" s="29"/>
      <c r="DW834" s="29"/>
      <c r="DX834" s="29"/>
      <c r="DY834" s="29"/>
      <c r="DZ834" s="29"/>
      <c r="EA834" s="29"/>
      <c r="EB834" s="29"/>
      <c r="EC834" s="29"/>
      <c r="ED834" s="29"/>
      <c r="EE834" s="29"/>
      <c r="EF834" s="29"/>
      <c r="EG834" s="29"/>
      <c r="EH834" s="29"/>
      <c r="EI834" s="29"/>
      <c r="EJ834" s="29"/>
      <c r="EK834" s="29"/>
      <c r="EL834" s="29"/>
      <c r="EM834" s="29"/>
      <c r="EN834" s="29"/>
      <c r="EO834" s="29"/>
      <c r="EP834" s="29"/>
      <c r="EQ834" s="29"/>
      <c r="ER834" s="29"/>
      <c r="ES834" s="29"/>
      <c r="ET834" s="29"/>
      <c r="EU834" s="29"/>
      <c r="EV834" s="29"/>
      <c r="EW834" s="29"/>
      <c r="EX834" s="29"/>
      <c r="EY834" s="29"/>
      <c r="EZ834" s="29"/>
      <c r="FA834" s="29"/>
      <c r="FB834" s="29"/>
      <c r="FC834" s="29"/>
      <c r="FD834" s="29"/>
      <c r="FE834" s="29"/>
      <c r="FF834" s="29"/>
      <c r="FG834" s="29"/>
      <c r="FH834" s="29"/>
      <c r="FI834" s="29"/>
      <c r="FJ834" s="29"/>
      <c r="FK834" s="29"/>
      <c r="FL834" s="29"/>
      <c r="FM834" s="29"/>
      <c r="FN834" s="29"/>
      <c r="FO834" s="29"/>
      <c r="FP834" s="29"/>
      <c r="FQ834" s="29"/>
      <c r="FR834" s="29"/>
      <c r="FS834" s="29"/>
      <c r="FT834" s="29"/>
      <c r="FU834" s="29"/>
      <c r="FV834" s="29"/>
      <c r="FW834" s="29"/>
      <c r="FX834" s="29"/>
    </row>
    <row r="835" spans="1:180">
      <c r="A835" s="5" t="s">
        <v>319</v>
      </c>
      <c r="B835" s="5" t="s">
        <v>172</v>
      </c>
      <c r="C835" s="35">
        <v>43842</v>
      </c>
      <c r="D835" s="63">
        <v>43861</v>
      </c>
      <c r="E835" s="64">
        <v>-2.8158387096774193E-2</v>
      </c>
      <c r="F835" s="64">
        <v>0.32580273976785595</v>
      </c>
      <c r="G835" s="64">
        <v>0.24433996216377582</v>
      </c>
      <c r="H835" s="64">
        <v>0.28577399999999997</v>
      </c>
      <c r="I835" s="64">
        <v>0.28757083870967742</v>
      </c>
      <c r="J835" s="64">
        <v>6.9775419354838719E-2</v>
      </c>
      <c r="K835" s="64">
        <v>0</v>
      </c>
      <c r="L835" s="64">
        <v>2.0768205283883418E-2</v>
      </c>
      <c r="M835" s="64">
        <v>0.33216614730394334</v>
      </c>
      <c r="N835" s="64">
        <v>0.36045327728680798</v>
      </c>
      <c r="O835" s="64">
        <v>2.9450700000000003E-2</v>
      </c>
      <c r="P835" s="64">
        <v>0.20416322379331803</v>
      </c>
      <c r="Q835" s="64">
        <v>-5.4064713936707191E-2</v>
      </c>
      <c r="R835" s="64">
        <v>0.12328767123287675</v>
      </c>
      <c r="S835" s="64">
        <v>2.201329083863496</v>
      </c>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29"/>
      <c r="CA835" s="29"/>
      <c r="CB835" s="29"/>
      <c r="CC835" s="29"/>
      <c r="CD835" s="29"/>
      <c r="CE835" s="29"/>
      <c r="CF835" s="29"/>
      <c r="CG835" s="29"/>
      <c r="CH835" s="29"/>
      <c r="CI835" s="29"/>
      <c r="CJ835" s="29"/>
      <c r="CK835" s="29"/>
      <c r="CL835" s="29"/>
      <c r="CM835" s="29"/>
      <c r="CN835" s="29"/>
      <c r="CO835" s="29"/>
      <c r="CP835" s="29"/>
      <c r="CQ835" s="29"/>
      <c r="CR835" s="29"/>
      <c r="CS835" s="29"/>
      <c r="CT835" s="29"/>
      <c r="CU835" s="29"/>
      <c r="CV835" s="29"/>
      <c r="CW835" s="29"/>
      <c r="CX835" s="29"/>
      <c r="CY835" s="29"/>
      <c r="CZ835" s="29"/>
      <c r="DA835" s="29"/>
      <c r="DB835" s="29"/>
      <c r="DC835" s="29"/>
      <c r="DD835" s="29"/>
      <c r="DE835" s="29"/>
      <c r="DF835" s="29"/>
      <c r="DG835" s="29"/>
      <c r="DH835" s="29"/>
      <c r="DI835" s="29"/>
      <c r="DJ835" s="29"/>
      <c r="DK835" s="29"/>
      <c r="DL835" s="29"/>
      <c r="DM835" s="29"/>
      <c r="DN835" s="29"/>
      <c r="DO835" s="29"/>
      <c r="DP835" s="29"/>
      <c r="DQ835" s="29"/>
      <c r="DR835" s="29"/>
      <c r="DS835" s="29"/>
      <c r="DT835" s="29"/>
      <c r="DU835" s="29"/>
      <c r="DV835" s="29"/>
      <c r="DW835" s="29"/>
      <c r="DX835" s="29"/>
      <c r="DY835" s="29"/>
      <c r="DZ835" s="29"/>
      <c r="EA835" s="29"/>
      <c r="EB835" s="29"/>
      <c r="EC835" s="29"/>
      <c r="ED835" s="29"/>
      <c r="EE835" s="29"/>
      <c r="EF835" s="29"/>
      <c r="EG835" s="29"/>
      <c r="EH835" s="29"/>
      <c r="EI835" s="29"/>
      <c r="EJ835" s="29"/>
      <c r="EK835" s="29"/>
      <c r="EL835" s="29"/>
      <c r="EM835" s="29"/>
      <c r="EN835" s="29"/>
      <c r="EO835" s="29"/>
      <c r="EP835" s="29"/>
      <c r="EQ835" s="29"/>
      <c r="ER835" s="29"/>
      <c r="ES835" s="29"/>
      <c r="ET835" s="29"/>
      <c r="EU835" s="29"/>
      <c r="EV835" s="29"/>
      <c r="EW835" s="29"/>
      <c r="EX835" s="29"/>
      <c r="EY835" s="29"/>
      <c r="EZ835" s="29"/>
      <c r="FA835" s="29"/>
      <c r="FB835" s="29"/>
      <c r="FC835" s="29"/>
      <c r="FD835" s="29"/>
      <c r="FE835" s="29"/>
      <c r="FF835" s="29"/>
      <c r="FG835" s="29"/>
      <c r="FH835" s="29"/>
      <c r="FI835" s="29"/>
      <c r="FJ835" s="29"/>
      <c r="FK835" s="29"/>
      <c r="FL835" s="29"/>
      <c r="FM835" s="29"/>
      <c r="FN835" s="29"/>
      <c r="FO835" s="29"/>
      <c r="FP835" s="29"/>
      <c r="FQ835" s="29"/>
      <c r="FR835" s="29"/>
      <c r="FS835" s="29"/>
      <c r="FT835" s="29"/>
      <c r="FU835" s="29"/>
      <c r="FV835" s="29"/>
      <c r="FW835" s="29"/>
      <c r="FX835" s="29"/>
    </row>
    <row r="836" spans="1:180">
      <c r="A836" s="5" t="s">
        <v>320</v>
      </c>
      <c r="B836" s="5" t="s">
        <v>172</v>
      </c>
      <c r="C836" s="35">
        <v>43843</v>
      </c>
      <c r="D836" s="63">
        <v>43861</v>
      </c>
      <c r="E836" s="64">
        <v>-2.8158387096774193E-2</v>
      </c>
      <c r="F836" s="64">
        <v>0.32580273976785595</v>
      </c>
      <c r="G836" s="64">
        <v>0.24433996216377582</v>
      </c>
      <c r="H836" s="64">
        <v>0.28577399999999997</v>
      </c>
      <c r="I836" s="64">
        <v>0.28757083870967742</v>
      </c>
      <c r="J836" s="64">
        <v>6.9775419354838719E-2</v>
      </c>
      <c r="K836" s="64">
        <v>0</v>
      </c>
      <c r="L836" s="64">
        <v>2.0768205283883418E-2</v>
      </c>
      <c r="M836" s="64">
        <v>0.33216614730394334</v>
      </c>
      <c r="N836" s="64">
        <v>0.36045327728680798</v>
      </c>
      <c r="O836" s="64">
        <v>2.8490382000000002E-2</v>
      </c>
      <c r="P836" s="64">
        <v>0.20416322379331803</v>
      </c>
      <c r="Q836" s="64">
        <v>-5.3104395936707204E-2</v>
      </c>
      <c r="R836" s="64">
        <v>0.12328767123287675</v>
      </c>
      <c r="S836" s="64">
        <v>2.201329083863496</v>
      </c>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29"/>
      <c r="CA836" s="29"/>
      <c r="CB836" s="29"/>
      <c r="CC836" s="29"/>
      <c r="CD836" s="29"/>
      <c r="CE836" s="29"/>
      <c r="CF836" s="29"/>
      <c r="CG836" s="29"/>
      <c r="CH836" s="29"/>
      <c r="CI836" s="29"/>
      <c r="CJ836" s="29"/>
      <c r="CK836" s="29"/>
      <c r="CL836" s="29"/>
      <c r="CM836" s="29"/>
      <c r="CN836" s="29"/>
      <c r="CO836" s="29"/>
      <c r="CP836" s="29"/>
      <c r="CQ836" s="29"/>
      <c r="CR836" s="29"/>
      <c r="CS836" s="29"/>
      <c r="CT836" s="29"/>
      <c r="CU836" s="29"/>
      <c r="CV836" s="29"/>
      <c r="CW836" s="29"/>
      <c r="CX836" s="29"/>
      <c r="CY836" s="29"/>
      <c r="CZ836" s="29"/>
      <c r="DA836" s="29"/>
      <c r="DB836" s="29"/>
      <c r="DC836" s="29"/>
      <c r="DD836" s="29"/>
      <c r="DE836" s="29"/>
      <c r="DF836" s="29"/>
      <c r="DG836" s="29"/>
      <c r="DH836" s="29"/>
      <c r="DI836" s="29"/>
      <c r="DJ836" s="29"/>
      <c r="DK836" s="29"/>
      <c r="DL836" s="29"/>
      <c r="DM836" s="29"/>
      <c r="DN836" s="29"/>
      <c r="DO836" s="29"/>
      <c r="DP836" s="29"/>
      <c r="DQ836" s="29"/>
      <c r="DR836" s="29"/>
      <c r="DS836" s="29"/>
      <c r="DT836" s="29"/>
      <c r="DU836" s="29"/>
      <c r="DV836" s="29"/>
      <c r="DW836" s="29"/>
      <c r="DX836" s="29"/>
      <c r="DY836" s="29"/>
      <c r="DZ836" s="29"/>
      <c r="EA836" s="29"/>
      <c r="EB836" s="29"/>
      <c r="EC836" s="29"/>
      <c r="ED836" s="29"/>
      <c r="EE836" s="29"/>
      <c r="EF836" s="29"/>
      <c r="EG836" s="29"/>
      <c r="EH836" s="29"/>
      <c r="EI836" s="29"/>
      <c r="EJ836" s="29"/>
      <c r="EK836" s="29"/>
      <c r="EL836" s="29"/>
      <c r="EM836" s="29"/>
      <c r="EN836" s="29"/>
      <c r="EO836" s="29"/>
      <c r="EP836" s="29"/>
      <c r="EQ836" s="29"/>
      <c r="ER836" s="29"/>
      <c r="ES836" s="29"/>
      <c r="ET836" s="29"/>
      <c r="EU836" s="29"/>
      <c r="EV836" s="29"/>
      <c r="EW836" s="29"/>
      <c r="EX836" s="29"/>
      <c r="EY836" s="29"/>
      <c r="EZ836" s="29"/>
      <c r="FA836" s="29"/>
      <c r="FB836" s="29"/>
      <c r="FC836" s="29"/>
      <c r="FD836" s="29"/>
      <c r="FE836" s="29"/>
      <c r="FF836" s="29"/>
      <c r="FG836" s="29"/>
      <c r="FH836" s="29"/>
      <c r="FI836" s="29"/>
      <c r="FJ836" s="29"/>
      <c r="FK836" s="29"/>
      <c r="FL836" s="29"/>
      <c r="FM836" s="29"/>
      <c r="FN836" s="29"/>
      <c r="FO836" s="29"/>
      <c r="FP836" s="29"/>
      <c r="FQ836" s="29"/>
      <c r="FR836" s="29"/>
      <c r="FS836" s="29"/>
      <c r="FT836" s="29"/>
      <c r="FU836" s="29"/>
      <c r="FV836" s="29"/>
      <c r="FW836" s="29"/>
      <c r="FX836" s="29"/>
    </row>
    <row r="837" spans="1:180">
      <c r="A837" s="5" t="s">
        <v>320</v>
      </c>
      <c r="B837" s="5" t="s">
        <v>172</v>
      </c>
      <c r="C837" s="35">
        <v>43844</v>
      </c>
      <c r="D837" s="63">
        <v>43861</v>
      </c>
      <c r="E837" s="64">
        <v>-2.8158387096774193E-2</v>
      </c>
      <c r="F837" s="64">
        <v>0.32580273976785595</v>
      </c>
      <c r="G837" s="64">
        <v>0.24433996216377582</v>
      </c>
      <c r="H837" s="64">
        <v>0.28577399999999997</v>
      </c>
      <c r="I837" s="64">
        <v>0.28757083870967742</v>
      </c>
      <c r="J837" s="64">
        <v>6.9775419354838719E-2</v>
      </c>
      <c r="K837" s="64">
        <v>0</v>
      </c>
      <c r="L837" s="64">
        <v>2.0768205283883418E-2</v>
      </c>
      <c r="M837" s="64">
        <v>0.33216614730394334</v>
      </c>
      <c r="N837" s="64">
        <v>0.36045327728680798</v>
      </c>
      <c r="O837" s="64">
        <v>2.9782557000000001E-2</v>
      </c>
      <c r="P837" s="64">
        <v>0.20416322379331803</v>
      </c>
      <c r="Q837" s="64">
        <v>-5.4396570936707196E-2</v>
      </c>
      <c r="R837" s="64">
        <v>0.12328767123287675</v>
      </c>
      <c r="S837" s="64">
        <v>2.201329083863496</v>
      </c>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c r="CA837" s="29"/>
      <c r="CB837" s="29"/>
      <c r="CC837" s="29"/>
      <c r="CD837" s="29"/>
      <c r="CE837" s="29"/>
      <c r="CF837" s="29"/>
      <c r="CG837" s="29"/>
      <c r="CH837" s="29"/>
      <c r="CI837" s="29"/>
      <c r="CJ837" s="29"/>
      <c r="CK837" s="29"/>
      <c r="CL837" s="29"/>
      <c r="CM837" s="29"/>
      <c r="CN837" s="29"/>
      <c r="CO837" s="29"/>
      <c r="CP837" s="29"/>
      <c r="CQ837" s="29"/>
      <c r="CR837" s="29"/>
      <c r="CS837" s="29"/>
      <c r="CT837" s="29"/>
      <c r="CU837" s="29"/>
      <c r="CV837" s="29"/>
      <c r="CW837" s="29"/>
      <c r="CX837" s="29"/>
      <c r="CY837" s="29"/>
      <c r="CZ837" s="29"/>
      <c r="DA837" s="29"/>
      <c r="DB837" s="29"/>
      <c r="DC837" s="29"/>
      <c r="DD837" s="29"/>
      <c r="DE837" s="29"/>
      <c r="DF837" s="29"/>
      <c r="DG837" s="29"/>
      <c r="DH837" s="29"/>
      <c r="DI837" s="29"/>
      <c r="DJ837" s="29"/>
      <c r="DK837" s="29"/>
      <c r="DL837" s="29"/>
      <c r="DM837" s="29"/>
      <c r="DN837" s="29"/>
      <c r="DO837" s="29"/>
      <c r="DP837" s="29"/>
      <c r="DQ837" s="29"/>
      <c r="DR837" s="29"/>
      <c r="DS837" s="29"/>
      <c r="DT837" s="29"/>
      <c r="DU837" s="29"/>
      <c r="DV837" s="29"/>
      <c r="DW837" s="29"/>
      <c r="DX837" s="29"/>
      <c r="DY837" s="29"/>
      <c r="DZ837" s="29"/>
      <c r="EA837" s="29"/>
      <c r="EB837" s="29"/>
      <c r="EC837" s="29"/>
      <c r="ED837" s="29"/>
      <c r="EE837" s="29"/>
      <c r="EF837" s="29"/>
      <c r="EG837" s="29"/>
      <c r="EH837" s="29"/>
      <c r="EI837" s="29"/>
      <c r="EJ837" s="29"/>
      <c r="EK837" s="29"/>
      <c r="EL837" s="29"/>
      <c r="EM837" s="29"/>
      <c r="EN837" s="29"/>
      <c r="EO837" s="29"/>
      <c r="EP837" s="29"/>
      <c r="EQ837" s="29"/>
      <c r="ER837" s="29"/>
      <c r="ES837" s="29"/>
      <c r="ET837" s="29"/>
      <c r="EU837" s="29"/>
      <c r="EV837" s="29"/>
      <c r="EW837" s="29"/>
      <c r="EX837" s="29"/>
      <c r="EY837" s="29"/>
      <c r="EZ837" s="29"/>
      <c r="FA837" s="29"/>
      <c r="FB837" s="29"/>
      <c r="FC837" s="29"/>
      <c r="FD837" s="29"/>
      <c r="FE837" s="29"/>
      <c r="FF837" s="29"/>
      <c r="FG837" s="29"/>
      <c r="FH837" s="29"/>
      <c r="FI837" s="29"/>
      <c r="FJ837" s="29"/>
      <c r="FK837" s="29"/>
      <c r="FL837" s="29"/>
      <c r="FM837" s="29"/>
      <c r="FN837" s="29"/>
      <c r="FO837" s="29"/>
      <c r="FP837" s="29"/>
      <c r="FQ837" s="29"/>
      <c r="FR837" s="29"/>
      <c r="FS837" s="29"/>
      <c r="FT837" s="29"/>
      <c r="FU837" s="29"/>
      <c r="FV837" s="29"/>
      <c r="FW837" s="29"/>
      <c r="FX837" s="29"/>
    </row>
    <row r="838" spans="1:180">
      <c r="A838" s="5" t="s">
        <v>320</v>
      </c>
      <c r="B838" s="5" t="s">
        <v>172</v>
      </c>
      <c r="C838" s="35">
        <v>43845</v>
      </c>
      <c r="D838" s="63">
        <v>43861</v>
      </c>
      <c r="E838" s="64">
        <v>-2.8158387096774193E-2</v>
      </c>
      <c r="F838" s="64">
        <v>0.32580273976785595</v>
      </c>
      <c r="G838" s="64">
        <v>0.24433996216377582</v>
      </c>
      <c r="H838" s="64">
        <v>0.28577399999999997</v>
      </c>
      <c r="I838" s="64">
        <v>0.28757083870967742</v>
      </c>
      <c r="J838" s="64">
        <v>6.9775419354838719E-2</v>
      </c>
      <c r="K838" s="64">
        <v>0</v>
      </c>
      <c r="L838" s="64">
        <v>2.0768205283883418E-2</v>
      </c>
      <c r="M838" s="64">
        <v>0.33216614730394334</v>
      </c>
      <c r="N838" s="64">
        <v>0.36045327728680798</v>
      </c>
      <c r="O838" s="64">
        <v>3.5053226999999999E-2</v>
      </c>
      <c r="P838" s="64">
        <v>0.20416322379331803</v>
      </c>
      <c r="Q838" s="64">
        <v>-5.966724093670718E-2</v>
      </c>
      <c r="R838" s="64">
        <v>0.12328767123287675</v>
      </c>
      <c r="S838" s="64">
        <v>2.201329083863496</v>
      </c>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29"/>
      <c r="CA838" s="29"/>
      <c r="CB838" s="29"/>
      <c r="CC838" s="29"/>
      <c r="CD838" s="29"/>
      <c r="CE838" s="29"/>
      <c r="CF838" s="29"/>
      <c r="CG838" s="29"/>
      <c r="CH838" s="29"/>
      <c r="CI838" s="29"/>
      <c r="CJ838" s="29"/>
      <c r="CK838" s="29"/>
      <c r="CL838" s="29"/>
      <c r="CM838" s="29"/>
      <c r="CN838" s="29"/>
      <c r="CO838" s="29"/>
      <c r="CP838" s="29"/>
      <c r="CQ838" s="29"/>
      <c r="CR838" s="29"/>
      <c r="CS838" s="29"/>
      <c r="CT838" s="29"/>
      <c r="CU838" s="29"/>
      <c r="CV838" s="29"/>
      <c r="CW838" s="29"/>
      <c r="CX838" s="29"/>
      <c r="CY838" s="29"/>
      <c r="CZ838" s="29"/>
      <c r="DA838" s="29"/>
      <c r="DB838" s="29"/>
      <c r="DC838" s="29"/>
      <c r="DD838" s="29"/>
      <c r="DE838" s="29"/>
      <c r="DF838" s="29"/>
      <c r="DG838" s="29"/>
      <c r="DH838" s="29"/>
      <c r="DI838" s="29"/>
      <c r="DJ838" s="29"/>
      <c r="DK838" s="29"/>
      <c r="DL838" s="29"/>
      <c r="DM838" s="29"/>
      <c r="DN838" s="29"/>
      <c r="DO838" s="29"/>
      <c r="DP838" s="29"/>
      <c r="DQ838" s="29"/>
      <c r="DR838" s="29"/>
      <c r="DS838" s="29"/>
      <c r="DT838" s="29"/>
      <c r="DU838" s="29"/>
      <c r="DV838" s="29"/>
      <c r="DW838" s="29"/>
      <c r="DX838" s="29"/>
      <c r="DY838" s="29"/>
      <c r="DZ838" s="29"/>
      <c r="EA838" s="29"/>
      <c r="EB838" s="29"/>
      <c r="EC838" s="29"/>
      <c r="ED838" s="29"/>
      <c r="EE838" s="29"/>
      <c r="EF838" s="29"/>
      <c r="EG838" s="29"/>
      <c r="EH838" s="29"/>
      <c r="EI838" s="29"/>
      <c r="EJ838" s="29"/>
      <c r="EK838" s="29"/>
      <c r="EL838" s="29"/>
      <c r="EM838" s="29"/>
      <c r="EN838" s="29"/>
      <c r="EO838" s="29"/>
      <c r="EP838" s="29"/>
      <c r="EQ838" s="29"/>
      <c r="ER838" s="29"/>
      <c r="ES838" s="29"/>
      <c r="ET838" s="29"/>
      <c r="EU838" s="29"/>
      <c r="EV838" s="29"/>
      <c r="EW838" s="29"/>
      <c r="EX838" s="29"/>
      <c r="EY838" s="29"/>
      <c r="EZ838" s="29"/>
      <c r="FA838" s="29"/>
      <c r="FB838" s="29"/>
      <c r="FC838" s="29"/>
      <c r="FD838" s="29"/>
      <c r="FE838" s="29"/>
      <c r="FF838" s="29"/>
      <c r="FG838" s="29"/>
      <c r="FH838" s="29"/>
      <c r="FI838" s="29"/>
      <c r="FJ838" s="29"/>
      <c r="FK838" s="29"/>
      <c r="FL838" s="29"/>
      <c r="FM838" s="29"/>
      <c r="FN838" s="29"/>
      <c r="FO838" s="29"/>
      <c r="FP838" s="29"/>
      <c r="FQ838" s="29"/>
      <c r="FR838" s="29"/>
      <c r="FS838" s="29"/>
      <c r="FT838" s="29"/>
      <c r="FU838" s="29"/>
      <c r="FV838" s="29"/>
      <c r="FW838" s="29"/>
      <c r="FX838" s="29"/>
    </row>
    <row r="839" spans="1:180">
      <c r="A839" s="5" t="s">
        <v>320</v>
      </c>
      <c r="B839" s="5" t="s">
        <v>172</v>
      </c>
      <c r="C839" s="35">
        <v>43846</v>
      </c>
      <c r="D839" s="63">
        <v>43861</v>
      </c>
      <c r="E839" s="64">
        <v>-2.8158387096774193E-2</v>
      </c>
      <c r="F839" s="64">
        <v>0.32580273976785595</v>
      </c>
      <c r="G839" s="64">
        <v>0.24433996216377582</v>
      </c>
      <c r="H839" s="64">
        <v>0.28577399999999997</v>
      </c>
      <c r="I839" s="64">
        <v>0.28757083870967742</v>
      </c>
      <c r="J839" s="64">
        <v>6.9775419354838719E-2</v>
      </c>
      <c r="K839" s="64">
        <v>0</v>
      </c>
      <c r="L839" s="64">
        <v>2.0768205283883418E-2</v>
      </c>
      <c r="M839" s="64">
        <v>0.33216614730394334</v>
      </c>
      <c r="N839" s="64">
        <v>0.36045327728680798</v>
      </c>
      <c r="O839" s="64">
        <v>2.7477693000000001E-2</v>
      </c>
      <c r="P839" s="64">
        <v>0.20416322379331803</v>
      </c>
      <c r="Q839" s="64">
        <v>-5.2091706936707192E-2</v>
      </c>
      <c r="R839" s="64">
        <v>0.12328767123287675</v>
      </c>
      <c r="S839" s="64">
        <v>2.201329083863496</v>
      </c>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c r="CA839" s="29"/>
      <c r="CB839" s="29"/>
      <c r="CC839" s="29"/>
      <c r="CD839" s="29"/>
      <c r="CE839" s="29"/>
      <c r="CF839" s="29"/>
      <c r="CG839" s="29"/>
      <c r="CH839" s="29"/>
      <c r="CI839" s="29"/>
      <c r="CJ839" s="29"/>
      <c r="CK839" s="29"/>
      <c r="CL839" s="29"/>
      <c r="CM839" s="29"/>
      <c r="CN839" s="29"/>
      <c r="CO839" s="29"/>
      <c r="CP839" s="29"/>
      <c r="CQ839" s="29"/>
      <c r="CR839" s="29"/>
      <c r="CS839" s="29"/>
      <c r="CT839" s="29"/>
      <c r="CU839" s="29"/>
      <c r="CV839" s="29"/>
      <c r="CW839" s="29"/>
      <c r="CX839" s="29"/>
      <c r="CY839" s="29"/>
      <c r="CZ839" s="29"/>
      <c r="DA839" s="29"/>
      <c r="DB839" s="29"/>
      <c r="DC839" s="29"/>
      <c r="DD839" s="29"/>
      <c r="DE839" s="29"/>
      <c r="DF839" s="29"/>
      <c r="DG839" s="29"/>
      <c r="DH839" s="29"/>
      <c r="DI839" s="29"/>
      <c r="DJ839" s="29"/>
      <c r="DK839" s="29"/>
      <c r="DL839" s="29"/>
      <c r="DM839" s="29"/>
      <c r="DN839" s="29"/>
      <c r="DO839" s="29"/>
      <c r="DP839" s="29"/>
      <c r="DQ839" s="29"/>
      <c r="DR839" s="29"/>
      <c r="DS839" s="29"/>
      <c r="DT839" s="29"/>
      <c r="DU839" s="29"/>
      <c r="DV839" s="29"/>
      <c r="DW839" s="29"/>
      <c r="DX839" s="29"/>
      <c r="DY839" s="29"/>
      <c r="DZ839" s="29"/>
      <c r="EA839" s="29"/>
      <c r="EB839" s="29"/>
      <c r="EC839" s="29"/>
      <c r="ED839" s="29"/>
      <c r="EE839" s="29"/>
      <c r="EF839" s="29"/>
      <c r="EG839" s="29"/>
      <c r="EH839" s="29"/>
      <c r="EI839" s="29"/>
      <c r="EJ839" s="29"/>
      <c r="EK839" s="29"/>
      <c r="EL839" s="29"/>
      <c r="EM839" s="29"/>
      <c r="EN839" s="29"/>
      <c r="EO839" s="29"/>
      <c r="EP839" s="29"/>
      <c r="EQ839" s="29"/>
      <c r="ER839" s="29"/>
      <c r="ES839" s="29"/>
      <c r="ET839" s="29"/>
      <c r="EU839" s="29"/>
      <c r="EV839" s="29"/>
      <c r="EW839" s="29"/>
      <c r="EX839" s="29"/>
      <c r="EY839" s="29"/>
      <c r="EZ839" s="29"/>
      <c r="FA839" s="29"/>
      <c r="FB839" s="29"/>
      <c r="FC839" s="29"/>
      <c r="FD839" s="29"/>
      <c r="FE839" s="29"/>
      <c r="FF839" s="29"/>
      <c r="FG839" s="29"/>
      <c r="FH839" s="29"/>
      <c r="FI839" s="29"/>
      <c r="FJ839" s="29"/>
      <c r="FK839" s="29"/>
      <c r="FL839" s="29"/>
      <c r="FM839" s="29"/>
      <c r="FN839" s="29"/>
      <c r="FO839" s="29"/>
      <c r="FP839" s="29"/>
      <c r="FQ839" s="29"/>
      <c r="FR839" s="29"/>
      <c r="FS839" s="29"/>
      <c r="FT839" s="29"/>
      <c r="FU839" s="29"/>
      <c r="FV839" s="29"/>
      <c r="FW839" s="29"/>
      <c r="FX839" s="29"/>
    </row>
    <row r="840" spans="1:180">
      <c r="A840" s="5" t="s">
        <v>320</v>
      </c>
      <c r="B840" s="5" t="s">
        <v>172</v>
      </c>
      <c r="C840" s="35">
        <v>43847</v>
      </c>
      <c r="D840" s="63">
        <v>43861</v>
      </c>
      <c r="E840" s="64">
        <v>-2.8158387096774193E-2</v>
      </c>
      <c r="F840" s="64">
        <v>0.31993606976785594</v>
      </c>
      <c r="G840" s="64">
        <v>0.24433996216377582</v>
      </c>
      <c r="H840" s="64">
        <v>0.28577399999999997</v>
      </c>
      <c r="I840" s="64">
        <v>0.28757083870967742</v>
      </c>
      <c r="J840" s="64">
        <v>6.9775419354838719E-2</v>
      </c>
      <c r="K840" s="64">
        <v>0</v>
      </c>
      <c r="L840" s="64">
        <v>2.0768205283883418E-2</v>
      </c>
      <c r="M840" s="64">
        <v>0.33216614730394334</v>
      </c>
      <c r="N840" s="64">
        <v>0.36045327728680798</v>
      </c>
      <c r="O840" s="64">
        <v>2.6649838999999998E-2</v>
      </c>
      <c r="P840" s="64">
        <v>0.20416322379331803</v>
      </c>
      <c r="Q840" s="64">
        <v>-4.5397182936707185E-2</v>
      </c>
      <c r="R840" s="64">
        <v>0.12328767123287675</v>
      </c>
      <c r="S840" s="64">
        <v>2.201329083863496</v>
      </c>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29"/>
      <c r="CA840" s="29"/>
      <c r="CB840" s="29"/>
      <c r="CC840" s="29"/>
      <c r="CD840" s="29"/>
      <c r="CE840" s="29"/>
      <c r="CF840" s="29"/>
      <c r="CG840" s="29"/>
      <c r="CH840" s="29"/>
      <c r="CI840" s="29"/>
      <c r="CJ840" s="29"/>
      <c r="CK840" s="29"/>
      <c r="CL840" s="29"/>
      <c r="CM840" s="29"/>
      <c r="CN840" s="29"/>
      <c r="CO840" s="29"/>
      <c r="CP840" s="29"/>
      <c r="CQ840" s="29"/>
      <c r="CR840" s="29"/>
      <c r="CS840" s="29"/>
      <c r="CT840" s="29"/>
      <c r="CU840" s="29"/>
      <c r="CV840" s="29"/>
      <c r="CW840" s="29"/>
      <c r="CX840" s="29"/>
      <c r="CY840" s="29"/>
      <c r="CZ840" s="29"/>
      <c r="DA840" s="29"/>
      <c r="DB840" s="29"/>
      <c r="DC840" s="29"/>
      <c r="DD840" s="29"/>
      <c r="DE840" s="29"/>
      <c r="DF840" s="29"/>
      <c r="DG840" s="29"/>
      <c r="DH840" s="29"/>
      <c r="DI840" s="29"/>
      <c r="DJ840" s="29"/>
      <c r="DK840" s="29"/>
      <c r="DL840" s="29"/>
      <c r="DM840" s="29"/>
      <c r="DN840" s="29"/>
      <c r="DO840" s="29"/>
      <c r="DP840" s="29"/>
      <c r="DQ840" s="29"/>
      <c r="DR840" s="29"/>
      <c r="DS840" s="29"/>
      <c r="DT840" s="29"/>
      <c r="DU840" s="29"/>
      <c r="DV840" s="29"/>
      <c r="DW840" s="29"/>
      <c r="DX840" s="29"/>
      <c r="DY840" s="29"/>
      <c r="DZ840" s="29"/>
      <c r="EA840" s="29"/>
      <c r="EB840" s="29"/>
      <c r="EC840" s="29"/>
      <c r="ED840" s="29"/>
      <c r="EE840" s="29"/>
      <c r="EF840" s="29"/>
      <c r="EG840" s="29"/>
      <c r="EH840" s="29"/>
      <c r="EI840" s="29"/>
      <c r="EJ840" s="29"/>
      <c r="EK840" s="29"/>
      <c r="EL840" s="29"/>
      <c r="EM840" s="29"/>
      <c r="EN840" s="29"/>
      <c r="EO840" s="29"/>
      <c r="EP840" s="29"/>
      <c r="EQ840" s="29"/>
      <c r="ER840" s="29"/>
      <c r="ES840" s="29"/>
      <c r="ET840" s="29"/>
      <c r="EU840" s="29"/>
      <c r="EV840" s="29"/>
      <c r="EW840" s="29"/>
      <c r="EX840" s="29"/>
      <c r="EY840" s="29"/>
      <c r="EZ840" s="29"/>
      <c r="FA840" s="29"/>
      <c r="FB840" s="29"/>
      <c r="FC840" s="29"/>
      <c r="FD840" s="29"/>
      <c r="FE840" s="29"/>
      <c r="FF840" s="29"/>
      <c r="FG840" s="29"/>
      <c r="FH840" s="29"/>
      <c r="FI840" s="29"/>
      <c r="FJ840" s="29"/>
      <c r="FK840" s="29"/>
      <c r="FL840" s="29"/>
      <c r="FM840" s="29"/>
      <c r="FN840" s="29"/>
      <c r="FO840" s="29"/>
      <c r="FP840" s="29"/>
      <c r="FQ840" s="29"/>
      <c r="FR840" s="29"/>
      <c r="FS840" s="29"/>
      <c r="FT840" s="29"/>
      <c r="FU840" s="29"/>
      <c r="FV840" s="29"/>
      <c r="FW840" s="29"/>
      <c r="FX840" s="29"/>
    </row>
    <row r="841" spans="1:180">
      <c r="A841" s="5" t="s">
        <v>320</v>
      </c>
      <c r="B841" s="5" t="s">
        <v>172</v>
      </c>
      <c r="C841" s="35">
        <v>43848</v>
      </c>
      <c r="D841" s="63">
        <v>43861</v>
      </c>
      <c r="E841" s="64">
        <v>-2.8158387096774193E-2</v>
      </c>
      <c r="F841" s="64">
        <v>0.32580273976785595</v>
      </c>
      <c r="G841" s="64">
        <v>0.24433996216377582</v>
      </c>
      <c r="H841" s="64">
        <v>0.28577399999999997</v>
      </c>
      <c r="I841" s="64">
        <v>0.28757083870967742</v>
      </c>
      <c r="J841" s="64">
        <v>6.9775419354838719E-2</v>
      </c>
      <c r="K841" s="64">
        <v>0</v>
      </c>
      <c r="L841" s="64">
        <v>2.0768205283883418E-2</v>
      </c>
      <c r="M841" s="64">
        <v>0.33216614730394334</v>
      </c>
      <c r="N841" s="64">
        <v>0.36045327728680798</v>
      </c>
      <c r="O841" s="64">
        <v>2.1773646000000001E-2</v>
      </c>
      <c r="P841" s="64">
        <v>0.20416322379331803</v>
      </c>
      <c r="Q841" s="64">
        <v>-4.6387659936707203E-2</v>
      </c>
      <c r="R841" s="64">
        <v>0.12328767123287675</v>
      </c>
      <c r="S841" s="64">
        <v>2.201329083863496</v>
      </c>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c r="CA841" s="29"/>
      <c r="CB841" s="29"/>
      <c r="CC841" s="29"/>
      <c r="CD841" s="29"/>
      <c r="CE841" s="29"/>
      <c r="CF841" s="29"/>
      <c r="CG841" s="29"/>
      <c r="CH841" s="29"/>
      <c r="CI841" s="29"/>
      <c r="CJ841" s="29"/>
      <c r="CK841" s="29"/>
      <c r="CL841" s="29"/>
      <c r="CM841" s="29"/>
      <c r="CN841" s="29"/>
      <c r="CO841" s="29"/>
      <c r="CP841" s="29"/>
      <c r="CQ841" s="29"/>
      <c r="CR841" s="29"/>
      <c r="CS841" s="29"/>
      <c r="CT841" s="29"/>
      <c r="CU841" s="29"/>
      <c r="CV841" s="29"/>
      <c r="CW841" s="29"/>
      <c r="CX841" s="29"/>
      <c r="CY841" s="29"/>
      <c r="CZ841" s="29"/>
      <c r="DA841" s="29"/>
      <c r="DB841" s="29"/>
      <c r="DC841" s="29"/>
      <c r="DD841" s="29"/>
      <c r="DE841" s="29"/>
      <c r="DF841" s="29"/>
      <c r="DG841" s="29"/>
      <c r="DH841" s="29"/>
      <c r="DI841" s="29"/>
      <c r="DJ841" s="29"/>
      <c r="DK841" s="29"/>
      <c r="DL841" s="29"/>
      <c r="DM841" s="29"/>
      <c r="DN841" s="29"/>
      <c r="DO841" s="29"/>
      <c r="DP841" s="29"/>
      <c r="DQ841" s="29"/>
      <c r="DR841" s="29"/>
      <c r="DS841" s="29"/>
      <c r="DT841" s="29"/>
      <c r="DU841" s="29"/>
      <c r="DV841" s="29"/>
      <c r="DW841" s="29"/>
      <c r="DX841" s="29"/>
      <c r="DY841" s="29"/>
      <c r="DZ841" s="29"/>
      <c r="EA841" s="29"/>
      <c r="EB841" s="29"/>
      <c r="EC841" s="29"/>
      <c r="ED841" s="29"/>
      <c r="EE841" s="29"/>
      <c r="EF841" s="29"/>
      <c r="EG841" s="29"/>
      <c r="EH841" s="29"/>
      <c r="EI841" s="29"/>
      <c r="EJ841" s="29"/>
      <c r="EK841" s="29"/>
      <c r="EL841" s="29"/>
      <c r="EM841" s="29"/>
      <c r="EN841" s="29"/>
      <c r="EO841" s="29"/>
      <c r="EP841" s="29"/>
      <c r="EQ841" s="29"/>
      <c r="ER841" s="29"/>
      <c r="ES841" s="29"/>
      <c r="ET841" s="29"/>
      <c r="EU841" s="29"/>
      <c r="EV841" s="29"/>
      <c r="EW841" s="29"/>
      <c r="EX841" s="29"/>
      <c r="EY841" s="29"/>
      <c r="EZ841" s="29"/>
      <c r="FA841" s="29"/>
      <c r="FB841" s="29"/>
      <c r="FC841" s="29"/>
      <c r="FD841" s="29"/>
      <c r="FE841" s="29"/>
      <c r="FF841" s="29"/>
      <c r="FG841" s="29"/>
      <c r="FH841" s="29"/>
      <c r="FI841" s="29"/>
      <c r="FJ841" s="29"/>
      <c r="FK841" s="29"/>
      <c r="FL841" s="29"/>
      <c r="FM841" s="29"/>
      <c r="FN841" s="29"/>
      <c r="FO841" s="29"/>
      <c r="FP841" s="29"/>
      <c r="FQ841" s="29"/>
      <c r="FR841" s="29"/>
      <c r="FS841" s="29"/>
      <c r="FT841" s="29"/>
      <c r="FU841" s="29"/>
      <c r="FV841" s="29"/>
      <c r="FW841" s="29"/>
      <c r="FX841" s="29"/>
    </row>
    <row r="842" spans="1:180">
      <c r="A842" s="5" t="s">
        <v>320</v>
      </c>
      <c r="B842" s="5" t="s">
        <v>172</v>
      </c>
      <c r="C842" s="35">
        <v>43849</v>
      </c>
      <c r="D842" s="63">
        <v>43861</v>
      </c>
      <c r="E842" s="64">
        <v>-2.8158387096774193E-2</v>
      </c>
      <c r="F842" s="64">
        <v>0.32580273976785595</v>
      </c>
      <c r="G842" s="64">
        <v>0.24433996216377582</v>
      </c>
      <c r="H842" s="64">
        <v>0.28577399999999997</v>
      </c>
      <c r="I842" s="64">
        <v>0.28757083870967742</v>
      </c>
      <c r="J842" s="64">
        <v>6.9775419354838719E-2</v>
      </c>
      <c r="K842" s="64">
        <v>0</v>
      </c>
      <c r="L842" s="64">
        <v>2.0768205283883418E-2</v>
      </c>
      <c r="M842" s="64">
        <v>0.33216614730394334</v>
      </c>
      <c r="N842" s="64">
        <v>0.36045327728680798</v>
      </c>
      <c r="O842" s="64">
        <v>2.1668283000000003E-2</v>
      </c>
      <c r="P842" s="64">
        <v>0.20416322379331803</v>
      </c>
      <c r="Q842" s="64">
        <v>-4.6282296936707205E-2</v>
      </c>
      <c r="R842" s="64">
        <v>0.12328767123287675</v>
      </c>
      <c r="S842" s="64">
        <v>2.2013290838634956</v>
      </c>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29"/>
      <c r="CA842" s="29"/>
      <c r="CB842" s="29"/>
      <c r="CC842" s="29"/>
      <c r="CD842" s="29"/>
      <c r="CE842" s="29"/>
      <c r="CF842" s="29"/>
      <c r="CG842" s="29"/>
      <c r="CH842" s="29"/>
      <c r="CI842" s="29"/>
      <c r="CJ842" s="29"/>
      <c r="CK842" s="29"/>
      <c r="CL842" s="29"/>
      <c r="CM842" s="29"/>
      <c r="CN842" s="29"/>
      <c r="CO842" s="29"/>
      <c r="CP842" s="29"/>
      <c r="CQ842" s="29"/>
      <c r="CR842" s="29"/>
      <c r="CS842" s="29"/>
      <c r="CT842" s="29"/>
      <c r="CU842" s="29"/>
      <c r="CV842" s="29"/>
      <c r="CW842" s="29"/>
      <c r="CX842" s="29"/>
      <c r="CY842" s="29"/>
      <c r="CZ842" s="29"/>
      <c r="DA842" s="29"/>
      <c r="DB842" s="29"/>
      <c r="DC842" s="29"/>
      <c r="DD842" s="29"/>
      <c r="DE842" s="29"/>
      <c r="DF842" s="29"/>
      <c r="DG842" s="29"/>
      <c r="DH842" s="29"/>
      <c r="DI842" s="29"/>
      <c r="DJ842" s="29"/>
      <c r="DK842" s="29"/>
      <c r="DL842" s="29"/>
      <c r="DM842" s="29"/>
      <c r="DN842" s="29"/>
      <c r="DO842" s="29"/>
      <c r="DP842" s="29"/>
      <c r="DQ842" s="29"/>
      <c r="DR842" s="29"/>
      <c r="DS842" s="29"/>
      <c r="DT842" s="29"/>
      <c r="DU842" s="29"/>
      <c r="DV842" s="29"/>
      <c r="DW842" s="29"/>
      <c r="DX842" s="29"/>
      <c r="DY842" s="29"/>
      <c r="DZ842" s="29"/>
      <c r="EA842" s="29"/>
      <c r="EB842" s="29"/>
      <c r="EC842" s="29"/>
      <c r="ED842" s="29"/>
      <c r="EE842" s="29"/>
      <c r="EF842" s="29"/>
      <c r="EG842" s="29"/>
      <c r="EH842" s="29"/>
      <c r="EI842" s="29"/>
      <c r="EJ842" s="29"/>
      <c r="EK842" s="29"/>
      <c r="EL842" s="29"/>
      <c r="EM842" s="29"/>
      <c r="EN842" s="29"/>
      <c r="EO842" s="29"/>
      <c r="EP842" s="29"/>
      <c r="EQ842" s="29"/>
      <c r="ER842" s="29"/>
      <c r="ES842" s="29"/>
      <c r="ET842" s="29"/>
      <c r="EU842" s="29"/>
      <c r="EV842" s="29"/>
      <c r="EW842" s="29"/>
      <c r="EX842" s="29"/>
      <c r="EY842" s="29"/>
      <c r="EZ842" s="29"/>
      <c r="FA842" s="29"/>
      <c r="FB842" s="29"/>
      <c r="FC842" s="29"/>
      <c r="FD842" s="29"/>
      <c r="FE842" s="29"/>
      <c r="FF842" s="29"/>
      <c r="FG842" s="29"/>
      <c r="FH842" s="29"/>
      <c r="FI842" s="29"/>
      <c r="FJ842" s="29"/>
      <c r="FK842" s="29"/>
      <c r="FL842" s="29"/>
      <c r="FM842" s="29"/>
      <c r="FN842" s="29"/>
      <c r="FO842" s="29"/>
      <c r="FP842" s="29"/>
      <c r="FQ842" s="29"/>
      <c r="FR842" s="29"/>
      <c r="FS842" s="29"/>
      <c r="FT842" s="29"/>
      <c r="FU842" s="29"/>
      <c r="FV842" s="29"/>
      <c r="FW842" s="29"/>
      <c r="FX842" s="29"/>
    </row>
    <row r="843" spans="1:180">
      <c r="A843" s="5" t="s">
        <v>321</v>
      </c>
      <c r="B843" s="5" t="s">
        <v>172</v>
      </c>
      <c r="C843" s="35">
        <v>43850</v>
      </c>
      <c r="D843" s="63">
        <v>43861</v>
      </c>
      <c r="E843" s="64">
        <v>-2.8158387096774193E-2</v>
      </c>
      <c r="F843" s="64">
        <v>0.32580273976785595</v>
      </c>
      <c r="G843" s="64">
        <v>0.24433996216377582</v>
      </c>
      <c r="H843" s="64">
        <v>0.28577399999999997</v>
      </c>
      <c r="I843" s="64">
        <v>0.28757083870967742</v>
      </c>
      <c r="J843" s="64">
        <v>6.9775419354838719E-2</v>
      </c>
      <c r="K843" s="64">
        <v>0</v>
      </c>
      <c r="L843" s="64">
        <v>2.0768205283883418E-2</v>
      </c>
      <c r="M843" s="64">
        <v>0.33216614730394334</v>
      </c>
      <c r="N843" s="64">
        <v>0.36045327728680798</v>
      </c>
      <c r="O843" s="64">
        <v>3.0042351000000002E-2</v>
      </c>
      <c r="P843" s="64">
        <v>0.20416322379331803</v>
      </c>
      <c r="Q843" s="64">
        <v>-5.465636493670719E-2</v>
      </c>
      <c r="R843" s="64">
        <v>0.12328767123287675</v>
      </c>
      <c r="S843" s="64">
        <v>2.201329083863496</v>
      </c>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c r="BJ843" s="29"/>
      <c r="BK843" s="29"/>
      <c r="BL843" s="29"/>
      <c r="BM843" s="29"/>
      <c r="BN843" s="29"/>
      <c r="BO843" s="29"/>
      <c r="BP843" s="29"/>
      <c r="BQ843" s="29"/>
      <c r="BR843" s="29"/>
      <c r="BS843" s="29"/>
      <c r="BT843" s="29"/>
      <c r="BU843" s="29"/>
      <c r="BV843" s="29"/>
      <c r="BW843" s="29"/>
      <c r="BX843" s="29"/>
      <c r="BY843" s="29"/>
      <c r="BZ843" s="29"/>
      <c r="CA843" s="29"/>
      <c r="CB843" s="29"/>
      <c r="CC843" s="29"/>
      <c r="CD843" s="29"/>
      <c r="CE843" s="29"/>
      <c r="CF843" s="29"/>
      <c r="CG843" s="29"/>
      <c r="CH843" s="29"/>
      <c r="CI843" s="29"/>
      <c r="CJ843" s="29"/>
      <c r="CK843" s="29"/>
      <c r="CL843" s="29"/>
      <c r="CM843" s="29"/>
      <c r="CN843" s="29"/>
      <c r="CO843" s="29"/>
      <c r="CP843" s="29"/>
      <c r="CQ843" s="29"/>
      <c r="CR843" s="29"/>
      <c r="CS843" s="29"/>
      <c r="CT843" s="29"/>
      <c r="CU843" s="29"/>
      <c r="CV843" s="29"/>
      <c r="CW843" s="29"/>
      <c r="CX843" s="29"/>
      <c r="CY843" s="29"/>
      <c r="CZ843" s="29"/>
      <c r="DA843" s="29"/>
      <c r="DB843" s="29"/>
      <c r="DC843" s="29"/>
      <c r="DD843" s="29"/>
      <c r="DE843" s="29"/>
      <c r="DF843" s="29"/>
      <c r="DG843" s="29"/>
      <c r="DH843" s="29"/>
      <c r="DI843" s="29"/>
      <c r="DJ843" s="29"/>
      <c r="DK843" s="29"/>
      <c r="DL843" s="29"/>
      <c r="DM843" s="29"/>
      <c r="DN843" s="29"/>
      <c r="DO843" s="29"/>
      <c r="DP843" s="29"/>
      <c r="DQ843" s="29"/>
      <c r="DR843" s="29"/>
      <c r="DS843" s="29"/>
      <c r="DT843" s="29"/>
      <c r="DU843" s="29"/>
      <c r="DV843" s="29"/>
      <c r="DW843" s="29"/>
      <c r="DX843" s="29"/>
      <c r="DY843" s="29"/>
      <c r="DZ843" s="29"/>
      <c r="EA843" s="29"/>
      <c r="EB843" s="29"/>
      <c r="EC843" s="29"/>
      <c r="ED843" s="29"/>
      <c r="EE843" s="29"/>
      <c r="EF843" s="29"/>
      <c r="EG843" s="29"/>
      <c r="EH843" s="29"/>
      <c r="EI843" s="29"/>
      <c r="EJ843" s="29"/>
      <c r="EK843" s="29"/>
      <c r="EL843" s="29"/>
      <c r="EM843" s="29"/>
      <c r="EN843" s="29"/>
      <c r="EO843" s="29"/>
      <c r="EP843" s="29"/>
      <c r="EQ843" s="29"/>
      <c r="ER843" s="29"/>
      <c r="ES843" s="29"/>
      <c r="ET843" s="29"/>
      <c r="EU843" s="29"/>
      <c r="EV843" s="29"/>
      <c r="EW843" s="29"/>
      <c r="EX843" s="29"/>
      <c r="EY843" s="29"/>
      <c r="EZ843" s="29"/>
      <c r="FA843" s="29"/>
      <c r="FB843" s="29"/>
      <c r="FC843" s="29"/>
      <c r="FD843" s="29"/>
      <c r="FE843" s="29"/>
      <c r="FF843" s="29"/>
      <c r="FG843" s="29"/>
      <c r="FH843" s="29"/>
      <c r="FI843" s="29"/>
      <c r="FJ843" s="29"/>
      <c r="FK843" s="29"/>
      <c r="FL843" s="29"/>
      <c r="FM843" s="29"/>
      <c r="FN843" s="29"/>
      <c r="FO843" s="29"/>
      <c r="FP843" s="29"/>
      <c r="FQ843" s="29"/>
      <c r="FR843" s="29"/>
      <c r="FS843" s="29"/>
      <c r="FT843" s="29"/>
      <c r="FU843" s="29"/>
      <c r="FV843" s="29"/>
      <c r="FW843" s="29"/>
      <c r="FX843" s="29"/>
    </row>
    <row r="844" spans="1:180">
      <c r="A844" s="5" t="s">
        <v>321</v>
      </c>
      <c r="B844" s="5" t="s">
        <v>172</v>
      </c>
      <c r="C844" s="35">
        <v>43851</v>
      </c>
      <c r="D844" s="63">
        <v>43861</v>
      </c>
      <c r="E844" s="64">
        <v>-2.8158387096774193E-2</v>
      </c>
      <c r="F844" s="64">
        <v>0.32580273976785595</v>
      </c>
      <c r="G844" s="64">
        <v>0.24433996216377582</v>
      </c>
      <c r="H844" s="64">
        <v>0.28577399999999997</v>
      </c>
      <c r="I844" s="64">
        <v>0.28757083870967742</v>
      </c>
      <c r="J844" s="64">
        <v>6.9775419354838719E-2</v>
      </c>
      <c r="K844" s="64">
        <v>0</v>
      </c>
      <c r="L844" s="64">
        <v>2.0768205283883418E-2</v>
      </c>
      <c r="M844" s="64">
        <v>0.33216614730394334</v>
      </c>
      <c r="N844" s="64">
        <v>0.36045327728680798</v>
      </c>
      <c r="O844" s="64">
        <v>2.5354890000000005E-2</v>
      </c>
      <c r="P844" s="64">
        <v>0.20416322379331803</v>
      </c>
      <c r="Q844" s="64">
        <v>-4.99689039367072E-2</v>
      </c>
      <c r="R844" s="64">
        <v>0.12328767123287675</v>
      </c>
      <c r="S844" s="64">
        <v>2.201329083863496</v>
      </c>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c r="BJ844" s="29"/>
      <c r="BK844" s="29"/>
      <c r="BL844" s="29"/>
      <c r="BM844" s="29"/>
      <c r="BN844" s="29"/>
      <c r="BO844" s="29"/>
      <c r="BP844" s="29"/>
      <c r="BQ844" s="29"/>
      <c r="BR844" s="29"/>
      <c r="BS844" s="29"/>
      <c r="BT844" s="29"/>
      <c r="BU844" s="29"/>
      <c r="BV844" s="29"/>
      <c r="BW844" s="29"/>
      <c r="BX844" s="29"/>
      <c r="BY844" s="29"/>
      <c r="BZ844" s="29"/>
      <c r="CA844" s="29"/>
      <c r="CB844" s="29"/>
      <c r="CC844" s="29"/>
      <c r="CD844" s="29"/>
      <c r="CE844" s="29"/>
      <c r="CF844" s="29"/>
      <c r="CG844" s="29"/>
      <c r="CH844" s="29"/>
      <c r="CI844" s="29"/>
      <c r="CJ844" s="29"/>
      <c r="CK844" s="29"/>
      <c r="CL844" s="29"/>
      <c r="CM844" s="29"/>
      <c r="CN844" s="29"/>
      <c r="CO844" s="29"/>
      <c r="CP844" s="29"/>
      <c r="CQ844" s="29"/>
      <c r="CR844" s="29"/>
      <c r="CS844" s="29"/>
      <c r="CT844" s="29"/>
      <c r="CU844" s="29"/>
      <c r="CV844" s="29"/>
      <c r="CW844" s="29"/>
      <c r="CX844" s="29"/>
      <c r="CY844" s="29"/>
      <c r="CZ844" s="29"/>
      <c r="DA844" s="29"/>
      <c r="DB844" s="29"/>
      <c r="DC844" s="29"/>
      <c r="DD844" s="29"/>
      <c r="DE844" s="29"/>
      <c r="DF844" s="29"/>
      <c r="DG844" s="29"/>
      <c r="DH844" s="29"/>
      <c r="DI844" s="29"/>
      <c r="DJ844" s="29"/>
      <c r="DK844" s="29"/>
      <c r="DL844" s="29"/>
      <c r="DM844" s="29"/>
      <c r="DN844" s="29"/>
      <c r="DO844" s="29"/>
      <c r="DP844" s="29"/>
      <c r="DQ844" s="29"/>
      <c r="DR844" s="29"/>
      <c r="DS844" s="29"/>
      <c r="DT844" s="29"/>
      <c r="DU844" s="29"/>
      <c r="DV844" s="29"/>
      <c r="DW844" s="29"/>
      <c r="DX844" s="29"/>
      <c r="DY844" s="29"/>
      <c r="DZ844" s="29"/>
      <c r="EA844" s="29"/>
      <c r="EB844" s="29"/>
      <c r="EC844" s="29"/>
      <c r="ED844" s="29"/>
      <c r="EE844" s="29"/>
      <c r="EF844" s="29"/>
      <c r="EG844" s="29"/>
      <c r="EH844" s="29"/>
      <c r="EI844" s="29"/>
      <c r="EJ844" s="29"/>
      <c r="EK844" s="29"/>
      <c r="EL844" s="29"/>
      <c r="EM844" s="29"/>
      <c r="EN844" s="29"/>
      <c r="EO844" s="29"/>
      <c r="EP844" s="29"/>
      <c r="EQ844" s="29"/>
      <c r="ER844" s="29"/>
      <c r="ES844" s="29"/>
      <c r="ET844" s="29"/>
      <c r="EU844" s="29"/>
      <c r="EV844" s="29"/>
      <c r="EW844" s="29"/>
      <c r="EX844" s="29"/>
      <c r="EY844" s="29"/>
      <c r="EZ844" s="29"/>
      <c r="FA844" s="29"/>
      <c r="FB844" s="29"/>
      <c r="FC844" s="29"/>
      <c r="FD844" s="29"/>
      <c r="FE844" s="29"/>
      <c r="FF844" s="29"/>
      <c r="FG844" s="29"/>
      <c r="FH844" s="29"/>
      <c r="FI844" s="29"/>
      <c r="FJ844" s="29"/>
      <c r="FK844" s="29"/>
      <c r="FL844" s="29"/>
      <c r="FM844" s="29"/>
      <c r="FN844" s="29"/>
      <c r="FO844" s="29"/>
      <c r="FP844" s="29"/>
      <c r="FQ844" s="29"/>
      <c r="FR844" s="29"/>
      <c r="FS844" s="29"/>
      <c r="FT844" s="29"/>
      <c r="FU844" s="29"/>
      <c r="FV844" s="29"/>
      <c r="FW844" s="29"/>
      <c r="FX844" s="29"/>
    </row>
    <row r="845" spans="1:180">
      <c r="A845" s="5" t="s">
        <v>321</v>
      </c>
      <c r="B845" s="5" t="s">
        <v>172</v>
      </c>
      <c r="C845" s="35">
        <v>43852</v>
      </c>
      <c r="D845" s="63">
        <v>43861</v>
      </c>
      <c r="E845" s="64">
        <v>-2.8158387096774193E-2</v>
      </c>
      <c r="F845" s="64">
        <v>0.32580273976785595</v>
      </c>
      <c r="G845" s="64">
        <v>0.24433996216377582</v>
      </c>
      <c r="H845" s="64">
        <v>0.28577399999999997</v>
      </c>
      <c r="I845" s="64">
        <v>0.28757083870967742</v>
      </c>
      <c r="J845" s="64">
        <v>6.9775419354838719E-2</v>
      </c>
      <c r="K845" s="64">
        <v>0</v>
      </c>
      <c r="L845" s="64">
        <v>2.0768205283883418E-2</v>
      </c>
      <c r="M845" s="64">
        <v>0.33216614730394334</v>
      </c>
      <c r="N845" s="64">
        <v>0.36045327728680798</v>
      </c>
      <c r="O845" s="64">
        <v>3.1244274000000002E-2</v>
      </c>
      <c r="P845" s="64">
        <v>0.20416322379331803</v>
      </c>
      <c r="Q845" s="64">
        <v>-5.5858287936707197E-2</v>
      </c>
      <c r="R845" s="64">
        <v>0.12328767123287675</v>
      </c>
      <c r="S845" s="64">
        <v>2.201329083863496</v>
      </c>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c r="BJ845" s="29"/>
      <c r="BK845" s="29"/>
      <c r="BL845" s="29"/>
      <c r="BM845" s="29"/>
      <c r="BN845" s="29"/>
      <c r="BO845" s="29"/>
      <c r="BP845" s="29"/>
      <c r="BQ845" s="29"/>
      <c r="BR845" s="29"/>
      <c r="BS845" s="29"/>
      <c r="BT845" s="29"/>
      <c r="BU845" s="29"/>
      <c r="BV845" s="29"/>
      <c r="BW845" s="29"/>
      <c r="BX845" s="29"/>
      <c r="BY845" s="29"/>
      <c r="BZ845" s="29"/>
      <c r="CA845" s="29"/>
      <c r="CB845" s="29"/>
      <c r="CC845" s="29"/>
      <c r="CD845" s="29"/>
      <c r="CE845" s="29"/>
      <c r="CF845" s="29"/>
      <c r="CG845" s="29"/>
      <c r="CH845" s="29"/>
      <c r="CI845" s="29"/>
      <c r="CJ845" s="29"/>
      <c r="CK845" s="29"/>
      <c r="CL845" s="29"/>
      <c r="CM845" s="29"/>
      <c r="CN845" s="29"/>
      <c r="CO845" s="29"/>
      <c r="CP845" s="29"/>
      <c r="CQ845" s="29"/>
      <c r="CR845" s="29"/>
      <c r="CS845" s="29"/>
      <c r="CT845" s="29"/>
      <c r="CU845" s="29"/>
      <c r="CV845" s="29"/>
      <c r="CW845" s="29"/>
      <c r="CX845" s="29"/>
      <c r="CY845" s="29"/>
      <c r="CZ845" s="29"/>
      <c r="DA845" s="29"/>
      <c r="DB845" s="29"/>
      <c r="DC845" s="29"/>
      <c r="DD845" s="29"/>
      <c r="DE845" s="29"/>
      <c r="DF845" s="29"/>
      <c r="DG845" s="29"/>
      <c r="DH845" s="29"/>
      <c r="DI845" s="29"/>
      <c r="DJ845" s="29"/>
      <c r="DK845" s="29"/>
      <c r="DL845" s="29"/>
      <c r="DM845" s="29"/>
      <c r="DN845" s="29"/>
      <c r="DO845" s="29"/>
      <c r="DP845" s="29"/>
      <c r="DQ845" s="29"/>
      <c r="DR845" s="29"/>
      <c r="DS845" s="29"/>
      <c r="DT845" s="29"/>
      <c r="DU845" s="29"/>
      <c r="DV845" s="29"/>
      <c r="DW845" s="29"/>
      <c r="DX845" s="29"/>
      <c r="DY845" s="29"/>
      <c r="DZ845" s="29"/>
      <c r="EA845" s="29"/>
      <c r="EB845" s="29"/>
      <c r="EC845" s="29"/>
      <c r="ED845" s="29"/>
      <c r="EE845" s="29"/>
      <c r="EF845" s="29"/>
      <c r="EG845" s="29"/>
      <c r="EH845" s="29"/>
      <c r="EI845" s="29"/>
      <c r="EJ845" s="29"/>
      <c r="EK845" s="29"/>
      <c r="EL845" s="29"/>
      <c r="EM845" s="29"/>
      <c r="EN845" s="29"/>
      <c r="EO845" s="29"/>
      <c r="EP845" s="29"/>
      <c r="EQ845" s="29"/>
      <c r="ER845" s="29"/>
      <c r="ES845" s="29"/>
      <c r="ET845" s="29"/>
      <c r="EU845" s="29"/>
      <c r="EV845" s="29"/>
      <c r="EW845" s="29"/>
      <c r="EX845" s="29"/>
      <c r="EY845" s="29"/>
      <c r="EZ845" s="29"/>
      <c r="FA845" s="29"/>
      <c r="FB845" s="29"/>
      <c r="FC845" s="29"/>
      <c r="FD845" s="29"/>
      <c r="FE845" s="29"/>
      <c r="FF845" s="29"/>
      <c r="FG845" s="29"/>
      <c r="FH845" s="29"/>
      <c r="FI845" s="29"/>
      <c r="FJ845" s="29"/>
      <c r="FK845" s="29"/>
      <c r="FL845" s="29"/>
      <c r="FM845" s="29"/>
      <c r="FN845" s="29"/>
      <c r="FO845" s="29"/>
      <c r="FP845" s="29"/>
      <c r="FQ845" s="29"/>
      <c r="FR845" s="29"/>
      <c r="FS845" s="29"/>
      <c r="FT845" s="29"/>
      <c r="FU845" s="29"/>
      <c r="FV845" s="29"/>
      <c r="FW845" s="29"/>
      <c r="FX845" s="29"/>
    </row>
    <row r="846" spans="1:180">
      <c r="A846" s="5" t="s">
        <v>321</v>
      </c>
      <c r="B846" s="5" t="s">
        <v>172</v>
      </c>
      <c r="C846" s="35">
        <v>43853</v>
      </c>
      <c r="D846" s="63">
        <v>43861</v>
      </c>
      <c r="E846" s="64">
        <v>-2.8158387096774193E-2</v>
      </c>
      <c r="F846" s="64">
        <v>0.32580273976785595</v>
      </c>
      <c r="G846" s="64">
        <v>0.24433996216377582</v>
      </c>
      <c r="H846" s="64">
        <v>0.28577399999999997</v>
      </c>
      <c r="I846" s="64">
        <v>0.28757083870967742</v>
      </c>
      <c r="J846" s="64">
        <v>6.9775419354838719E-2</v>
      </c>
      <c r="K846" s="64">
        <v>0</v>
      </c>
      <c r="L846" s="64">
        <v>2.0768205283883418E-2</v>
      </c>
      <c r="M846" s="64">
        <v>0.33216614730394334</v>
      </c>
      <c r="N846" s="64">
        <v>0.36045327728680798</v>
      </c>
      <c r="O846" s="64">
        <v>2.3753034000000003E-2</v>
      </c>
      <c r="P846" s="64">
        <v>0.20416322379331803</v>
      </c>
      <c r="Q846" s="64">
        <v>-4.8367047936707201E-2</v>
      </c>
      <c r="R846" s="64">
        <v>0.12328767123287675</v>
      </c>
      <c r="S846" s="64">
        <v>2.201329083863496</v>
      </c>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c r="BJ846" s="29"/>
      <c r="BK846" s="29"/>
      <c r="BL846" s="29"/>
      <c r="BM846" s="29"/>
      <c r="BN846" s="29"/>
      <c r="BO846" s="29"/>
      <c r="BP846" s="29"/>
      <c r="BQ846" s="29"/>
      <c r="BR846" s="29"/>
      <c r="BS846" s="29"/>
      <c r="BT846" s="29"/>
      <c r="BU846" s="29"/>
      <c r="BV846" s="29"/>
      <c r="BW846" s="29"/>
      <c r="BX846" s="29"/>
      <c r="BY846" s="29"/>
      <c r="BZ846" s="29"/>
      <c r="CA846" s="29"/>
      <c r="CB846" s="29"/>
      <c r="CC846" s="29"/>
      <c r="CD846" s="29"/>
      <c r="CE846" s="29"/>
      <c r="CF846" s="29"/>
      <c r="CG846" s="29"/>
      <c r="CH846" s="29"/>
      <c r="CI846" s="29"/>
      <c r="CJ846" s="29"/>
      <c r="CK846" s="29"/>
      <c r="CL846" s="29"/>
      <c r="CM846" s="29"/>
      <c r="CN846" s="29"/>
      <c r="CO846" s="29"/>
      <c r="CP846" s="29"/>
      <c r="CQ846" s="29"/>
      <c r="CR846" s="29"/>
      <c r="CS846" s="29"/>
      <c r="CT846" s="29"/>
      <c r="CU846" s="29"/>
      <c r="CV846" s="29"/>
      <c r="CW846" s="29"/>
      <c r="CX846" s="29"/>
      <c r="CY846" s="29"/>
      <c r="CZ846" s="29"/>
      <c r="DA846" s="29"/>
      <c r="DB846" s="29"/>
      <c r="DC846" s="29"/>
      <c r="DD846" s="29"/>
      <c r="DE846" s="29"/>
      <c r="DF846" s="29"/>
      <c r="DG846" s="29"/>
      <c r="DH846" s="29"/>
      <c r="DI846" s="29"/>
      <c r="DJ846" s="29"/>
      <c r="DK846" s="29"/>
      <c r="DL846" s="29"/>
      <c r="DM846" s="29"/>
      <c r="DN846" s="29"/>
      <c r="DO846" s="29"/>
      <c r="DP846" s="29"/>
      <c r="DQ846" s="29"/>
      <c r="DR846" s="29"/>
      <c r="DS846" s="29"/>
      <c r="DT846" s="29"/>
      <c r="DU846" s="29"/>
      <c r="DV846" s="29"/>
      <c r="DW846" s="29"/>
      <c r="DX846" s="29"/>
      <c r="DY846" s="29"/>
      <c r="DZ846" s="29"/>
      <c r="EA846" s="29"/>
      <c r="EB846" s="29"/>
      <c r="EC846" s="29"/>
      <c r="ED846" s="29"/>
      <c r="EE846" s="29"/>
      <c r="EF846" s="29"/>
      <c r="EG846" s="29"/>
      <c r="EH846" s="29"/>
      <c r="EI846" s="29"/>
      <c r="EJ846" s="29"/>
      <c r="EK846" s="29"/>
      <c r="EL846" s="29"/>
      <c r="EM846" s="29"/>
      <c r="EN846" s="29"/>
      <c r="EO846" s="29"/>
      <c r="EP846" s="29"/>
      <c r="EQ846" s="29"/>
      <c r="ER846" s="29"/>
      <c r="ES846" s="29"/>
      <c r="ET846" s="29"/>
      <c r="EU846" s="29"/>
      <c r="EV846" s="29"/>
      <c r="EW846" s="29"/>
      <c r="EX846" s="29"/>
      <c r="EY846" s="29"/>
      <c r="EZ846" s="29"/>
      <c r="FA846" s="29"/>
      <c r="FB846" s="29"/>
      <c r="FC846" s="29"/>
      <c r="FD846" s="29"/>
      <c r="FE846" s="29"/>
      <c r="FF846" s="29"/>
      <c r="FG846" s="29"/>
      <c r="FH846" s="29"/>
      <c r="FI846" s="29"/>
      <c r="FJ846" s="29"/>
      <c r="FK846" s="29"/>
      <c r="FL846" s="29"/>
      <c r="FM846" s="29"/>
      <c r="FN846" s="29"/>
      <c r="FO846" s="29"/>
      <c r="FP846" s="29"/>
      <c r="FQ846" s="29"/>
      <c r="FR846" s="29"/>
      <c r="FS846" s="29"/>
      <c r="FT846" s="29"/>
      <c r="FU846" s="29"/>
      <c r="FV846" s="29"/>
      <c r="FW846" s="29"/>
      <c r="FX846" s="29"/>
    </row>
    <row r="847" spans="1:180">
      <c r="A847" s="5" t="s">
        <v>321</v>
      </c>
      <c r="B847" s="5" t="s">
        <v>172</v>
      </c>
      <c r="C847" s="35">
        <v>43854</v>
      </c>
      <c r="D847" s="63">
        <v>43861</v>
      </c>
      <c r="E847" s="64">
        <v>-2.8158387096774193E-2</v>
      </c>
      <c r="F847" s="64">
        <v>0.32580273976785595</v>
      </c>
      <c r="G847" s="64">
        <v>0.24433996216377582</v>
      </c>
      <c r="H847" s="64">
        <v>0.28577399999999997</v>
      </c>
      <c r="I847" s="64">
        <v>0.28757083870967742</v>
      </c>
      <c r="J847" s="64">
        <v>6.9775419354838719E-2</v>
      </c>
      <c r="K847" s="64">
        <v>0</v>
      </c>
      <c r="L847" s="64">
        <v>2.0768205283883418E-2</v>
      </c>
      <c r="M847" s="64">
        <v>0.33216614730394334</v>
      </c>
      <c r="N847" s="64">
        <v>0.36045327728680798</v>
      </c>
      <c r="O847" s="64">
        <v>1.1303937E-2</v>
      </c>
      <c r="P847" s="64">
        <v>0.20416322379331803</v>
      </c>
      <c r="Q847" s="64">
        <v>-3.5917950936707195E-2</v>
      </c>
      <c r="R847" s="64">
        <v>0.12328767123287675</v>
      </c>
      <c r="S847" s="64">
        <v>2.201329083863496</v>
      </c>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c r="CA847" s="29"/>
      <c r="CB847" s="29"/>
      <c r="CC847" s="29"/>
      <c r="CD847" s="29"/>
      <c r="CE847" s="29"/>
      <c r="CF847" s="29"/>
      <c r="CG847" s="29"/>
      <c r="CH847" s="29"/>
      <c r="CI847" s="29"/>
      <c r="CJ847" s="29"/>
      <c r="CK847" s="29"/>
      <c r="CL847" s="29"/>
      <c r="CM847" s="29"/>
      <c r="CN847" s="29"/>
      <c r="CO847" s="29"/>
      <c r="CP847" s="29"/>
      <c r="CQ847" s="29"/>
      <c r="CR847" s="29"/>
      <c r="CS847" s="29"/>
      <c r="CT847" s="29"/>
      <c r="CU847" s="29"/>
      <c r="CV847" s="29"/>
      <c r="CW847" s="29"/>
      <c r="CX847" s="29"/>
      <c r="CY847" s="29"/>
      <c r="CZ847" s="29"/>
      <c r="DA847" s="29"/>
      <c r="DB847" s="29"/>
      <c r="DC847" s="29"/>
      <c r="DD847" s="29"/>
      <c r="DE847" s="29"/>
      <c r="DF847" s="29"/>
      <c r="DG847" s="29"/>
      <c r="DH847" s="29"/>
      <c r="DI847" s="29"/>
      <c r="DJ847" s="29"/>
      <c r="DK847" s="29"/>
      <c r="DL847" s="29"/>
      <c r="DM847" s="29"/>
      <c r="DN847" s="29"/>
      <c r="DO847" s="29"/>
      <c r="DP847" s="29"/>
      <c r="DQ847" s="29"/>
      <c r="DR847" s="29"/>
      <c r="DS847" s="29"/>
      <c r="DT847" s="29"/>
      <c r="DU847" s="29"/>
      <c r="DV847" s="29"/>
      <c r="DW847" s="29"/>
      <c r="DX847" s="29"/>
      <c r="DY847" s="29"/>
      <c r="DZ847" s="29"/>
      <c r="EA847" s="29"/>
      <c r="EB847" s="29"/>
      <c r="EC847" s="29"/>
      <c r="ED847" s="29"/>
      <c r="EE847" s="29"/>
      <c r="EF847" s="29"/>
      <c r="EG847" s="29"/>
      <c r="EH847" s="29"/>
      <c r="EI847" s="29"/>
      <c r="EJ847" s="29"/>
      <c r="EK847" s="29"/>
      <c r="EL847" s="29"/>
      <c r="EM847" s="29"/>
      <c r="EN847" s="29"/>
      <c r="EO847" s="29"/>
      <c r="EP847" s="29"/>
      <c r="EQ847" s="29"/>
      <c r="ER847" s="29"/>
      <c r="ES847" s="29"/>
      <c r="ET847" s="29"/>
      <c r="EU847" s="29"/>
      <c r="EV847" s="29"/>
      <c r="EW847" s="29"/>
      <c r="EX847" s="29"/>
      <c r="EY847" s="29"/>
      <c r="EZ847" s="29"/>
      <c r="FA847" s="29"/>
      <c r="FB847" s="29"/>
      <c r="FC847" s="29"/>
      <c r="FD847" s="29"/>
      <c r="FE847" s="29"/>
      <c r="FF847" s="29"/>
      <c r="FG847" s="29"/>
      <c r="FH847" s="29"/>
      <c r="FI847" s="29"/>
      <c r="FJ847" s="29"/>
      <c r="FK847" s="29"/>
      <c r="FL847" s="29"/>
      <c r="FM847" s="29"/>
      <c r="FN847" s="29"/>
      <c r="FO847" s="29"/>
      <c r="FP847" s="29"/>
      <c r="FQ847" s="29"/>
      <c r="FR847" s="29"/>
      <c r="FS847" s="29"/>
      <c r="FT847" s="29"/>
      <c r="FU847" s="29"/>
      <c r="FV847" s="29"/>
      <c r="FW847" s="29"/>
      <c r="FX847" s="29"/>
    </row>
    <row r="848" spans="1:180">
      <c r="A848" s="5" t="s">
        <v>321</v>
      </c>
      <c r="B848" s="5" t="s">
        <v>172</v>
      </c>
      <c r="C848" s="35">
        <v>43855</v>
      </c>
      <c r="D848" s="63">
        <v>43861</v>
      </c>
      <c r="E848" s="64">
        <v>-2.8158387096774193E-2</v>
      </c>
      <c r="F848" s="64">
        <v>0.32580273976785595</v>
      </c>
      <c r="G848" s="64">
        <v>0.24433996216377582</v>
      </c>
      <c r="H848" s="64">
        <v>0.28577399999999997</v>
      </c>
      <c r="I848" s="64">
        <v>0.28757083870967742</v>
      </c>
      <c r="J848" s="64">
        <v>6.9775419354838719E-2</v>
      </c>
      <c r="K848" s="64">
        <v>0</v>
      </c>
      <c r="L848" s="64">
        <v>2.0768205283883418E-2</v>
      </c>
      <c r="M848" s="64">
        <v>0.33216614730394334</v>
      </c>
      <c r="N848" s="64">
        <v>0.36045327728680798</v>
      </c>
      <c r="O848" s="64">
        <v>1.8950733000000001E-2</v>
      </c>
      <c r="P848" s="64">
        <v>0.20416322379331803</v>
      </c>
      <c r="Q848" s="64">
        <v>-4.3564746936707192E-2</v>
      </c>
      <c r="R848" s="64">
        <v>0.12328767123287675</v>
      </c>
      <c r="S848" s="64">
        <v>2.201329083863496</v>
      </c>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c r="CA848" s="29"/>
      <c r="CB848" s="29"/>
      <c r="CC848" s="29"/>
      <c r="CD848" s="29"/>
      <c r="CE848" s="29"/>
      <c r="CF848" s="29"/>
      <c r="CG848" s="29"/>
      <c r="CH848" s="29"/>
      <c r="CI848" s="29"/>
      <c r="CJ848" s="29"/>
      <c r="CK848" s="29"/>
      <c r="CL848" s="29"/>
      <c r="CM848" s="29"/>
      <c r="CN848" s="29"/>
      <c r="CO848" s="29"/>
      <c r="CP848" s="29"/>
      <c r="CQ848" s="29"/>
      <c r="CR848" s="29"/>
      <c r="CS848" s="29"/>
      <c r="CT848" s="29"/>
      <c r="CU848" s="29"/>
      <c r="CV848" s="29"/>
      <c r="CW848" s="29"/>
      <c r="CX848" s="29"/>
      <c r="CY848" s="29"/>
      <c r="CZ848" s="29"/>
      <c r="DA848" s="29"/>
      <c r="DB848" s="29"/>
      <c r="DC848" s="29"/>
      <c r="DD848" s="29"/>
      <c r="DE848" s="29"/>
      <c r="DF848" s="29"/>
      <c r="DG848" s="29"/>
      <c r="DH848" s="29"/>
      <c r="DI848" s="29"/>
      <c r="DJ848" s="29"/>
      <c r="DK848" s="29"/>
      <c r="DL848" s="29"/>
      <c r="DM848" s="29"/>
      <c r="DN848" s="29"/>
      <c r="DO848" s="29"/>
      <c r="DP848" s="29"/>
      <c r="DQ848" s="29"/>
      <c r="DR848" s="29"/>
      <c r="DS848" s="29"/>
      <c r="DT848" s="29"/>
      <c r="DU848" s="29"/>
      <c r="DV848" s="29"/>
      <c r="DW848" s="29"/>
      <c r="DX848" s="29"/>
      <c r="DY848" s="29"/>
      <c r="DZ848" s="29"/>
      <c r="EA848" s="29"/>
      <c r="EB848" s="29"/>
      <c r="EC848" s="29"/>
      <c r="ED848" s="29"/>
      <c r="EE848" s="29"/>
      <c r="EF848" s="29"/>
      <c r="EG848" s="29"/>
      <c r="EH848" s="29"/>
      <c r="EI848" s="29"/>
      <c r="EJ848" s="29"/>
      <c r="EK848" s="29"/>
      <c r="EL848" s="29"/>
      <c r="EM848" s="29"/>
      <c r="EN848" s="29"/>
      <c r="EO848" s="29"/>
      <c r="EP848" s="29"/>
      <c r="EQ848" s="29"/>
      <c r="ER848" s="29"/>
      <c r="ES848" s="29"/>
      <c r="ET848" s="29"/>
      <c r="EU848" s="29"/>
      <c r="EV848" s="29"/>
      <c r="EW848" s="29"/>
      <c r="EX848" s="29"/>
      <c r="EY848" s="29"/>
      <c r="EZ848" s="29"/>
      <c r="FA848" s="29"/>
      <c r="FB848" s="29"/>
      <c r="FC848" s="29"/>
      <c r="FD848" s="29"/>
      <c r="FE848" s="29"/>
      <c r="FF848" s="29"/>
      <c r="FG848" s="29"/>
      <c r="FH848" s="29"/>
      <c r="FI848" s="29"/>
      <c r="FJ848" s="29"/>
      <c r="FK848" s="29"/>
      <c r="FL848" s="29"/>
      <c r="FM848" s="29"/>
      <c r="FN848" s="29"/>
      <c r="FO848" s="29"/>
      <c r="FP848" s="29"/>
      <c r="FQ848" s="29"/>
      <c r="FR848" s="29"/>
      <c r="FS848" s="29"/>
      <c r="FT848" s="29"/>
      <c r="FU848" s="29"/>
      <c r="FV848" s="29"/>
      <c r="FW848" s="29"/>
      <c r="FX848" s="29"/>
    </row>
    <row r="849" spans="1:180">
      <c r="A849" s="5" t="s">
        <v>321</v>
      </c>
      <c r="B849" s="5" t="s">
        <v>172</v>
      </c>
      <c r="C849" s="35">
        <v>43856</v>
      </c>
      <c r="D849" s="63">
        <v>43861</v>
      </c>
      <c r="E849" s="64">
        <v>-2.8158387096774193E-2</v>
      </c>
      <c r="F849" s="64">
        <v>0.32580273976785595</v>
      </c>
      <c r="G849" s="64">
        <v>0.24433996216377582</v>
      </c>
      <c r="H849" s="64">
        <v>0.28577399999999997</v>
      </c>
      <c r="I849" s="64">
        <v>0.28757083870967742</v>
      </c>
      <c r="J849" s="64">
        <v>6.9775419354838719E-2</v>
      </c>
      <c r="K849" s="64">
        <v>0</v>
      </c>
      <c r="L849" s="64">
        <v>2.0768205283883418E-2</v>
      </c>
      <c r="M849" s="64">
        <v>0.33216614730394334</v>
      </c>
      <c r="N849" s="64">
        <v>0.36045327728680798</v>
      </c>
      <c r="O849" s="64">
        <v>1.8884043E-2</v>
      </c>
      <c r="P849" s="64">
        <v>0.20416322379331803</v>
      </c>
      <c r="Q849" s="64">
        <v>-4.3498056936707198E-2</v>
      </c>
      <c r="R849" s="64">
        <v>0.12328767123287675</v>
      </c>
      <c r="S849" s="64">
        <v>2.2013290838634956</v>
      </c>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c r="CA849" s="29"/>
      <c r="CB849" s="29"/>
      <c r="CC849" s="29"/>
      <c r="CD849" s="29"/>
      <c r="CE849" s="29"/>
      <c r="CF849" s="29"/>
      <c r="CG849" s="29"/>
      <c r="CH849" s="29"/>
      <c r="CI849" s="29"/>
      <c r="CJ849" s="29"/>
      <c r="CK849" s="29"/>
      <c r="CL849" s="29"/>
      <c r="CM849" s="29"/>
      <c r="CN849" s="29"/>
      <c r="CO849" s="29"/>
      <c r="CP849" s="29"/>
      <c r="CQ849" s="29"/>
      <c r="CR849" s="29"/>
      <c r="CS849" s="29"/>
      <c r="CT849" s="29"/>
      <c r="CU849" s="29"/>
      <c r="CV849" s="29"/>
      <c r="CW849" s="29"/>
      <c r="CX849" s="29"/>
      <c r="CY849" s="29"/>
      <c r="CZ849" s="29"/>
      <c r="DA849" s="29"/>
      <c r="DB849" s="29"/>
      <c r="DC849" s="29"/>
      <c r="DD849" s="29"/>
      <c r="DE849" s="29"/>
      <c r="DF849" s="29"/>
      <c r="DG849" s="29"/>
      <c r="DH849" s="29"/>
      <c r="DI849" s="29"/>
      <c r="DJ849" s="29"/>
      <c r="DK849" s="29"/>
      <c r="DL849" s="29"/>
      <c r="DM849" s="29"/>
      <c r="DN849" s="29"/>
      <c r="DO849" s="29"/>
      <c r="DP849" s="29"/>
      <c r="DQ849" s="29"/>
      <c r="DR849" s="29"/>
      <c r="DS849" s="29"/>
      <c r="DT849" s="29"/>
      <c r="DU849" s="29"/>
      <c r="DV849" s="29"/>
      <c r="DW849" s="29"/>
      <c r="DX849" s="29"/>
      <c r="DY849" s="29"/>
      <c r="DZ849" s="29"/>
      <c r="EA849" s="29"/>
      <c r="EB849" s="29"/>
      <c r="EC849" s="29"/>
      <c r="ED849" s="29"/>
      <c r="EE849" s="29"/>
      <c r="EF849" s="29"/>
      <c r="EG849" s="29"/>
      <c r="EH849" s="29"/>
      <c r="EI849" s="29"/>
      <c r="EJ849" s="29"/>
      <c r="EK849" s="29"/>
      <c r="EL849" s="29"/>
      <c r="EM849" s="29"/>
      <c r="EN849" s="29"/>
      <c r="EO849" s="29"/>
      <c r="EP849" s="29"/>
      <c r="EQ849" s="29"/>
      <c r="ER849" s="29"/>
      <c r="ES849" s="29"/>
      <c r="ET849" s="29"/>
      <c r="EU849" s="29"/>
      <c r="EV849" s="29"/>
      <c r="EW849" s="29"/>
      <c r="EX849" s="29"/>
      <c r="EY849" s="29"/>
      <c r="EZ849" s="29"/>
      <c r="FA849" s="29"/>
      <c r="FB849" s="29"/>
      <c r="FC849" s="29"/>
      <c r="FD849" s="29"/>
      <c r="FE849" s="29"/>
      <c r="FF849" s="29"/>
      <c r="FG849" s="29"/>
      <c r="FH849" s="29"/>
      <c r="FI849" s="29"/>
      <c r="FJ849" s="29"/>
      <c r="FK849" s="29"/>
      <c r="FL849" s="29"/>
      <c r="FM849" s="29"/>
      <c r="FN849" s="29"/>
      <c r="FO849" s="29"/>
      <c r="FP849" s="29"/>
      <c r="FQ849" s="29"/>
      <c r="FR849" s="29"/>
      <c r="FS849" s="29"/>
      <c r="FT849" s="29"/>
      <c r="FU849" s="29"/>
      <c r="FV849" s="29"/>
      <c r="FW849" s="29"/>
      <c r="FX849" s="29"/>
    </row>
    <row r="850" spans="1:180">
      <c r="A850" s="5" t="s">
        <v>322</v>
      </c>
      <c r="B850" s="5" t="s">
        <v>172</v>
      </c>
      <c r="C850" s="35">
        <v>43857</v>
      </c>
      <c r="D850" s="63">
        <v>43861</v>
      </c>
      <c r="E850" s="64">
        <v>-2.8158387096774193E-2</v>
      </c>
      <c r="F850" s="64">
        <v>0.32580273976785595</v>
      </c>
      <c r="G850" s="64">
        <v>0.24433996216377582</v>
      </c>
      <c r="H850" s="64">
        <v>0.28577399999999997</v>
      </c>
      <c r="I850" s="64">
        <v>0.28757083870967742</v>
      </c>
      <c r="J850" s="64">
        <v>6.9775419354838719E-2</v>
      </c>
      <c r="K850" s="64">
        <v>0</v>
      </c>
      <c r="L850" s="64">
        <v>2.0768205283883418E-2</v>
      </c>
      <c r="M850" s="64">
        <v>0.33216614730394334</v>
      </c>
      <c r="N850" s="64">
        <v>0.36045327728680798</v>
      </c>
      <c r="O850" s="64">
        <v>1.8376668000000002E-2</v>
      </c>
      <c r="P850" s="64">
        <v>0.20416322379331803</v>
      </c>
      <c r="Q850" s="64">
        <v>-4.2990681936707194E-2</v>
      </c>
      <c r="R850" s="64">
        <v>0.12328767123287675</v>
      </c>
      <c r="S850" s="64">
        <v>2.201329083863496</v>
      </c>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29"/>
      <c r="CA850" s="29"/>
      <c r="CB850" s="29"/>
      <c r="CC850" s="29"/>
      <c r="CD850" s="29"/>
      <c r="CE850" s="29"/>
      <c r="CF850" s="29"/>
      <c r="CG850" s="29"/>
      <c r="CH850" s="29"/>
      <c r="CI850" s="29"/>
      <c r="CJ850" s="29"/>
      <c r="CK850" s="29"/>
      <c r="CL850" s="29"/>
      <c r="CM850" s="29"/>
      <c r="CN850" s="29"/>
      <c r="CO850" s="29"/>
      <c r="CP850" s="29"/>
      <c r="CQ850" s="29"/>
      <c r="CR850" s="29"/>
      <c r="CS850" s="29"/>
      <c r="CT850" s="29"/>
      <c r="CU850" s="29"/>
      <c r="CV850" s="29"/>
      <c r="CW850" s="29"/>
      <c r="CX850" s="29"/>
      <c r="CY850" s="29"/>
      <c r="CZ850" s="29"/>
      <c r="DA850" s="29"/>
      <c r="DB850" s="29"/>
      <c r="DC850" s="29"/>
      <c r="DD850" s="29"/>
      <c r="DE850" s="29"/>
      <c r="DF850" s="29"/>
      <c r="DG850" s="29"/>
      <c r="DH850" s="29"/>
      <c r="DI850" s="29"/>
      <c r="DJ850" s="29"/>
      <c r="DK850" s="29"/>
      <c r="DL850" s="29"/>
      <c r="DM850" s="29"/>
      <c r="DN850" s="29"/>
      <c r="DO850" s="29"/>
      <c r="DP850" s="29"/>
      <c r="DQ850" s="29"/>
      <c r="DR850" s="29"/>
      <c r="DS850" s="29"/>
      <c r="DT850" s="29"/>
      <c r="DU850" s="29"/>
      <c r="DV850" s="29"/>
      <c r="DW850" s="29"/>
      <c r="DX850" s="29"/>
      <c r="DY850" s="29"/>
      <c r="DZ850" s="29"/>
      <c r="EA850" s="29"/>
      <c r="EB850" s="29"/>
      <c r="EC850" s="29"/>
      <c r="ED850" s="29"/>
      <c r="EE850" s="29"/>
      <c r="EF850" s="29"/>
      <c r="EG850" s="29"/>
      <c r="EH850" s="29"/>
      <c r="EI850" s="29"/>
      <c r="EJ850" s="29"/>
      <c r="EK850" s="29"/>
      <c r="EL850" s="29"/>
      <c r="EM850" s="29"/>
      <c r="EN850" s="29"/>
      <c r="EO850" s="29"/>
      <c r="EP850" s="29"/>
      <c r="EQ850" s="29"/>
      <c r="ER850" s="29"/>
      <c r="ES850" s="29"/>
      <c r="ET850" s="29"/>
      <c r="EU850" s="29"/>
      <c r="EV850" s="29"/>
      <c r="EW850" s="29"/>
      <c r="EX850" s="29"/>
      <c r="EY850" s="29"/>
      <c r="EZ850" s="29"/>
      <c r="FA850" s="29"/>
      <c r="FB850" s="29"/>
      <c r="FC850" s="29"/>
      <c r="FD850" s="29"/>
      <c r="FE850" s="29"/>
      <c r="FF850" s="29"/>
      <c r="FG850" s="29"/>
      <c r="FH850" s="29"/>
      <c r="FI850" s="29"/>
      <c r="FJ850" s="29"/>
      <c r="FK850" s="29"/>
      <c r="FL850" s="29"/>
      <c r="FM850" s="29"/>
      <c r="FN850" s="29"/>
      <c r="FO850" s="29"/>
      <c r="FP850" s="29"/>
      <c r="FQ850" s="29"/>
      <c r="FR850" s="29"/>
      <c r="FS850" s="29"/>
      <c r="FT850" s="29"/>
      <c r="FU850" s="29"/>
      <c r="FV850" s="29"/>
      <c r="FW850" s="29"/>
      <c r="FX850" s="29"/>
    </row>
    <row r="851" spans="1:180">
      <c r="A851" s="5" t="s">
        <v>322</v>
      </c>
      <c r="B851" s="5" t="s">
        <v>172</v>
      </c>
      <c r="C851" s="35">
        <v>43858</v>
      </c>
      <c r="D851" s="63">
        <v>43861</v>
      </c>
      <c r="E851" s="64">
        <v>-2.8158387096774193E-2</v>
      </c>
      <c r="F851" s="64">
        <v>0.32580273976785595</v>
      </c>
      <c r="G851" s="64">
        <v>0.24433996216377582</v>
      </c>
      <c r="H851" s="64">
        <v>0.28577399999999997</v>
      </c>
      <c r="I851" s="64">
        <v>0.28757083870967742</v>
      </c>
      <c r="J851" s="64">
        <v>6.9775419354838719E-2</v>
      </c>
      <c r="K851" s="64">
        <v>0</v>
      </c>
      <c r="L851" s="64">
        <v>2.0768205283883418E-2</v>
      </c>
      <c r="M851" s="64">
        <v>0.33216614730394334</v>
      </c>
      <c r="N851" s="64">
        <v>0.36045327728680798</v>
      </c>
      <c r="O851" s="64">
        <v>2.3640390000000004E-2</v>
      </c>
      <c r="P851" s="64">
        <v>0.20416322379331803</v>
      </c>
      <c r="Q851" s="64">
        <v>-4.8254403936707199E-2</v>
      </c>
      <c r="R851" s="64">
        <v>0.12328767123287675</v>
      </c>
      <c r="S851" s="64">
        <v>2.201329083863496</v>
      </c>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29"/>
      <c r="CA851" s="29"/>
      <c r="CB851" s="29"/>
      <c r="CC851" s="29"/>
      <c r="CD851" s="29"/>
      <c r="CE851" s="29"/>
      <c r="CF851" s="29"/>
      <c r="CG851" s="29"/>
      <c r="CH851" s="29"/>
      <c r="CI851" s="29"/>
      <c r="CJ851" s="29"/>
      <c r="CK851" s="29"/>
      <c r="CL851" s="29"/>
      <c r="CM851" s="29"/>
      <c r="CN851" s="29"/>
      <c r="CO851" s="29"/>
      <c r="CP851" s="29"/>
      <c r="CQ851" s="29"/>
      <c r="CR851" s="29"/>
      <c r="CS851" s="29"/>
      <c r="CT851" s="29"/>
      <c r="CU851" s="29"/>
      <c r="CV851" s="29"/>
      <c r="CW851" s="29"/>
      <c r="CX851" s="29"/>
      <c r="CY851" s="29"/>
      <c r="CZ851" s="29"/>
      <c r="DA851" s="29"/>
      <c r="DB851" s="29"/>
      <c r="DC851" s="29"/>
      <c r="DD851" s="29"/>
      <c r="DE851" s="29"/>
      <c r="DF851" s="29"/>
      <c r="DG851" s="29"/>
      <c r="DH851" s="29"/>
      <c r="DI851" s="29"/>
      <c r="DJ851" s="29"/>
      <c r="DK851" s="29"/>
      <c r="DL851" s="29"/>
      <c r="DM851" s="29"/>
      <c r="DN851" s="29"/>
      <c r="DO851" s="29"/>
      <c r="DP851" s="29"/>
      <c r="DQ851" s="29"/>
      <c r="DR851" s="29"/>
      <c r="DS851" s="29"/>
      <c r="DT851" s="29"/>
      <c r="DU851" s="29"/>
      <c r="DV851" s="29"/>
      <c r="DW851" s="29"/>
      <c r="DX851" s="29"/>
      <c r="DY851" s="29"/>
      <c r="DZ851" s="29"/>
      <c r="EA851" s="29"/>
      <c r="EB851" s="29"/>
      <c r="EC851" s="29"/>
      <c r="ED851" s="29"/>
      <c r="EE851" s="29"/>
      <c r="EF851" s="29"/>
      <c r="EG851" s="29"/>
      <c r="EH851" s="29"/>
      <c r="EI851" s="29"/>
      <c r="EJ851" s="29"/>
      <c r="EK851" s="29"/>
      <c r="EL851" s="29"/>
      <c r="EM851" s="29"/>
      <c r="EN851" s="29"/>
      <c r="EO851" s="29"/>
      <c r="EP851" s="29"/>
      <c r="EQ851" s="29"/>
      <c r="ER851" s="29"/>
      <c r="ES851" s="29"/>
      <c r="ET851" s="29"/>
      <c r="EU851" s="29"/>
      <c r="EV851" s="29"/>
      <c r="EW851" s="29"/>
      <c r="EX851" s="29"/>
      <c r="EY851" s="29"/>
      <c r="EZ851" s="29"/>
      <c r="FA851" s="29"/>
      <c r="FB851" s="29"/>
      <c r="FC851" s="29"/>
      <c r="FD851" s="29"/>
      <c r="FE851" s="29"/>
      <c r="FF851" s="29"/>
      <c r="FG851" s="29"/>
      <c r="FH851" s="29"/>
      <c r="FI851" s="29"/>
      <c r="FJ851" s="29"/>
      <c r="FK851" s="29"/>
      <c r="FL851" s="29"/>
      <c r="FM851" s="29"/>
      <c r="FN851" s="29"/>
      <c r="FO851" s="29"/>
      <c r="FP851" s="29"/>
      <c r="FQ851" s="29"/>
      <c r="FR851" s="29"/>
      <c r="FS851" s="29"/>
      <c r="FT851" s="29"/>
      <c r="FU851" s="29"/>
      <c r="FV851" s="29"/>
      <c r="FW851" s="29"/>
      <c r="FX851" s="29"/>
    </row>
    <row r="852" spans="1:180">
      <c r="A852" s="5" t="s">
        <v>322</v>
      </c>
      <c r="B852" s="5" t="s">
        <v>172</v>
      </c>
      <c r="C852" s="35">
        <v>43859</v>
      </c>
      <c r="D852" s="63">
        <v>43861</v>
      </c>
      <c r="E852" s="64">
        <v>-2.8158387096774193E-2</v>
      </c>
      <c r="F852" s="64">
        <v>0.31646939976785593</v>
      </c>
      <c r="G852" s="64">
        <v>0.24433996216377582</v>
      </c>
      <c r="H852" s="64">
        <v>0.28577399999999997</v>
      </c>
      <c r="I852" s="64">
        <v>0.28757083870967742</v>
      </c>
      <c r="J852" s="64">
        <v>6.9775419354838719E-2</v>
      </c>
      <c r="K852" s="64">
        <v>0</v>
      </c>
      <c r="L852" s="64">
        <v>2.0768205283883418E-2</v>
      </c>
      <c r="M852" s="64">
        <v>0.33216614730394334</v>
      </c>
      <c r="N852" s="64">
        <v>0.36045327728680798</v>
      </c>
      <c r="O852" s="64">
        <v>3.9600969999999999E-2</v>
      </c>
      <c r="P852" s="64">
        <v>0.20416322379331803</v>
      </c>
      <c r="Q852" s="64">
        <v>-5.4881643936707199E-2</v>
      </c>
      <c r="R852" s="64">
        <v>0.12328767123287675</v>
      </c>
      <c r="S852" s="64">
        <v>2.201329083863496</v>
      </c>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29"/>
      <c r="CA852" s="29"/>
      <c r="CB852" s="29"/>
      <c r="CC852" s="29"/>
      <c r="CD852" s="29"/>
      <c r="CE852" s="29"/>
      <c r="CF852" s="29"/>
      <c r="CG852" s="29"/>
      <c r="CH852" s="29"/>
      <c r="CI852" s="29"/>
      <c r="CJ852" s="29"/>
      <c r="CK852" s="29"/>
      <c r="CL852" s="29"/>
      <c r="CM852" s="29"/>
      <c r="CN852" s="29"/>
      <c r="CO852" s="29"/>
      <c r="CP852" s="29"/>
      <c r="CQ852" s="29"/>
      <c r="CR852" s="29"/>
      <c r="CS852" s="29"/>
      <c r="CT852" s="29"/>
      <c r="CU852" s="29"/>
      <c r="CV852" s="29"/>
      <c r="CW852" s="29"/>
      <c r="CX852" s="29"/>
      <c r="CY852" s="29"/>
      <c r="CZ852" s="29"/>
      <c r="DA852" s="29"/>
      <c r="DB852" s="29"/>
      <c r="DC852" s="29"/>
      <c r="DD852" s="29"/>
      <c r="DE852" s="29"/>
      <c r="DF852" s="29"/>
      <c r="DG852" s="29"/>
      <c r="DH852" s="29"/>
      <c r="DI852" s="29"/>
      <c r="DJ852" s="29"/>
      <c r="DK852" s="29"/>
      <c r="DL852" s="29"/>
      <c r="DM852" s="29"/>
      <c r="DN852" s="29"/>
      <c r="DO852" s="29"/>
      <c r="DP852" s="29"/>
      <c r="DQ852" s="29"/>
      <c r="DR852" s="29"/>
      <c r="DS852" s="29"/>
      <c r="DT852" s="29"/>
      <c r="DU852" s="29"/>
      <c r="DV852" s="29"/>
      <c r="DW852" s="29"/>
      <c r="DX852" s="29"/>
      <c r="DY852" s="29"/>
      <c r="DZ852" s="29"/>
      <c r="EA852" s="29"/>
      <c r="EB852" s="29"/>
      <c r="EC852" s="29"/>
      <c r="ED852" s="29"/>
      <c r="EE852" s="29"/>
      <c r="EF852" s="29"/>
      <c r="EG852" s="29"/>
      <c r="EH852" s="29"/>
      <c r="EI852" s="29"/>
      <c r="EJ852" s="29"/>
      <c r="EK852" s="29"/>
      <c r="EL852" s="29"/>
      <c r="EM852" s="29"/>
      <c r="EN852" s="29"/>
      <c r="EO852" s="29"/>
      <c r="EP852" s="29"/>
      <c r="EQ852" s="29"/>
      <c r="ER852" s="29"/>
      <c r="ES852" s="29"/>
      <c r="ET852" s="29"/>
      <c r="EU852" s="29"/>
      <c r="EV852" s="29"/>
      <c r="EW852" s="29"/>
      <c r="EX852" s="29"/>
      <c r="EY852" s="29"/>
      <c r="EZ852" s="29"/>
      <c r="FA852" s="29"/>
      <c r="FB852" s="29"/>
      <c r="FC852" s="29"/>
      <c r="FD852" s="29"/>
      <c r="FE852" s="29"/>
      <c r="FF852" s="29"/>
      <c r="FG852" s="29"/>
      <c r="FH852" s="29"/>
      <c r="FI852" s="29"/>
      <c r="FJ852" s="29"/>
      <c r="FK852" s="29"/>
      <c r="FL852" s="29"/>
      <c r="FM852" s="29"/>
      <c r="FN852" s="29"/>
      <c r="FO852" s="29"/>
      <c r="FP852" s="29"/>
      <c r="FQ852" s="29"/>
      <c r="FR852" s="29"/>
      <c r="FS852" s="29"/>
      <c r="FT852" s="29"/>
      <c r="FU852" s="29"/>
      <c r="FV852" s="29"/>
      <c r="FW852" s="29"/>
      <c r="FX852" s="29"/>
    </row>
    <row r="853" spans="1:180">
      <c r="A853" s="5" t="s">
        <v>322</v>
      </c>
      <c r="B853" s="5" t="s">
        <v>172</v>
      </c>
      <c r="C853" s="35">
        <v>43860</v>
      </c>
      <c r="D853" s="63">
        <v>43861</v>
      </c>
      <c r="E853" s="64">
        <v>-2.8158387096774193E-2</v>
      </c>
      <c r="F853" s="64">
        <v>0.31996939976785593</v>
      </c>
      <c r="G853" s="64">
        <v>0.24433996216377582</v>
      </c>
      <c r="H853" s="64">
        <v>0.28577399999999997</v>
      </c>
      <c r="I853" s="64">
        <v>0.28757083870967742</v>
      </c>
      <c r="J853" s="64">
        <v>6.9775419354838719E-2</v>
      </c>
      <c r="K853" s="64">
        <v>0</v>
      </c>
      <c r="L853" s="64">
        <v>2.0768205283883418E-2</v>
      </c>
      <c r="M853" s="64">
        <v>0.33216614730394334</v>
      </c>
      <c r="N853" s="64">
        <v>0.36045327728680798</v>
      </c>
      <c r="O853" s="64">
        <v>2.8145042000000002E-2</v>
      </c>
      <c r="P853" s="64">
        <v>0.20416322379331803</v>
      </c>
      <c r="Q853" s="64">
        <v>-4.6925715936707198E-2</v>
      </c>
      <c r="R853" s="64">
        <v>0.12328767123287675</v>
      </c>
      <c r="S853" s="64">
        <v>2.201329083863496</v>
      </c>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c r="CA853" s="29"/>
      <c r="CB853" s="29"/>
      <c r="CC853" s="29"/>
      <c r="CD853" s="29"/>
      <c r="CE853" s="29"/>
      <c r="CF853" s="29"/>
      <c r="CG853" s="29"/>
      <c r="CH853" s="29"/>
      <c r="CI853" s="29"/>
      <c r="CJ853" s="29"/>
      <c r="CK853" s="29"/>
      <c r="CL853" s="29"/>
      <c r="CM853" s="29"/>
      <c r="CN853" s="29"/>
      <c r="CO853" s="29"/>
      <c r="CP853" s="29"/>
      <c r="CQ853" s="29"/>
      <c r="CR853" s="29"/>
      <c r="CS853" s="29"/>
      <c r="CT853" s="29"/>
      <c r="CU853" s="29"/>
      <c r="CV853" s="29"/>
      <c r="CW853" s="29"/>
      <c r="CX853" s="29"/>
      <c r="CY853" s="29"/>
      <c r="CZ853" s="29"/>
      <c r="DA853" s="29"/>
      <c r="DB853" s="29"/>
      <c r="DC853" s="29"/>
      <c r="DD853" s="29"/>
      <c r="DE853" s="29"/>
      <c r="DF853" s="29"/>
      <c r="DG853" s="29"/>
      <c r="DH853" s="29"/>
      <c r="DI853" s="29"/>
      <c r="DJ853" s="29"/>
      <c r="DK853" s="29"/>
      <c r="DL853" s="29"/>
      <c r="DM853" s="29"/>
      <c r="DN853" s="29"/>
      <c r="DO853" s="29"/>
      <c r="DP853" s="29"/>
      <c r="DQ853" s="29"/>
      <c r="DR853" s="29"/>
      <c r="DS853" s="29"/>
      <c r="DT853" s="29"/>
      <c r="DU853" s="29"/>
      <c r="DV853" s="29"/>
      <c r="DW853" s="29"/>
      <c r="DX853" s="29"/>
      <c r="DY853" s="29"/>
      <c r="DZ853" s="29"/>
      <c r="EA853" s="29"/>
      <c r="EB853" s="29"/>
      <c r="EC853" s="29"/>
      <c r="ED853" s="29"/>
      <c r="EE853" s="29"/>
      <c r="EF853" s="29"/>
      <c r="EG853" s="29"/>
      <c r="EH853" s="29"/>
      <c r="EI853" s="29"/>
      <c r="EJ853" s="29"/>
      <c r="EK853" s="29"/>
      <c r="EL853" s="29"/>
      <c r="EM853" s="29"/>
      <c r="EN853" s="29"/>
      <c r="EO853" s="29"/>
      <c r="EP853" s="29"/>
      <c r="EQ853" s="29"/>
      <c r="ER853" s="29"/>
      <c r="ES853" s="29"/>
      <c r="ET853" s="29"/>
      <c r="EU853" s="29"/>
      <c r="EV853" s="29"/>
      <c r="EW853" s="29"/>
      <c r="EX853" s="29"/>
      <c r="EY853" s="29"/>
      <c r="EZ853" s="29"/>
      <c r="FA853" s="29"/>
      <c r="FB853" s="29"/>
      <c r="FC853" s="29"/>
      <c r="FD853" s="29"/>
      <c r="FE853" s="29"/>
      <c r="FF853" s="29"/>
      <c r="FG853" s="29"/>
      <c r="FH853" s="29"/>
      <c r="FI853" s="29"/>
      <c r="FJ853" s="29"/>
      <c r="FK853" s="29"/>
      <c r="FL853" s="29"/>
      <c r="FM853" s="29"/>
      <c r="FN853" s="29"/>
      <c r="FO853" s="29"/>
      <c r="FP853" s="29"/>
      <c r="FQ853" s="29"/>
      <c r="FR853" s="29"/>
      <c r="FS853" s="29"/>
      <c r="FT853" s="29"/>
      <c r="FU853" s="29"/>
      <c r="FV853" s="29"/>
      <c r="FW853" s="29"/>
      <c r="FX853" s="29"/>
    </row>
    <row r="854" spans="1:180">
      <c r="A854" s="5" t="s">
        <v>322</v>
      </c>
      <c r="B854" s="5" t="s">
        <v>172</v>
      </c>
      <c r="C854" s="35">
        <v>43861</v>
      </c>
      <c r="D854" s="63">
        <v>43861</v>
      </c>
      <c r="E854" s="64">
        <v>-2.8158387096774193E-2</v>
      </c>
      <c r="F854" s="64">
        <v>0.32580273976785595</v>
      </c>
      <c r="G854" s="64">
        <v>0.24433996216377582</v>
      </c>
      <c r="H854" s="64">
        <v>0.28577399999999997</v>
      </c>
      <c r="I854" s="64">
        <v>0.28757083870967742</v>
      </c>
      <c r="J854" s="64">
        <v>6.9775419354838719E-2</v>
      </c>
      <c r="K854" s="64">
        <v>0</v>
      </c>
      <c r="L854" s="64">
        <v>2.0768205283883418E-2</v>
      </c>
      <c r="M854" s="64">
        <v>0.33216614730394334</v>
      </c>
      <c r="N854" s="64">
        <v>0.36045327728680798</v>
      </c>
      <c r="O854" s="64">
        <v>1.6768035000000001E-2</v>
      </c>
      <c r="P854" s="64">
        <v>0.20416322379331803</v>
      </c>
      <c r="Q854" s="64">
        <v>-4.1382048936707196E-2</v>
      </c>
      <c r="R854" s="64">
        <v>0.12328767123287675</v>
      </c>
      <c r="S854" s="64">
        <v>2.201329083863496</v>
      </c>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29"/>
      <c r="CA854" s="29"/>
      <c r="CB854" s="29"/>
      <c r="CC854" s="29"/>
      <c r="CD854" s="29"/>
      <c r="CE854" s="29"/>
      <c r="CF854" s="29"/>
      <c r="CG854" s="29"/>
      <c r="CH854" s="29"/>
      <c r="CI854" s="29"/>
      <c r="CJ854" s="29"/>
      <c r="CK854" s="29"/>
      <c r="CL854" s="29"/>
      <c r="CM854" s="29"/>
      <c r="CN854" s="29"/>
      <c r="CO854" s="29"/>
      <c r="CP854" s="29"/>
      <c r="CQ854" s="29"/>
      <c r="CR854" s="29"/>
      <c r="CS854" s="29"/>
      <c r="CT854" s="29"/>
      <c r="CU854" s="29"/>
      <c r="CV854" s="29"/>
      <c r="CW854" s="29"/>
      <c r="CX854" s="29"/>
      <c r="CY854" s="29"/>
      <c r="CZ854" s="29"/>
      <c r="DA854" s="29"/>
      <c r="DB854" s="29"/>
      <c r="DC854" s="29"/>
      <c r="DD854" s="29"/>
      <c r="DE854" s="29"/>
      <c r="DF854" s="29"/>
      <c r="DG854" s="29"/>
      <c r="DH854" s="29"/>
      <c r="DI854" s="29"/>
      <c r="DJ854" s="29"/>
      <c r="DK854" s="29"/>
      <c r="DL854" s="29"/>
      <c r="DM854" s="29"/>
      <c r="DN854" s="29"/>
      <c r="DO854" s="29"/>
      <c r="DP854" s="29"/>
      <c r="DQ854" s="29"/>
      <c r="DR854" s="29"/>
      <c r="DS854" s="29"/>
      <c r="DT854" s="29"/>
      <c r="DU854" s="29"/>
      <c r="DV854" s="29"/>
      <c r="DW854" s="29"/>
      <c r="DX854" s="29"/>
      <c r="DY854" s="29"/>
      <c r="DZ854" s="29"/>
      <c r="EA854" s="29"/>
      <c r="EB854" s="29"/>
      <c r="EC854" s="29"/>
      <c r="ED854" s="29"/>
      <c r="EE854" s="29"/>
      <c r="EF854" s="29"/>
      <c r="EG854" s="29"/>
      <c r="EH854" s="29"/>
      <c r="EI854" s="29"/>
      <c r="EJ854" s="29"/>
      <c r="EK854" s="29"/>
      <c r="EL854" s="29"/>
      <c r="EM854" s="29"/>
      <c r="EN854" s="29"/>
      <c r="EO854" s="29"/>
      <c r="EP854" s="29"/>
      <c r="EQ854" s="29"/>
      <c r="ER854" s="29"/>
      <c r="ES854" s="29"/>
      <c r="ET854" s="29"/>
      <c r="EU854" s="29"/>
      <c r="EV854" s="29"/>
      <c r="EW854" s="29"/>
      <c r="EX854" s="29"/>
      <c r="EY854" s="29"/>
      <c r="EZ854" s="29"/>
      <c r="FA854" s="29"/>
      <c r="FB854" s="29"/>
      <c r="FC854" s="29"/>
      <c r="FD854" s="29"/>
      <c r="FE854" s="29"/>
      <c r="FF854" s="29"/>
      <c r="FG854" s="29"/>
      <c r="FH854" s="29"/>
      <c r="FI854" s="29"/>
      <c r="FJ854" s="29"/>
      <c r="FK854" s="29"/>
      <c r="FL854" s="29"/>
      <c r="FM854" s="29"/>
      <c r="FN854" s="29"/>
      <c r="FO854" s="29"/>
      <c r="FP854" s="29"/>
      <c r="FQ854" s="29"/>
      <c r="FR854" s="29"/>
      <c r="FS854" s="29"/>
      <c r="FT854" s="29"/>
      <c r="FU854" s="29"/>
      <c r="FV854" s="29"/>
      <c r="FW854" s="29"/>
      <c r="FX854" s="29"/>
    </row>
    <row r="855" spans="1:180">
      <c r="A855" s="5" t="s">
        <v>322</v>
      </c>
      <c r="B855" s="5" t="s">
        <v>173</v>
      </c>
      <c r="C855" s="35">
        <v>43862</v>
      </c>
      <c r="D855" s="63">
        <v>43890</v>
      </c>
      <c r="E855" s="64">
        <v>3.9201392857142858E-2</v>
      </c>
      <c r="F855" s="64">
        <v>0.44585369914007433</v>
      </c>
      <c r="G855" s="64">
        <v>0.22477477242538094</v>
      </c>
      <c r="H855" s="64">
        <v>0.3244204618226601</v>
      </c>
      <c r="I855" s="64">
        <v>0.26965202093596058</v>
      </c>
      <c r="J855" s="64">
        <v>6.5427655172413807E-2</v>
      </c>
      <c r="K855" s="64">
        <v>0</v>
      </c>
      <c r="L855" s="64">
        <v>4.1114148558529656E-3</v>
      </c>
      <c r="M855" s="64">
        <v>0.30043478681711844</v>
      </c>
      <c r="N855" s="64">
        <v>0.38205126320463667</v>
      </c>
      <c r="O855" s="64">
        <v>3.1747703000000002E-2</v>
      </c>
      <c r="P855" s="64">
        <v>0.17538354761403943</v>
      </c>
      <c r="Q855" s="64">
        <v>4.7264537749780754E-2</v>
      </c>
      <c r="R855" s="64">
        <v>0.11903637222484652</v>
      </c>
      <c r="S855" s="64">
        <v>2.4293596278199079</v>
      </c>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c r="BJ855" s="29"/>
      <c r="BK855" s="29"/>
      <c r="BL855" s="29"/>
      <c r="BM855" s="29"/>
      <c r="BN855" s="29"/>
      <c r="BO855" s="29"/>
      <c r="BP855" s="29"/>
      <c r="BQ855" s="29"/>
      <c r="BR855" s="29"/>
      <c r="BS855" s="29"/>
      <c r="BT855" s="29"/>
      <c r="BU855" s="29"/>
      <c r="BV855" s="29"/>
      <c r="BW855" s="29"/>
      <c r="BX855" s="29"/>
      <c r="BY855" s="29"/>
      <c r="BZ855" s="29"/>
      <c r="CA855" s="29"/>
      <c r="CB855" s="29"/>
      <c r="CC855" s="29"/>
      <c r="CD855" s="29"/>
      <c r="CE855" s="29"/>
      <c r="CF855" s="29"/>
      <c r="CG855" s="29"/>
      <c r="CH855" s="29"/>
      <c r="CI855" s="29"/>
      <c r="CJ855" s="29"/>
      <c r="CK855" s="29"/>
      <c r="CL855" s="29"/>
      <c r="CM855" s="29"/>
      <c r="CN855" s="29"/>
      <c r="CO855" s="29"/>
      <c r="CP855" s="29"/>
      <c r="CQ855" s="29"/>
      <c r="CR855" s="29"/>
      <c r="CS855" s="29"/>
      <c r="CT855" s="29"/>
      <c r="CU855" s="29"/>
      <c r="CV855" s="29"/>
      <c r="CW855" s="29"/>
      <c r="CX855" s="29"/>
      <c r="CY855" s="29"/>
      <c r="CZ855" s="29"/>
      <c r="DA855" s="29"/>
      <c r="DB855" s="29"/>
      <c r="DC855" s="29"/>
      <c r="DD855" s="29"/>
      <c r="DE855" s="29"/>
      <c r="DF855" s="29"/>
      <c r="DG855" s="29"/>
      <c r="DH855" s="29"/>
      <c r="DI855" s="29"/>
      <c r="DJ855" s="29"/>
      <c r="DK855" s="29"/>
      <c r="DL855" s="29"/>
      <c r="DM855" s="29"/>
      <c r="DN855" s="29"/>
      <c r="DO855" s="29"/>
      <c r="DP855" s="29"/>
      <c r="DQ855" s="29"/>
      <c r="DR855" s="29"/>
      <c r="DS855" s="29"/>
      <c r="DT855" s="29"/>
      <c r="DU855" s="29"/>
      <c r="DV855" s="29"/>
      <c r="DW855" s="29"/>
      <c r="DX855" s="29"/>
      <c r="DY855" s="29"/>
      <c r="DZ855" s="29"/>
      <c r="EA855" s="29"/>
      <c r="EB855" s="29"/>
      <c r="EC855" s="29"/>
      <c r="ED855" s="29"/>
      <c r="EE855" s="29"/>
      <c r="EF855" s="29"/>
      <c r="EG855" s="29"/>
      <c r="EH855" s="29"/>
      <c r="EI855" s="29"/>
      <c r="EJ855" s="29"/>
      <c r="EK855" s="29"/>
      <c r="EL855" s="29"/>
      <c r="EM855" s="29"/>
      <c r="EN855" s="29"/>
      <c r="EO855" s="29"/>
      <c r="EP855" s="29"/>
      <c r="EQ855" s="29"/>
      <c r="ER855" s="29"/>
      <c r="ES855" s="29"/>
      <c r="ET855" s="29"/>
      <c r="EU855" s="29"/>
      <c r="EV855" s="29"/>
      <c r="EW855" s="29"/>
      <c r="EX855" s="29"/>
      <c r="EY855" s="29"/>
      <c r="EZ855" s="29"/>
      <c r="FA855" s="29"/>
      <c r="FB855" s="29"/>
      <c r="FC855" s="29"/>
      <c r="FD855" s="29"/>
      <c r="FE855" s="29"/>
      <c r="FF855" s="29"/>
      <c r="FG855" s="29"/>
      <c r="FH855" s="29"/>
      <c r="FI855" s="29"/>
      <c r="FJ855" s="29"/>
      <c r="FK855" s="29"/>
      <c r="FL855" s="29"/>
      <c r="FM855" s="29"/>
      <c r="FN855" s="29"/>
      <c r="FO855" s="29"/>
      <c r="FP855" s="29"/>
      <c r="FQ855" s="29"/>
      <c r="FR855" s="29"/>
      <c r="FS855" s="29"/>
      <c r="FT855" s="29"/>
      <c r="FU855" s="29"/>
      <c r="FV855" s="29"/>
      <c r="FW855" s="29"/>
      <c r="FX855" s="29"/>
    </row>
    <row r="856" spans="1:180">
      <c r="A856" s="5" t="s">
        <v>322</v>
      </c>
      <c r="B856" s="5" t="s">
        <v>173</v>
      </c>
      <c r="C856" s="35">
        <v>43863</v>
      </c>
      <c r="D856" s="63">
        <v>43890</v>
      </c>
      <c r="E856" s="64">
        <v>3.9201392857142858E-2</v>
      </c>
      <c r="F856" s="64">
        <v>0.45067036914007441</v>
      </c>
      <c r="G856" s="64">
        <v>0.22477477242538094</v>
      </c>
      <c r="H856" s="64">
        <v>0.3244204618226601</v>
      </c>
      <c r="I856" s="64">
        <v>0.26965202093596058</v>
      </c>
      <c r="J856" s="64">
        <v>6.5427655172413807E-2</v>
      </c>
      <c r="K856" s="64">
        <v>0</v>
      </c>
      <c r="L856" s="64">
        <v>4.1114148558529656E-3</v>
      </c>
      <c r="M856" s="64">
        <v>0.30043478681711844</v>
      </c>
      <c r="N856" s="64">
        <v>0.38205126320463673</v>
      </c>
      <c r="O856" s="64">
        <v>2.8653822000000002E-2</v>
      </c>
      <c r="P856" s="64">
        <v>0.17538354761403943</v>
      </c>
      <c r="Q856" s="64">
        <v>4.5541748749780744E-2</v>
      </c>
      <c r="R856" s="64">
        <v>0.11903637222484652</v>
      </c>
      <c r="S856" s="64">
        <v>2.4293596278199074</v>
      </c>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29"/>
      <c r="CA856" s="29"/>
      <c r="CB856" s="29"/>
      <c r="CC856" s="29"/>
      <c r="CD856" s="29"/>
      <c r="CE856" s="29"/>
      <c r="CF856" s="29"/>
      <c r="CG856" s="29"/>
      <c r="CH856" s="29"/>
      <c r="CI856" s="29"/>
      <c r="CJ856" s="29"/>
      <c r="CK856" s="29"/>
      <c r="CL856" s="29"/>
      <c r="CM856" s="29"/>
      <c r="CN856" s="29"/>
      <c r="CO856" s="29"/>
      <c r="CP856" s="29"/>
      <c r="CQ856" s="29"/>
      <c r="CR856" s="29"/>
      <c r="CS856" s="29"/>
      <c r="CT856" s="29"/>
      <c r="CU856" s="29"/>
      <c r="CV856" s="29"/>
      <c r="CW856" s="29"/>
      <c r="CX856" s="29"/>
      <c r="CY856" s="29"/>
      <c r="CZ856" s="29"/>
      <c r="DA856" s="29"/>
      <c r="DB856" s="29"/>
      <c r="DC856" s="29"/>
      <c r="DD856" s="29"/>
      <c r="DE856" s="29"/>
      <c r="DF856" s="29"/>
      <c r="DG856" s="29"/>
      <c r="DH856" s="29"/>
      <c r="DI856" s="29"/>
      <c r="DJ856" s="29"/>
      <c r="DK856" s="29"/>
      <c r="DL856" s="29"/>
      <c r="DM856" s="29"/>
      <c r="DN856" s="29"/>
      <c r="DO856" s="29"/>
      <c r="DP856" s="29"/>
      <c r="DQ856" s="29"/>
      <c r="DR856" s="29"/>
      <c r="DS856" s="29"/>
      <c r="DT856" s="29"/>
      <c r="DU856" s="29"/>
      <c r="DV856" s="29"/>
      <c r="DW856" s="29"/>
      <c r="DX856" s="29"/>
      <c r="DY856" s="29"/>
      <c r="DZ856" s="29"/>
      <c r="EA856" s="29"/>
      <c r="EB856" s="29"/>
      <c r="EC856" s="29"/>
      <c r="ED856" s="29"/>
      <c r="EE856" s="29"/>
      <c r="EF856" s="29"/>
      <c r="EG856" s="29"/>
      <c r="EH856" s="29"/>
      <c r="EI856" s="29"/>
      <c r="EJ856" s="29"/>
      <c r="EK856" s="29"/>
      <c r="EL856" s="29"/>
      <c r="EM856" s="29"/>
      <c r="EN856" s="29"/>
      <c r="EO856" s="29"/>
      <c r="EP856" s="29"/>
      <c r="EQ856" s="29"/>
      <c r="ER856" s="29"/>
      <c r="ES856" s="29"/>
      <c r="ET856" s="29"/>
      <c r="EU856" s="29"/>
      <c r="EV856" s="29"/>
      <c r="EW856" s="29"/>
      <c r="EX856" s="29"/>
      <c r="EY856" s="29"/>
      <c r="EZ856" s="29"/>
      <c r="FA856" s="29"/>
      <c r="FB856" s="29"/>
      <c r="FC856" s="29"/>
      <c r="FD856" s="29"/>
      <c r="FE856" s="29"/>
      <c r="FF856" s="29"/>
      <c r="FG856" s="29"/>
      <c r="FH856" s="29"/>
      <c r="FI856" s="29"/>
      <c r="FJ856" s="29"/>
      <c r="FK856" s="29"/>
      <c r="FL856" s="29"/>
      <c r="FM856" s="29"/>
      <c r="FN856" s="29"/>
      <c r="FO856" s="29"/>
      <c r="FP856" s="29"/>
      <c r="FQ856" s="29"/>
      <c r="FR856" s="29"/>
      <c r="FS856" s="29"/>
      <c r="FT856" s="29"/>
      <c r="FU856" s="29"/>
      <c r="FV856" s="29"/>
      <c r="FW856" s="29"/>
      <c r="FX856" s="29"/>
    </row>
    <row r="857" spans="1:180">
      <c r="A857" s="5" t="s">
        <v>323</v>
      </c>
      <c r="B857" s="5" t="s">
        <v>173</v>
      </c>
      <c r="C857" s="35">
        <v>43864</v>
      </c>
      <c r="D857" s="63">
        <v>43890</v>
      </c>
      <c r="E857" s="64">
        <v>3.9201392857142858E-2</v>
      </c>
      <c r="F857" s="64">
        <v>0.45067036914007441</v>
      </c>
      <c r="G857" s="64">
        <v>0.22477477242538094</v>
      </c>
      <c r="H857" s="64">
        <v>0.3244204618226601</v>
      </c>
      <c r="I857" s="64">
        <v>0.26965202093596058</v>
      </c>
      <c r="J857" s="64">
        <v>6.5427655172413807E-2</v>
      </c>
      <c r="K857" s="64">
        <v>0</v>
      </c>
      <c r="L857" s="64">
        <v>4.1114148558529656E-3</v>
      </c>
      <c r="M857" s="64">
        <v>0.30043478681711844</v>
      </c>
      <c r="N857" s="64">
        <v>0.38205126320463673</v>
      </c>
      <c r="O857" s="64">
        <v>3.0848220000000003E-2</v>
      </c>
      <c r="P857" s="64">
        <v>0.17538354761403943</v>
      </c>
      <c r="Q857" s="64">
        <v>4.3347350749780744E-2</v>
      </c>
      <c r="R857" s="64">
        <v>0.11903637222484652</v>
      </c>
      <c r="S857" s="64">
        <v>2.4293596278199074</v>
      </c>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c r="BJ857" s="29"/>
      <c r="BK857" s="29"/>
      <c r="BL857" s="29"/>
      <c r="BM857" s="29"/>
      <c r="BN857" s="29"/>
      <c r="BO857" s="29"/>
      <c r="BP857" s="29"/>
      <c r="BQ857" s="29"/>
      <c r="BR857" s="29"/>
      <c r="BS857" s="29"/>
      <c r="BT857" s="29"/>
      <c r="BU857" s="29"/>
      <c r="BV857" s="29"/>
      <c r="BW857" s="29"/>
      <c r="BX857" s="29"/>
      <c r="BY857" s="29"/>
      <c r="BZ857" s="29"/>
      <c r="CA857" s="29"/>
      <c r="CB857" s="29"/>
      <c r="CC857" s="29"/>
      <c r="CD857" s="29"/>
      <c r="CE857" s="29"/>
      <c r="CF857" s="29"/>
      <c r="CG857" s="29"/>
      <c r="CH857" s="29"/>
      <c r="CI857" s="29"/>
      <c r="CJ857" s="29"/>
      <c r="CK857" s="29"/>
      <c r="CL857" s="29"/>
      <c r="CM857" s="29"/>
      <c r="CN857" s="29"/>
      <c r="CO857" s="29"/>
      <c r="CP857" s="29"/>
      <c r="CQ857" s="29"/>
      <c r="CR857" s="29"/>
      <c r="CS857" s="29"/>
      <c r="CT857" s="29"/>
      <c r="CU857" s="29"/>
      <c r="CV857" s="29"/>
      <c r="CW857" s="29"/>
      <c r="CX857" s="29"/>
      <c r="CY857" s="29"/>
      <c r="CZ857" s="29"/>
      <c r="DA857" s="29"/>
      <c r="DB857" s="29"/>
      <c r="DC857" s="29"/>
      <c r="DD857" s="29"/>
      <c r="DE857" s="29"/>
      <c r="DF857" s="29"/>
      <c r="DG857" s="29"/>
      <c r="DH857" s="29"/>
      <c r="DI857" s="29"/>
      <c r="DJ857" s="29"/>
      <c r="DK857" s="29"/>
      <c r="DL857" s="29"/>
      <c r="DM857" s="29"/>
      <c r="DN857" s="29"/>
      <c r="DO857" s="29"/>
      <c r="DP857" s="29"/>
      <c r="DQ857" s="29"/>
      <c r="DR857" s="29"/>
      <c r="DS857" s="29"/>
      <c r="DT857" s="29"/>
      <c r="DU857" s="29"/>
      <c r="DV857" s="29"/>
      <c r="DW857" s="29"/>
      <c r="DX857" s="29"/>
      <c r="DY857" s="29"/>
      <c r="DZ857" s="29"/>
      <c r="EA857" s="29"/>
      <c r="EB857" s="29"/>
      <c r="EC857" s="29"/>
      <c r="ED857" s="29"/>
      <c r="EE857" s="29"/>
      <c r="EF857" s="29"/>
      <c r="EG857" s="29"/>
      <c r="EH857" s="29"/>
      <c r="EI857" s="29"/>
      <c r="EJ857" s="29"/>
      <c r="EK857" s="29"/>
      <c r="EL857" s="29"/>
      <c r="EM857" s="29"/>
      <c r="EN857" s="29"/>
      <c r="EO857" s="29"/>
      <c r="EP857" s="29"/>
      <c r="EQ857" s="29"/>
      <c r="ER857" s="29"/>
      <c r="ES857" s="29"/>
      <c r="ET857" s="29"/>
      <c r="EU857" s="29"/>
      <c r="EV857" s="29"/>
      <c r="EW857" s="29"/>
      <c r="EX857" s="29"/>
      <c r="EY857" s="29"/>
      <c r="EZ857" s="29"/>
      <c r="FA857" s="29"/>
      <c r="FB857" s="29"/>
      <c r="FC857" s="29"/>
      <c r="FD857" s="29"/>
      <c r="FE857" s="29"/>
      <c r="FF857" s="29"/>
      <c r="FG857" s="29"/>
      <c r="FH857" s="29"/>
      <c r="FI857" s="29"/>
      <c r="FJ857" s="29"/>
      <c r="FK857" s="29"/>
      <c r="FL857" s="29"/>
      <c r="FM857" s="29"/>
      <c r="FN857" s="29"/>
      <c r="FO857" s="29"/>
      <c r="FP857" s="29"/>
      <c r="FQ857" s="29"/>
      <c r="FR857" s="29"/>
      <c r="FS857" s="29"/>
      <c r="FT857" s="29"/>
      <c r="FU857" s="29"/>
      <c r="FV857" s="29"/>
      <c r="FW857" s="29"/>
      <c r="FX857" s="29"/>
    </row>
    <row r="858" spans="1:180">
      <c r="A858" s="5" t="s">
        <v>323</v>
      </c>
      <c r="B858" s="5" t="s">
        <v>173</v>
      </c>
      <c r="C858" s="35">
        <v>43865</v>
      </c>
      <c r="D858" s="63">
        <v>43890</v>
      </c>
      <c r="E858" s="64">
        <v>3.9201392857142858E-2</v>
      </c>
      <c r="F858" s="64">
        <v>0.44667036914007441</v>
      </c>
      <c r="G858" s="64">
        <v>0.22477477242538094</v>
      </c>
      <c r="H858" s="64">
        <v>0.3244204618226601</v>
      </c>
      <c r="I858" s="64">
        <v>0.26965202093596058</v>
      </c>
      <c r="J858" s="64">
        <v>6.5427655172413807E-2</v>
      </c>
      <c r="K858" s="64">
        <v>0</v>
      </c>
      <c r="L858" s="64">
        <v>4.1114148558529656E-3</v>
      </c>
      <c r="M858" s="64">
        <v>0.30043478681711844</v>
      </c>
      <c r="N858" s="64">
        <v>0.38205126320463667</v>
      </c>
      <c r="O858" s="64">
        <v>4.187130700000001E-2</v>
      </c>
      <c r="P858" s="64">
        <v>0.17538354761403943</v>
      </c>
      <c r="Q858" s="64">
        <v>3.6324263749780747E-2</v>
      </c>
      <c r="R858" s="64">
        <v>0.11903637222484652</v>
      </c>
      <c r="S858" s="64">
        <v>2.4293596278199074</v>
      </c>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c r="BJ858" s="29"/>
      <c r="BK858" s="29"/>
      <c r="BL858" s="29"/>
      <c r="BM858" s="29"/>
      <c r="BN858" s="29"/>
      <c r="BO858" s="29"/>
      <c r="BP858" s="29"/>
      <c r="BQ858" s="29"/>
      <c r="BR858" s="29"/>
      <c r="BS858" s="29"/>
      <c r="BT858" s="29"/>
      <c r="BU858" s="29"/>
      <c r="BV858" s="29"/>
      <c r="BW858" s="29"/>
      <c r="BX858" s="29"/>
      <c r="BY858" s="29"/>
      <c r="BZ858" s="29"/>
      <c r="CA858" s="29"/>
      <c r="CB858" s="29"/>
      <c r="CC858" s="29"/>
      <c r="CD858" s="29"/>
      <c r="CE858" s="29"/>
      <c r="CF858" s="29"/>
      <c r="CG858" s="29"/>
      <c r="CH858" s="29"/>
      <c r="CI858" s="29"/>
      <c r="CJ858" s="29"/>
      <c r="CK858" s="29"/>
      <c r="CL858" s="29"/>
      <c r="CM858" s="29"/>
      <c r="CN858" s="29"/>
      <c r="CO858" s="29"/>
      <c r="CP858" s="29"/>
      <c r="CQ858" s="29"/>
      <c r="CR858" s="29"/>
      <c r="CS858" s="29"/>
      <c r="CT858" s="29"/>
      <c r="CU858" s="29"/>
      <c r="CV858" s="29"/>
      <c r="CW858" s="29"/>
      <c r="CX858" s="29"/>
      <c r="CY858" s="29"/>
      <c r="CZ858" s="29"/>
      <c r="DA858" s="29"/>
      <c r="DB858" s="29"/>
      <c r="DC858" s="29"/>
      <c r="DD858" s="29"/>
      <c r="DE858" s="29"/>
      <c r="DF858" s="29"/>
      <c r="DG858" s="29"/>
      <c r="DH858" s="29"/>
      <c r="DI858" s="29"/>
      <c r="DJ858" s="29"/>
      <c r="DK858" s="29"/>
      <c r="DL858" s="29"/>
      <c r="DM858" s="29"/>
      <c r="DN858" s="29"/>
      <c r="DO858" s="29"/>
      <c r="DP858" s="29"/>
      <c r="DQ858" s="29"/>
      <c r="DR858" s="29"/>
      <c r="DS858" s="29"/>
      <c r="DT858" s="29"/>
      <c r="DU858" s="29"/>
      <c r="DV858" s="29"/>
      <c r="DW858" s="29"/>
      <c r="DX858" s="29"/>
      <c r="DY858" s="29"/>
      <c r="DZ858" s="29"/>
      <c r="EA858" s="29"/>
      <c r="EB858" s="29"/>
      <c r="EC858" s="29"/>
      <c r="ED858" s="29"/>
      <c r="EE858" s="29"/>
      <c r="EF858" s="29"/>
      <c r="EG858" s="29"/>
      <c r="EH858" s="29"/>
      <c r="EI858" s="29"/>
      <c r="EJ858" s="29"/>
      <c r="EK858" s="29"/>
      <c r="EL858" s="29"/>
      <c r="EM858" s="29"/>
      <c r="EN858" s="29"/>
      <c r="EO858" s="29"/>
      <c r="EP858" s="29"/>
      <c r="EQ858" s="29"/>
      <c r="ER858" s="29"/>
      <c r="ES858" s="29"/>
      <c r="ET858" s="29"/>
      <c r="EU858" s="29"/>
      <c r="EV858" s="29"/>
      <c r="EW858" s="29"/>
      <c r="EX858" s="29"/>
      <c r="EY858" s="29"/>
      <c r="EZ858" s="29"/>
      <c r="FA858" s="29"/>
      <c r="FB858" s="29"/>
      <c r="FC858" s="29"/>
      <c r="FD858" s="29"/>
      <c r="FE858" s="29"/>
      <c r="FF858" s="29"/>
      <c r="FG858" s="29"/>
      <c r="FH858" s="29"/>
      <c r="FI858" s="29"/>
      <c r="FJ858" s="29"/>
      <c r="FK858" s="29"/>
      <c r="FL858" s="29"/>
      <c r="FM858" s="29"/>
      <c r="FN858" s="29"/>
      <c r="FO858" s="29"/>
      <c r="FP858" s="29"/>
      <c r="FQ858" s="29"/>
      <c r="FR858" s="29"/>
      <c r="FS858" s="29"/>
      <c r="FT858" s="29"/>
      <c r="FU858" s="29"/>
      <c r="FV858" s="29"/>
      <c r="FW858" s="29"/>
      <c r="FX858" s="29"/>
    </row>
    <row r="859" spans="1:180">
      <c r="A859" s="5" t="s">
        <v>323</v>
      </c>
      <c r="B859" s="5" t="s">
        <v>173</v>
      </c>
      <c r="C859" s="35">
        <v>43866</v>
      </c>
      <c r="D859" s="63">
        <v>43890</v>
      </c>
      <c r="E859" s="64">
        <v>3.9201392857142858E-2</v>
      </c>
      <c r="F859" s="64">
        <v>0.45067036914007441</v>
      </c>
      <c r="G859" s="64">
        <v>0.22477477242538094</v>
      </c>
      <c r="H859" s="64">
        <v>0.3244204618226601</v>
      </c>
      <c r="I859" s="64">
        <v>0.26965202093596058</v>
      </c>
      <c r="J859" s="64">
        <v>6.5427655172413807E-2</v>
      </c>
      <c r="K859" s="64">
        <v>0</v>
      </c>
      <c r="L859" s="64">
        <v>4.1114148558529656E-3</v>
      </c>
      <c r="M859" s="64">
        <v>0.30043478681711844</v>
      </c>
      <c r="N859" s="64">
        <v>0.38205126320463673</v>
      </c>
      <c r="O859" s="64">
        <v>2.6511660000000006E-2</v>
      </c>
      <c r="P859" s="64">
        <v>0.17538354761403943</v>
      </c>
      <c r="Q859" s="64">
        <v>4.7683910749780734E-2</v>
      </c>
      <c r="R859" s="64">
        <v>0.11903637222484652</v>
      </c>
      <c r="S859" s="64">
        <v>2.4293596278199074</v>
      </c>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c r="BJ859" s="29"/>
      <c r="BK859" s="29"/>
      <c r="BL859" s="29"/>
      <c r="BM859" s="29"/>
      <c r="BN859" s="29"/>
      <c r="BO859" s="29"/>
      <c r="BP859" s="29"/>
      <c r="BQ859" s="29"/>
      <c r="BR859" s="29"/>
      <c r="BS859" s="29"/>
      <c r="BT859" s="29"/>
      <c r="BU859" s="29"/>
      <c r="BV859" s="29"/>
      <c r="BW859" s="29"/>
      <c r="BX859" s="29"/>
      <c r="BY859" s="29"/>
      <c r="BZ859" s="29"/>
      <c r="CA859" s="29"/>
      <c r="CB859" s="29"/>
      <c r="CC859" s="29"/>
      <c r="CD859" s="29"/>
      <c r="CE859" s="29"/>
      <c r="CF859" s="29"/>
      <c r="CG859" s="29"/>
      <c r="CH859" s="29"/>
      <c r="CI859" s="29"/>
      <c r="CJ859" s="29"/>
      <c r="CK859" s="29"/>
      <c r="CL859" s="29"/>
      <c r="CM859" s="29"/>
      <c r="CN859" s="29"/>
      <c r="CO859" s="29"/>
      <c r="CP859" s="29"/>
      <c r="CQ859" s="29"/>
      <c r="CR859" s="29"/>
      <c r="CS859" s="29"/>
      <c r="CT859" s="29"/>
      <c r="CU859" s="29"/>
      <c r="CV859" s="29"/>
      <c r="CW859" s="29"/>
      <c r="CX859" s="29"/>
      <c r="CY859" s="29"/>
      <c r="CZ859" s="29"/>
      <c r="DA859" s="29"/>
      <c r="DB859" s="29"/>
      <c r="DC859" s="29"/>
      <c r="DD859" s="29"/>
      <c r="DE859" s="29"/>
      <c r="DF859" s="29"/>
      <c r="DG859" s="29"/>
      <c r="DH859" s="29"/>
      <c r="DI859" s="29"/>
      <c r="DJ859" s="29"/>
      <c r="DK859" s="29"/>
      <c r="DL859" s="29"/>
      <c r="DM859" s="29"/>
      <c r="DN859" s="29"/>
      <c r="DO859" s="29"/>
      <c r="DP859" s="29"/>
      <c r="DQ859" s="29"/>
      <c r="DR859" s="29"/>
      <c r="DS859" s="29"/>
      <c r="DT859" s="29"/>
      <c r="DU859" s="29"/>
      <c r="DV859" s="29"/>
      <c r="DW859" s="29"/>
      <c r="DX859" s="29"/>
      <c r="DY859" s="29"/>
      <c r="DZ859" s="29"/>
      <c r="EA859" s="29"/>
      <c r="EB859" s="29"/>
      <c r="EC859" s="29"/>
      <c r="ED859" s="29"/>
      <c r="EE859" s="29"/>
      <c r="EF859" s="29"/>
      <c r="EG859" s="29"/>
      <c r="EH859" s="29"/>
      <c r="EI859" s="29"/>
      <c r="EJ859" s="29"/>
      <c r="EK859" s="29"/>
      <c r="EL859" s="29"/>
      <c r="EM859" s="29"/>
      <c r="EN859" s="29"/>
      <c r="EO859" s="29"/>
      <c r="EP859" s="29"/>
      <c r="EQ859" s="29"/>
      <c r="ER859" s="29"/>
      <c r="ES859" s="29"/>
      <c r="ET859" s="29"/>
      <c r="EU859" s="29"/>
      <c r="EV859" s="29"/>
      <c r="EW859" s="29"/>
      <c r="EX859" s="29"/>
      <c r="EY859" s="29"/>
      <c r="EZ859" s="29"/>
      <c r="FA859" s="29"/>
      <c r="FB859" s="29"/>
      <c r="FC859" s="29"/>
      <c r="FD859" s="29"/>
      <c r="FE859" s="29"/>
      <c r="FF859" s="29"/>
      <c r="FG859" s="29"/>
      <c r="FH859" s="29"/>
      <c r="FI859" s="29"/>
      <c r="FJ859" s="29"/>
      <c r="FK859" s="29"/>
      <c r="FL859" s="29"/>
      <c r="FM859" s="29"/>
      <c r="FN859" s="29"/>
      <c r="FO859" s="29"/>
      <c r="FP859" s="29"/>
      <c r="FQ859" s="29"/>
      <c r="FR859" s="29"/>
      <c r="FS859" s="29"/>
      <c r="FT859" s="29"/>
      <c r="FU859" s="29"/>
      <c r="FV859" s="29"/>
      <c r="FW859" s="29"/>
      <c r="FX859" s="29"/>
    </row>
    <row r="860" spans="1:180">
      <c r="A860" s="5" t="s">
        <v>323</v>
      </c>
      <c r="B860" s="5" t="s">
        <v>173</v>
      </c>
      <c r="C860" s="35">
        <v>43867</v>
      </c>
      <c r="D860" s="63">
        <v>43890</v>
      </c>
      <c r="E860" s="64">
        <v>3.9201392857142858E-2</v>
      </c>
      <c r="F860" s="64">
        <v>0.44333702914007433</v>
      </c>
      <c r="G860" s="64">
        <v>0.22477477242538094</v>
      </c>
      <c r="H860" s="64">
        <v>0.3244204618226601</v>
      </c>
      <c r="I860" s="64">
        <v>0.26965202093596058</v>
      </c>
      <c r="J860" s="64">
        <v>6.5427655172413807E-2</v>
      </c>
      <c r="K860" s="64">
        <v>0</v>
      </c>
      <c r="L860" s="64">
        <v>4.1114148558529656E-3</v>
      </c>
      <c r="M860" s="64">
        <v>0.30043478681711844</v>
      </c>
      <c r="N860" s="64">
        <v>0.38205126320463667</v>
      </c>
      <c r="O860" s="64">
        <v>3.0653807000000005E-2</v>
      </c>
      <c r="P860" s="64">
        <v>0.17538354761403943</v>
      </c>
      <c r="Q860" s="64">
        <v>5.0875103749780742E-2</v>
      </c>
      <c r="R860" s="64">
        <v>0.11903637222484652</v>
      </c>
      <c r="S860" s="64">
        <v>2.4293596278199074</v>
      </c>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c r="BJ860" s="29"/>
      <c r="BK860" s="29"/>
      <c r="BL860" s="29"/>
      <c r="BM860" s="29"/>
      <c r="BN860" s="29"/>
      <c r="BO860" s="29"/>
      <c r="BP860" s="29"/>
      <c r="BQ860" s="29"/>
      <c r="BR860" s="29"/>
      <c r="BS860" s="29"/>
      <c r="BT860" s="29"/>
      <c r="BU860" s="29"/>
      <c r="BV860" s="29"/>
      <c r="BW860" s="29"/>
      <c r="BX860" s="29"/>
      <c r="BY860" s="29"/>
      <c r="BZ860" s="29"/>
      <c r="CA860" s="29"/>
      <c r="CB860" s="29"/>
      <c r="CC860" s="29"/>
      <c r="CD860" s="29"/>
      <c r="CE860" s="29"/>
      <c r="CF860" s="29"/>
      <c r="CG860" s="29"/>
      <c r="CH860" s="29"/>
      <c r="CI860" s="29"/>
      <c r="CJ860" s="29"/>
      <c r="CK860" s="29"/>
      <c r="CL860" s="29"/>
      <c r="CM860" s="29"/>
      <c r="CN860" s="29"/>
      <c r="CO860" s="29"/>
      <c r="CP860" s="29"/>
      <c r="CQ860" s="29"/>
      <c r="CR860" s="29"/>
      <c r="CS860" s="29"/>
      <c r="CT860" s="29"/>
      <c r="CU860" s="29"/>
      <c r="CV860" s="29"/>
      <c r="CW860" s="29"/>
      <c r="CX860" s="29"/>
      <c r="CY860" s="29"/>
      <c r="CZ860" s="29"/>
      <c r="DA860" s="29"/>
      <c r="DB860" s="29"/>
      <c r="DC860" s="29"/>
      <c r="DD860" s="29"/>
      <c r="DE860" s="29"/>
      <c r="DF860" s="29"/>
      <c r="DG860" s="29"/>
      <c r="DH860" s="29"/>
      <c r="DI860" s="29"/>
      <c r="DJ860" s="29"/>
      <c r="DK860" s="29"/>
      <c r="DL860" s="29"/>
      <c r="DM860" s="29"/>
      <c r="DN860" s="29"/>
      <c r="DO860" s="29"/>
      <c r="DP860" s="29"/>
      <c r="DQ860" s="29"/>
      <c r="DR860" s="29"/>
      <c r="DS860" s="29"/>
      <c r="DT860" s="29"/>
      <c r="DU860" s="29"/>
      <c r="DV860" s="29"/>
      <c r="DW860" s="29"/>
      <c r="DX860" s="29"/>
      <c r="DY860" s="29"/>
      <c r="DZ860" s="29"/>
      <c r="EA860" s="29"/>
      <c r="EB860" s="29"/>
      <c r="EC860" s="29"/>
      <c r="ED860" s="29"/>
      <c r="EE860" s="29"/>
      <c r="EF860" s="29"/>
      <c r="EG860" s="29"/>
      <c r="EH860" s="29"/>
      <c r="EI860" s="29"/>
      <c r="EJ860" s="29"/>
      <c r="EK860" s="29"/>
      <c r="EL860" s="29"/>
      <c r="EM860" s="29"/>
      <c r="EN860" s="29"/>
      <c r="EO860" s="29"/>
      <c r="EP860" s="29"/>
      <c r="EQ860" s="29"/>
      <c r="ER860" s="29"/>
      <c r="ES860" s="29"/>
      <c r="ET860" s="29"/>
      <c r="EU860" s="29"/>
      <c r="EV860" s="29"/>
      <c r="EW860" s="29"/>
      <c r="EX860" s="29"/>
      <c r="EY860" s="29"/>
      <c r="EZ860" s="29"/>
      <c r="FA860" s="29"/>
      <c r="FB860" s="29"/>
      <c r="FC860" s="29"/>
      <c r="FD860" s="29"/>
      <c r="FE860" s="29"/>
      <c r="FF860" s="29"/>
      <c r="FG860" s="29"/>
      <c r="FH860" s="29"/>
      <c r="FI860" s="29"/>
      <c r="FJ860" s="29"/>
      <c r="FK860" s="29"/>
      <c r="FL860" s="29"/>
      <c r="FM860" s="29"/>
      <c r="FN860" s="29"/>
      <c r="FO860" s="29"/>
      <c r="FP860" s="29"/>
      <c r="FQ860" s="29"/>
      <c r="FR860" s="29"/>
      <c r="FS860" s="29"/>
      <c r="FT860" s="29"/>
      <c r="FU860" s="29"/>
      <c r="FV860" s="29"/>
      <c r="FW860" s="29"/>
      <c r="FX860" s="29"/>
    </row>
    <row r="861" spans="1:180">
      <c r="A861" s="5" t="s">
        <v>323</v>
      </c>
      <c r="B861" s="5" t="s">
        <v>173</v>
      </c>
      <c r="C861" s="35">
        <v>43868</v>
      </c>
      <c r="D861" s="63">
        <v>43890</v>
      </c>
      <c r="E861" s="64">
        <v>3.9201392857142858E-2</v>
      </c>
      <c r="F861" s="64">
        <v>0.45067036914007441</v>
      </c>
      <c r="G861" s="64">
        <v>0.22477477242538094</v>
      </c>
      <c r="H861" s="64">
        <v>0.3244204618226601</v>
      </c>
      <c r="I861" s="64">
        <v>0.26965202093596058</v>
      </c>
      <c r="J861" s="64">
        <v>6.5427655172413807E-2</v>
      </c>
      <c r="K861" s="64">
        <v>0</v>
      </c>
      <c r="L861" s="64">
        <v>4.1114148558529656E-3</v>
      </c>
      <c r="M861" s="64">
        <v>0.30043478681711844</v>
      </c>
      <c r="N861" s="64">
        <v>0.38205126320463667</v>
      </c>
      <c r="O861" s="64">
        <v>2.1462921000000003E-2</v>
      </c>
      <c r="P861" s="64">
        <v>0.17538354761403943</v>
      </c>
      <c r="Q861" s="64">
        <v>5.2732649749780744E-2</v>
      </c>
      <c r="R861" s="64">
        <v>0.11903637222484652</v>
      </c>
      <c r="S861" s="64">
        <v>2.4293596278199074</v>
      </c>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c r="BJ861" s="29"/>
      <c r="BK861" s="29"/>
      <c r="BL861" s="29"/>
      <c r="BM861" s="29"/>
      <c r="BN861" s="29"/>
      <c r="BO861" s="29"/>
      <c r="BP861" s="29"/>
      <c r="BQ861" s="29"/>
      <c r="BR861" s="29"/>
      <c r="BS861" s="29"/>
      <c r="BT861" s="29"/>
      <c r="BU861" s="29"/>
      <c r="BV861" s="29"/>
      <c r="BW861" s="29"/>
      <c r="BX861" s="29"/>
      <c r="BY861" s="29"/>
      <c r="BZ861" s="29"/>
      <c r="CA861" s="29"/>
      <c r="CB861" s="29"/>
      <c r="CC861" s="29"/>
      <c r="CD861" s="29"/>
      <c r="CE861" s="29"/>
      <c r="CF861" s="29"/>
      <c r="CG861" s="29"/>
      <c r="CH861" s="29"/>
      <c r="CI861" s="29"/>
      <c r="CJ861" s="29"/>
      <c r="CK861" s="29"/>
      <c r="CL861" s="29"/>
      <c r="CM861" s="29"/>
      <c r="CN861" s="29"/>
      <c r="CO861" s="29"/>
      <c r="CP861" s="29"/>
      <c r="CQ861" s="29"/>
      <c r="CR861" s="29"/>
      <c r="CS861" s="29"/>
      <c r="CT861" s="29"/>
      <c r="CU861" s="29"/>
      <c r="CV861" s="29"/>
      <c r="CW861" s="29"/>
      <c r="CX861" s="29"/>
      <c r="CY861" s="29"/>
      <c r="CZ861" s="29"/>
      <c r="DA861" s="29"/>
      <c r="DB861" s="29"/>
      <c r="DC861" s="29"/>
      <c r="DD861" s="29"/>
      <c r="DE861" s="29"/>
      <c r="DF861" s="29"/>
      <c r="DG861" s="29"/>
      <c r="DH861" s="29"/>
      <c r="DI861" s="29"/>
      <c r="DJ861" s="29"/>
      <c r="DK861" s="29"/>
      <c r="DL861" s="29"/>
      <c r="DM861" s="29"/>
      <c r="DN861" s="29"/>
      <c r="DO861" s="29"/>
      <c r="DP861" s="29"/>
      <c r="DQ861" s="29"/>
      <c r="DR861" s="29"/>
      <c r="DS861" s="29"/>
      <c r="DT861" s="29"/>
      <c r="DU861" s="29"/>
      <c r="DV861" s="29"/>
      <c r="DW861" s="29"/>
      <c r="DX861" s="29"/>
      <c r="DY861" s="29"/>
      <c r="DZ861" s="29"/>
      <c r="EA861" s="29"/>
      <c r="EB861" s="29"/>
      <c r="EC861" s="29"/>
      <c r="ED861" s="29"/>
      <c r="EE861" s="29"/>
      <c r="EF861" s="29"/>
      <c r="EG861" s="29"/>
      <c r="EH861" s="29"/>
      <c r="EI861" s="29"/>
      <c r="EJ861" s="29"/>
      <c r="EK861" s="29"/>
      <c r="EL861" s="29"/>
      <c r="EM861" s="29"/>
      <c r="EN861" s="29"/>
      <c r="EO861" s="29"/>
      <c r="EP861" s="29"/>
      <c r="EQ861" s="29"/>
      <c r="ER861" s="29"/>
      <c r="ES861" s="29"/>
      <c r="ET861" s="29"/>
      <c r="EU861" s="29"/>
      <c r="EV861" s="29"/>
      <c r="EW861" s="29"/>
      <c r="EX861" s="29"/>
      <c r="EY861" s="29"/>
      <c r="EZ861" s="29"/>
      <c r="FA861" s="29"/>
      <c r="FB861" s="29"/>
      <c r="FC861" s="29"/>
      <c r="FD861" s="29"/>
      <c r="FE861" s="29"/>
      <c r="FF861" s="29"/>
      <c r="FG861" s="29"/>
      <c r="FH861" s="29"/>
      <c r="FI861" s="29"/>
      <c r="FJ861" s="29"/>
      <c r="FK861" s="29"/>
      <c r="FL861" s="29"/>
      <c r="FM861" s="29"/>
      <c r="FN861" s="29"/>
      <c r="FO861" s="29"/>
      <c r="FP861" s="29"/>
      <c r="FQ861" s="29"/>
      <c r="FR861" s="29"/>
      <c r="FS861" s="29"/>
      <c r="FT861" s="29"/>
      <c r="FU861" s="29"/>
      <c r="FV861" s="29"/>
      <c r="FW861" s="29"/>
      <c r="FX861" s="29"/>
    </row>
    <row r="862" spans="1:180">
      <c r="A862" s="5" t="s">
        <v>323</v>
      </c>
      <c r="B862" s="5" t="s">
        <v>173</v>
      </c>
      <c r="C862" s="35">
        <v>43869</v>
      </c>
      <c r="D862" s="63">
        <v>43890</v>
      </c>
      <c r="E862" s="64">
        <v>3.9201392857142858E-2</v>
      </c>
      <c r="F862" s="64">
        <v>0.45067036914007441</v>
      </c>
      <c r="G862" s="64">
        <v>0.22477477242538094</v>
      </c>
      <c r="H862" s="64">
        <v>0.3244204618226601</v>
      </c>
      <c r="I862" s="64">
        <v>0.26965202093596058</v>
      </c>
      <c r="J862" s="64">
        <v>6.5427655172413807E-2</v>
      </c>
      <c r="K862" s="64">
        <v>0</v>
      </c>
      <c r="L862" s="64">
        <v>4.1114148558529656E-3</v>
      </c>
      <c r="M862" s="64">
        <v>0.30043478681711844</v>
      </c>
      <c r="N862" s="64">
        <v>0.38205126320463667</v>
      </c>
      <c r="O862" s="64">
        <v>2.7180738000000003E-2</v>
      </c>
      <c r="P862" s="64">
        <v>0.17538354761403943</v>
      </c>
      <c r="Q862" s="64">
        <v>4.7014832749780737E-2</v>
      </c>
      <c r="R862" s="64">
        <v>0.11903637222484652</v>
      </c>
      <c r="S862" s="64">
        <v>2.4293596278199074</v>
      </c>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29"/>
      <c r="CA862" s="29"/>
      <c r="CB862" s="29"/>
      <c r="CC862" s="29"/>
      <c r="CD862" s="29"/>
      <c r="CE862" s="29"/>
      <c r="CF862" s="29"/>
      <c r="CG862" s="29"/>
      <c r="CH862" s="29"/>
      <c r="CI862" s="29"/>
      <c r="CJ862" s="29"/>
      <c r="CK862" s="29"/>
      <c r="CL862" s="29"/>
      <c r="CM862" s="29"/>
      <c r="CN862" s="29"/>
      <c r="CO862" s="29"/>
      <c r="CP862" s="29"/>
      <c r="CQ862" s="29"/>
      <c r="CR862" s="29"/>
      <c r="CS862" s="29"/>
      <c r="CT862" s="29"/>
      <c r="CU862" s="29"/>
      <c r="CV862" s="29"/>
      <c r="CW862" s="29"/>
      <c r="CX862" s="29"/>
      <c r="CY862" s="29"/>
      <c r="CZ862" s="29"/>
      <c r="DA862" s="29"/>
      <c r="DB862" s="29"/>
      <c r="DC862" s="29"/>
      <c r="DD862" s="29"/>
      <c r="DE862" s="29"/>
      <c r="DF862" s="29"/>
      <c r="DG862" s="29"/>
      <c r="DH862" s="29"/>
      <c r="DI862" s="29"/>
      <c r="DJ862" s="29"/>
      <c r="DK862" s="29"/>
      <c r="DL862" s="29"/>
      <c r="DM862" s="29"/>
      <c r="DN862" s="29"/>
      <c r="DO862" s="29"/>
      <c r="DP862" s="29"/>
      <c r="DQ862" s="29"/>
      <c r="DR862" s="29"/>
      <c r="DS862" s="29"/>
      <c r="DT862" s="29"/>
      <c r="DU862" s="29"/>
      <c r="DV862" s="29"/>
      <c r="DW862" s="29"/>
      <c r="DX862" s="29"/>
      <c r="DY862" s="29"/>
      <c r="DZ862" s="29"/>
      <c r="EA862" s="29"/>
      <c r="EB862" s="29"/>
      <c r="EC862" s="29"/>
      <c r="ED862" s="29"/>
      <c r="EE862" s="29"/>
      <c r="EF862" s="29"/>
      <c r="EG862" s="29"/>
      <c r="EH862" s="29"/>
      <c r="EI862" s="29"/>
      <c r="EJ862" s="29"/>
      <c r="EK862" s="29"/>
      <c r="EL862" s="29"/>
      <c r="EM862" s="29"/>
      <c r="EN862" s="29"/>
      <c r="EO862" s="29"/>
      <c r="EP862" s="29"/>
      <c r="EQ862" s="29"/>
      <c r="ER862" s="29"/>
      <c r="ES862" s="29"/>
      <c r="ET862" s="29"/>
      <c r="EU862" s="29"/>
      <c r="EV862" s="29"/>
      <c r="EW862" s="29"/>
      <c r="EX862" s="29"/>
      <c r="EY862" s="29"/>
      <c r="EZ862" s="29"/>
      <c r="FA862" s="29"/>
      <c r="FB862" s="29"/>
      <c r="FC862" s="29"/>
      <c r="FD862" s="29"/>
      <c r="FE862" s="29"/>
      <c r="FF862" s="29"/>
      <c r="FG862" s="29"/>
      <c r="FH862" s="29"/>
      <c r="FI862" s="29"/>
      <c r="FJ862" s="29"/>
      <c r="FK862" s="29"/>
      <c r="FL862" s="29"/>
      <c r="FM862" s="29"/>
      <c r="FN862" s="29"/>
      <c r="FO862" s="29"/>
      <c r="FP862" s="29"/>
      <c r="FQ862" s="29"/>
      <c r="FR862" s="29"/>
      <c r="FS862" s="29"/>
      <c r="FT862" s="29"/>
      <c r="FU862" s="29"/>
      <c r="FV862" s="29"/>
      <c r="FW862" s="29"/>
      <c r="FX862" s="29"/>
    </row>
    <row r="863" spans="1:180">
      <c r="A863" s="5" t="s">
        <v>323</v>
      </c>
      <c r="B863" s="5" t="s">
        <v>173</v>
      </c>
      <c r="C863" s="35">
        <v>43870</v>
      </c>
      <c r="D863" s="63">
        <v>43890</v>
      </c>
      <c r="E863" s="64">
        <v>3.9201392857142858E-2</v>
      </c>
      <c r="F863" s="64">
        <v>0.45067036914007441</v>
      </c>
      <c r="G863" s="64">
        <v>0.22477477242538094</v>
      </c>
      <c r="H863" s="64">
        <v>0.3244204618226601</v>
      </c>
      <c r="I863" s="64">
        <v>0.26965202093596058</v>
      </c>
      <c r="J863" s="64">
        <v>6.5427655172413807E-2</v>
      </c>
      <c r="K863" s="64">
        <v>0</v>
      </c>
      <c r="L863" s="64">
        <v>4.1114148558529656E-3</v>
      </c>
      <c r="M863" s="64">
        <v>0.30043478681711844</v>
      </c>
      <c r="N863" s="64">
        <v>0.38205126320463667</v>
      </c>
      <c r="O863" s="64">
        <v>2.7834048000000004E-2</v>
      </c>
      <c r="P863" s="64">
        <v>0.17538354761403943</v>
      </c>
      <c r="Q863" s="64">
        <v>4.636152274978074E-2</v>
      </c>
      <c r="R863" s="64">
        <v>0.11903637222484652</v>
      </c>
      <c r="S863" s="64">
        <v>2.4293596278199074</v>
      </c>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29"/>
      <c r="CA863" s="29"/>
      <c r="CB863" s="29"/>
      <c r="CC863" s="29"/>
      <c r="CD863" s="29"/>
      <c r="CE863" s="29"/>
      <c r="CF863" s="29"/>
      <c r="CG863" s="29"/>
      <c r="CH863" s="29"/>
      <c r="CI863" s="29"/>
      <c r="CJ863" s="29"/>
      <c r="CK863" s="29"/>
      <c r="CL863" s="29"/>
      <c r="CM863" s="29"/>
      <c r="CN863" s="29"/>
      <c r="CO863" s="29"/>
      <c r="CP863" s="29"/>
      <c r="CQ863" s="29"/>
      <c r="CR863" s="29"/>
      <c r="CS863" s="29"/>
      <c r="CT863" s="29"/>
      <c r="CU863" s="29"/>
      <c r="CV863" s="29"/>
      <c r="CW863" s="29"/>
      <c r="CX863" s="29"/>
      <c r="CY863" s="29"/>
      <c r="CZ863" s="29"/>
      <c r="DA863" s="29"/>
      <c r="DB863" s="29"/>
      <c r="DC863" s="29"/>
      <c r="DD863" s="29"/>
      <c r="DE863" s="29"/>
      <c r="DF863" s="29"/>
      <c r="DG863" s="29"/>
      <c r="DH863" s="29"/>
      <c r="DI863" s="29"/>
      <c r="DJ863" s="29"/>
      <c r="DK863" s="29"/>
      <c r="DL863" s="29"/>
      <c r="DM863" s="29"/>
      <c r="DN863" s="29"/>
      <c r="DO863" s="29"/>
      <c r="DP863" s="29"/>
      <c r="DQ863" s="29"/>
      <c r="DR863" s="29"/>
      <c r="DS863" s="29"/>
      <c r="DT863" s="29"/>
      <c r="DU863" s="29"/>
      <c r="DV863" s="29"/>
      <c r="DW863" s="29"/>
      <c r="DX863" s="29"/>
      <c r="DY863" s="29"/>
      <c r="DZ863" s="29"/>
      <c r="EA863" s="29"/>
      <c r="EB863" s="29"/>
      <c r="EC863" s="29"/>
      <c r="ED863" s="29"/>
      <c r="EE863" s="29"/>
      <c r="EF863" s="29"/>
      <c r="EG863" s="29"/>
      <c r="EH863" s="29"/>
      <c r="EI863" s="29"/>
      <c r="EJ863" s="29"/>
      <c r="EK863" s="29"/>
      <c r="EL863" s="29"/>
      <c r="EM863" s="29"/>
      <c r="EN863" s="29"/>
      <c r="EO863" s="29"/>
      <c r="EP863" s="29"/>
      <c r="EQ863" s="29"/>
      <c r="ER863" s="29"/>
      <c r="ES863" s="29"/>
      <c r="ET863" s="29"/>
      <c r="EU863" s="29"/>
      <c r="EV863" s="29"/>
      <c r="EW863" s="29"/>
      <c r="EX863" s="29"/>
      <c r="EY863" s="29"/>
      <c r="EZ863" s="29"/>
      <c r="FA863" s="29"/>
      <c r="FB863" s="29"/>
      <c r="FC863" s="29"/>
      <c r="FD863" s="29"/>
      <c r="FE863" s="29"/>
      <c r="FF863" s="29"/>
      <c r="FG863" s="29"/>
      <c r="FH863" s="29"/>
      <c r="FI863" s="29"/>
      <c r="FJ863" s="29"/>
      <c r="FK863" s="29"/>
      <c r="FL863" s="29"/>
      <c r="FM863" s="29"/>
      <c r="FN863" s="29"/>
      <c r="FO863" s="29"/>
      <c r="FP863" s="29"/>
      <c r="FQ863" s="29"/>
      <c r="FR863" s="29"/>
      <c r="FS863" s="29"/>
      <c r="FT863" s="29"/>
      <c r="FU863" s="29"/>
      <c r="FV863" s="29"/>
      <c r="FW863" s="29"/>
      <c r="FX863" s="29"/>
    </row>
    <row r="864" spans="1:180">
      <c r="A864" s="5" t="s">
        <v>324</v>
      </c>
      <c r="B864" s="5" t="s">
        <v>173</v>
      </c>
      <c r="C864" s="35">
        <v>43871</v>
      </c>
      <c r="D864" s="63">
        <v>43890</v>
      </c>
      <c r="E864" s="64">
        <v>3.9201392857142858E-2</v>
      </c>
      <c r="F864" s="64">
        <v>0.44087869914007438</v>
      </c>
      <c r="G864" s="64">
        <v>0.22477477242538094</v>
      </c>
      <c r="H864" s="64">
        <v>0.3244204618226601</v>
      </c>
      <c r="I864" s="64">
        <v>0.26965202093596058</v>
      </c>
      <c r="J864" s="64">
        <v>6.5427655172413807E-2</v>
      </c>
      <c r="K864" s="64">
        <v>0</v>
      </c>
      <c r="L864" s="64">
        <v>4.1114148558529656E-3</v>
      </c>
      <c r="M864" s="64">
        <v>0.30043478681711844</v>
      </c>
      <c r="N864" s="64">
        <v>0.38205126320463667</v>
      </c>
      <c r="O864" s="64">
        <v>3.9823581000000004E-2</v>
      </c>
      <c r="P864" s="64">
        <v>0.17538354761403943</v>
      </c>
      <c r="Q864" s="64">
        <v>4.4163659749780732E-2</v>
      </c>
      <c r="R864" s="64">
        <v>0.11903637222484652</v>
      </c>
      <c r="S864" s="64">
        <v>2.4293596278199074</v>
      </c>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c r="CA864" s="29"/>
      <c r="CB864" s="29"/>
      <c r="CC864" s="29"/>
      <c r="CD864" s="29"/>
      <c r="CE864" s="29"/>
      <c r="CF864" s="29"/>
      <c r="CG864" s="29"/>
      <c r="CH864" s="29"/>
      <c r="CI864" s="29"/>
      <c r="CJ864" s="29"/>
      <c r="CK864" s="29"/>
      <c r="CL864" s="29"/>
      <c r="CM864" s="29"/>
      <c r="CN864" s="29"/>
      <c r="CO864" s="29"/>
      <c r="CP864" s="29"/>
      <c r="CQ864" s="29"/>
      <c r="CR864" s="29"/>
      <c r="CS864" s="29"/>
      <c r="CT864" s="29"/>
      <c r="CU864" s="29"/>
      <c r="CV864" s="29"/>
      <c r="CW864" s="29"/>
      <c r="CX864" s="29"/>
      <c r="CY864" s="29"/>
      <c r="CZ864" s="29"/>
      <c r="DA864" s="29"/>
      <c r="DB864" s="29"/>
      <c r="DC864" s="29"/>
      <c r="DD864" s="29"/>
      <c r="DE864" s="29"/>
      <c r="DF864" s="29"/>
      <c r="DG864" s="29"/>
      <c r="DH864" s="29"/>
      <c r="DI864" s="29"/>
      <c r="DJ864" s="29"/>
      <c r="DK864" s="29"/>
      <c r="DL864" s="29"/>
      <c r="DM864" s="29"/>
      <c r="DN864" s="29"/>
      <c r="DO864" s="29"/>
      <c r="DP864" s="29"/>
      <c r="DQ864" s="29"/>
      <c r="DR864" s="29"/>
      <c r="DS864" s="29"/>
      <c r="DT864" s="29"/>
      <c r="DU864" s="29"/>
      <c r="DV864" s="29"/>
      <c r="DW864" s="29"/>
      <c r="DX864" s="29"/>
      <c r="DY864" s="29"/>
      <c r="DZ864" s="29"/>
      <c r="EA864" s="29"/>
      <c r="EB864" s="29"/>
      <c r="EC864" s="29"/>
      <c r="ED864" s="29"/>
      <c r="EE864" s="29"/>
      <c r="EF864" s="29"/>
      <c r="EG864" s="29"/>
      <c r="EH864" s="29"/>
      <c r="EI864" s="29"/>
      <c r="EJ864" s="29"/>
      <c r="EK864" s="29"/>
      <c r="EL864" s="29"/>
      <c r="EM864" s="29"/>
      <c r="EN864" s="29"/>
      <c r="EO864" s="29"/>
      <c r="EP864" s="29"/>
      <c r="EQ864" s="29"/>
      <c r="ER864" s="29"/>
      <c r="ES864" s="29"/>
      <c r="ET864" s="29"/>
      <c r="EU864" s="29"/>
      <c r="EV864" s="29"/>
      <c r="EW864" s="29"/>
      <c r="EX864" s="29"/>
      <c r="EY864" s="29"/>
      <c r="EZ864" s="29"/>
      <c r="FA864" s="29"/>
      <c r="FB864" s="29"/>
      <c r="FC864" s="29"/>
      <c r="FD864" s="29"/>
      <c r="FE864" s="29"/>
      <c r="FF864" s="29"/>
      <c r="FG864" s="29"/>
      <c r="FH864" s="29"/>
      <c r="FI864" s="29"/>
      <c r="FJ864" s="29"/>
      <c r="FK864" s="29"/>
      <c r="FL864" s="29"/>
      <c r="FM864" s="29"/>
      <c r="FN864" s="29"/>
      <c r="FO864" s="29"/>
      <c r="FP864" s="29"/>
      <c r="FQ864" s="29"/>
      <c r="FR864" s="29"/>
      <c r="FS864" s="29"/>
      <c r="FT864" s="29"/>
      <c r="FU864" s="29"/>
      <c r="FV864" s="29"/>
      <c r="FW864" s="29"/>
      <c r="FX864" s="29"/>
    </row>
    <row r="865" spans="1:180">
      <c r="A865" s="5" t="s">
        <v>324</v>
      </c>
      <c r="B865" s="5" t="s">
        <v>173</v>
      </c>
      <c r="C865" s="35">
        <v>43872</v>
      </c>
      <c r="D865" s="63">
        <v>43890</v>
      </c>
      <c r="E865" s="64">
        <v>3.9201392857142858E-2</v>
      </c>
      <c r="F865" s="64">
        <v>0.44600369914007443</v>
      </c>
      <c r="G865" s="64">
        <v>0.22477477242538094</v>
      </c>
      <c r="H865" s="64">
        <v>0.3244204618226601</v>
      </c>
      <c r="I865" s="64">
        <v>0.26965202093596058</v>
      </c>
      <c r="J865" s="64">
        <v>6.5427655172413807E-2</v>
      </c>
      <c r="K865" s="64">
        <v>0</v>
      </c>
      <c r="L865" s="64">
        <v>4.1114148558529656E-3</v>
      </c>
      <c r="M865" s="64">
        <v>0.30043478681711844</v>
      </c>
      <c r="N865" s="64">
        <v>0.38205126320463667</v>
      </c>
      <c r="O865" s="64">
        <v>2.6338256000000004E-2</v>
      </c>
      <c r="P865" s="64">
        <v>0.17538354761403943</v>
      </c>
      <c r="Q865" s="64">
        <v>5.2523984749780733E-2</v>
      </c>
      <c r="R865" s="64">
        <v>0.11903637222484652</v>
      </c>
      <c r="S865" s="64">
        <v>2.429359627819907</v>
      </c>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29"/>
      <c r="CA865" s="29"/>
      <c r="CB865" s="29"/>
      <c r="CC865" s="29"/>
      <c r="CD865" s="29"/>
      <c r="CE865" s="29"/>
      <c r="CF865" s="29"/>
      <c r="CG865" s="29"/>
      <c r="CH865" s="29"/>
      <c r="CI865" s="29"/>
      <c r="CJ865" s="29"/>
      <c r="CK865" s="29"/>
      <c r="CL865" s="29"/>
      <c r="CM865" s="29"/>
      <c r="CN865" s="29"/>
      <c r="CO865" s="29"/>
      <c r="CP865" s="29"/>
      <c r="CQ865" s="29"/>
      <c r="CR865" s="29"/>
      <c r="CS865" s="29"/>
      <c r="CT865" s="29"/>
      <c r="CU865" s="29"/>
      <c r="CV865" s="29"/>
      <c r="CW865" s="29"/>
      <c r="CX865" s="29"/>
      <c r="CY865" s="29"/>
      <c r="CZ865" s="29"/>
      <c r="DA865" s="29"/>
      <c r="DB865" s="29"/>
      <c r="DC865" s="29"/>
      <c r="DD865" s="29"/>
      <c r="DE865" s="29"/>
      <c r="DF865" s="29"/>
      <c r="DG865" s="29"/>
      <c r="DH865" s="29"/>
      <c r="DI865" s="29"/>
      <c r="DJ865" s="29"/>
      <c r="DK865" s="29"/>
      <c r="DL865" s="29"/>
      <c r="DM865" s="29"/>
      <c r="DN865" s="29"/>
      <c r="DO865" s="29"/>
      <c r="DP865" s="29"/>
      <c r="DQ865" s="29"/>
      <c r="DR865" s="29"/>
      <c r="DS865" s="29"/>
      <c r="DT865" s="29"/>
      <c r="DU865" s="29"/>
      <c r="DV865" s="29"/>
      <c r="DW865" s="29"/>
      <c r="DX865" s="29"/>
      <c r="DY865" s="29"/>
      <c r="DZ865" s="29"/>
      <c r="EA865" s="29"/>
      <c r="EB865" s="29"/>
      <c r="EC865" s="29"/>
      <c r="ED865" s="29"/>
      <c r="EE865" s="29"/>
      <c r="EF865" s="29"/>
      <c r="EG865" s="29"/>
      <c r="EH865" s="29"/>
      <c r="EI865" s="29"/>
      <c r="EJ865" s="29"/>
      <c r="EK865" s="29"/>
      <c r="EL865" s="29"/>
      <c r="EM865" s="29"/>
      <c r="EN865" s="29"/>
      <c r="EO865" s="29"/>
      <c r="EP865" s="29"/>
      <c r="EQ865" s="29"/>
      <c r="ER865" s="29"/>
      <c r="ES865" s="29"/>
      <c r="ET865" s="29"/>
      <c r="EU865" s="29"/>
      <c r="EV865" s="29"/>
      <c r="EW865" s="29"/>
      <c r="EX865" s="29"/>
      <c r="EY865" s="29"/>
      <c r="EZ865" s="29"/>
      <c r="FA865" s="29"/>
      <c r="FB865" s="29"/>
      <c r="FC865" s="29"/>
      <c r="FD865" s="29"/>
      <c r="FE865" s="29"/>
      <c r="FF865" s="29"/>
      <c r="FG865" s="29"/>
      <c r="FH865" s="29"/>
      <c r="FI865" s="29"/>
      <c r="FJ865" s="29"/>
      <c r="FK865" s="29"/>
      <c r="FL865" s="29"/>
      <c r="FM865" s="29"/>
      <c r="FN865" s="29"/>
      <c r="FO865" s="29"/>
      <c r="FP865" s="29"/>
      <c r="FQ865" s="29"/>
      <c r="FR865" s="29"/>
      <c r="FS865" s="29"/>
      <c r="FT865" s="29"/>
      <c r="FU865" s="29"/>
      <c r="FV865" s="29"/>
      <c r="FW865" s="29"/>
      <c r="FX865" s="29"/>
    </row>
    <row r="866" spans="1:180">
      <c r="A866" s="5" t="s">
        <v>324</v>
      </c>
      <c r="B866" s="5" t="s">
        <v>173</v>
      </c>
      <c r="C866" s="35">
        <v>43873</v>
      </c>
      <c r="D866" s="63">
        <v>43890</v>
      </c>
      <c r="E866" s="64">
        <v>3.9201392857142858E-2</v>
      </c>
      <c r="F866" s="64">
        <v>0.45067036914007441</v>
      </c>
      <c r="G866" s="64">
        <v>0.22477477242538094</v>
      </c>
      <c r="H866" s="64">
        <v>0.3244204618226601</v>
      </c>
      <c r="I866" s="64">
        <v>0.26965202093596058</v>
      </c>
      <c r="J866" s="64">
        <v>6.5427655172413807E-2</v>
      </c>
      <c r="K866" s="64">
        <v>0</v>
      </c>
      <c r="L866" s="64">
        <v>4.1114148558529656E-3</v>
      </c>
      <c r="M866" s="64">
        <v>0.30043478681711844</v>
      </c>
      <c r="N866" s="64">
        <v>0.38205126320463667</v>
      </c>
      <c r="O866" s="64">
        <v>2.3950953000000001E-2</v>
      </c>
      <c r="P866" s="64">
        <v>0.17538354761403943</v>
      </c>
      <c r="Q866" s="64">
        <v>5.0244617749780757E-2</v>
      </c>
      <c r="R866" s="64">
        <v>0.11903637222484652</v>
      </c>
      <c r="S866" s="64">
        <v>2.4293596278199074</v>
      </c>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c r="CA866" s="29"/>
      <c r="CB866" s="29"/>
      <c r="CC866" s="29"/>
      <c r="CD866" s="29"/>
      <c r="CE866" s="29"/>
      <c r="CF866" s="29"/>
      <c r="CG866" s="29"/>
      <c r="CH866" s="29"/>
      <c r="CI866" s="29"/>
      <c r="CJ866" s="29"/>
      <c r="CK866" s="29"/>
      <c r="CL866" s="29"/>
      <c r="CM866" s="29"/>
      <c r="CN866" s="29"/>
      <c r="CO866" s="29"/>
      <c r="CP866" s="29"/>
      <c r="CQ866" s="29"/>
      <c r="CR866" s="29"/>
      <c r="CS866" s="29"/>
      <c r="CT866" s="29"/>
      <c r="CU866" s="29"/>
      <c r="CV866" s="29"/>
      <c r="CW866" s="29"/>
      <c r="CX866" s="29"/>
      <c r="CY866" s="29"/>
      <c r="CZ866" s="29"/>
      <c r="DA866" s="29"/>
      <c r="DB866" s="29"/>
      <c r="DC866" s="29"/>
      <c r="DD866" s="29"/>
      <c r="DE866" s="29"/>
      <c r="DF866" s="29"/>
      <c r="DG866" s="29"/>
      <c r="DH866" s="29"/>
      <c r="DI866" s="29"/>
      <c r="DJ866" s="29"/>
      <c r="DK866" s="29"/>
      <c r="DL866" s="29"/>
      <c r="DM866" s="29"/>
      <c r="DN866" s="29"/>
      <c r="DO866" s="29"/>
      <c r="DP866" s="29"/>
      <c r="DQ866" s="29"/>
      <c r="DR866" s="29"/>
      <c r="DS866" s="29"/>
      <c r="DT866" s="29"/>
      <c r="DU866" s="29"/>
      <c r="DV866" s="29"/>
      <c r="DW866" s="29"/>
      <c r="DX866" s="29"/>
      <c r="DY866" s="29"/>
      <c r="DZ866" s="29"/>
      <c r="EA866" s="29"/>
      <c r="EB866" s="29"/>
      <c r="EC866" s="29"/>
      <c r="ED866" s="29"/>
      <c r="EE866" s="29"/>
      <c r="EF866" s="29"/>
      <c r="EG866" s="29"/>
      <c r="EH866" s="29"/>
      <c r="EI866" s="29"/>
      <c r="EJ866" s="29"/>
      <c r="EK866" s="29"/>
      <c r="EL866" s="29"/>
      <c r="EM866" s="29"/>
      <c r="EN866" s="29"/>
      <c r="EO866" s="29"/>
      <c r="EP866" s="29"/>
      <c r="EQ866" s="29"/>
      <c r="ER866" s="29"/>
      <c r="ES866" s="29"/>
      <c r="ET866" s="29"/>
      <c r="EU866" s="29"/>
      <c r="EV866" s="29"/>
      <c r="EW866" s="29"/>
      <c r="EX866" s="29"/>
      <c r="EY866" s="29"/>
      <c r="EZ866" s="29"/>
      <c r="FA866" s="29"/>
      <c r="FB866" s="29"/>
      <c r="FC866" s="29"/>
      <c r="FD866" s="29"/>
      <c r="FE866" s="29"/>
      <c r="FF866" s="29"/>
      <c r="FG866" s="29"/>
      <c r="FH866" s="29"/>
      <c r="FI866" s="29"/>
      <c r="FJ866" s="29"/>
      <c r="FK866" s="29"/>
      <c r="FL866" s="29"/>
      <c r="FM866" s="29"/>
      <c r="FN866" s="29"/>
      <c r="FO866" s="29"/>
      <c r="FP866" s="29"/>
      <c r="FQ866" s="29"/>
      <c r="FR866" s="29"/>
      <c r="FS866" s="29"/>
      <c r="FT866" s="29"/>
      <c r="FU866" s="29"/>
      <c r="FV866" s="29"/>
      <c r="FW866" s="29"/>
      <c r="FX866" s="29"/>
    </row>
    <row r="867" spans="1:180">
      <c r="A867" s="5" t="s">
        <v>324</v>
      </c>
      <c r="B867" s="5" t="s">
        <v>173</v>
      </c>
      <c r="C867" s="35">
        <v>43874</v>
      </c>
      <c r="D867" s="63">
        <v>43890</v>
      </c>
      <c r="E867" s="64">
        <v>3.9201392857142858E-2</v>
      </c>
      <c r="F867" s="64">
        <v>0.45067036914007441</v>
      </c>
      <c r="G867" s="64">
        <v>0.22477477242538094</v>
      </c>
      <c r="H867" s="64">
        <v>0.3244204618226601</v>
      </c>
      <c r="I867" s="64">
        <v>0.26965202093596058</v>
      </c>
      <c r="J867" s="64">
        <v>6.5427655172413807E-2</v>
      </c>
      <c r="K867" s="64">
        <v>0</v>
      </c>
      <c r="L867" s="64">
        <v>4.1114148558529656E-3</v>
      </c>
      <c r="M867" s="64">
        <v>0.30043478681711844</v>
      </c>
      <c r="N867" s="64">
        <v>0.38205126320463673</v>
      </c>
      <c r="O867" s="64">
        <v>2.2932324E-2</v>
      </c>
      <c r="P867" s="64">
        <v>0.17538354761403943</v>
      </c>
      <c r="Q867" s="64">
        <v>5.1263246749780736E-2</v>
      </c>
      <c r="R867" s="64">
        <v>0.11903637222484652</v>
      </c>
      <c r="S867" s="64">
        <v>2.4293596278199074</v>
      </c>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29"/>
      <c r="CA867" s="29"/>
      <c r="CB867" s="29"/>
      <c r="CC867" s="29"/>
      <c r="CD867" s="29"/>
      <c r="CE867" s="29"/>
      <c r="CF867" s="29"/>
      <c r="CG867" s="29"/>
      <c r="CH867" s="29"/>
      <c r="CI867" s="29"/>
      <c r="CJ867" s="29"/>
      <c r="CK867" s="29"/>
      <c r="CL867" s="29"/>
      <c r="CM867" s="29"/>
      <c r="CN867" s="29"/>
      <c r="CO867" s="29"/>
      <c r="CP867" s="29"/>
      <c r="CQ867" s="29"/>
      <c r="CR867" s="29"/>
      <c r="CS867" s="29"/>
      <c r="CT867" s="29"/>
      <c r="CU867" s="29"/>
      <c r="CV867" s="29"/>
      <c r="CW867" s="29"/>
      <c r="CX867" s="29"/>
      <c r="CY867" s="29"/>
      <c r="CZ867" s="29"/>
      <c r="DA867" s="29"/>
      <c r="DB867" s="29"/>
      <c r="DC867" s="29"/>
      <c r="DD867" s="29"/>
      <c r="DE867" s="29"/>
      <c r="DF867" s="29"/>
      <c r="DG867" s="29"/>
      <c r="DH867" s="29"/>
      <c r="DI867" s="29"/>
      <c r="DJ867" s="29"/>
      <c r="DK867" s="29"/>
      <c r="DL867" s="29"/>
      <c r="DM867" s="29"/>
      <c r="DN867" s="29"/>
      <c r="DO867" s="29"/>
      <c r="DP867" s="29"/>
      <c r="DQ867" s="29"/>
      <c r="DR867" s="29"/>
      <c r="DS867" s="29"/>
      <c r="DT867" s="29"/>
      <c r="DU867" s="29"/>
      <c r="DV867" s="29"/>
      <c r="DW867" s="29"/>
      <c r="DX867" s="29"/>
      <c r="DY867" s="29"/>
      <c r="DZ867" s="29"/>
      <c r="EA867" s="29"/>
      <c r="EB867" s="29"/>
      <c r="EC867" s="29"/>
      <c r="ED867" s="29"/>
      <c r="EE867" s="29"/>
      <c r="EF867" s="29"/>
      <c r="EG867" s="29"/>
      <c r="EH867" s="29"/>
      <c r="EI867" s="29"/>
      <c r="EJ867" s="29"/>
      <c r="EK867" s="29"/>
      <c r="EL867" s="29"/>
      <c r="EM867" s="29"/>
      <c r="EN867" s="29"/>
      <c r="EO867" s="29"/>
      <c r="EP867" s="29"/>
      <c r="EQ867" s="29"/>
      <c r="ER867" s="29"/>
      <c r="ES867" s="29"/>
      <c r="ET867" s="29"/>
      <c r="EU867" s="29"/>
      <c r="EV867" s="29"/>
      <c r="EW867" s="29"/>
      <c r="EX867" s="29"/>
      <c r="EY867" s="29"/>
      <c r="EZ867" s="29"/>
      <c r="FA867" s="29"/>
      <c r="FB867" s="29"/>
      <c r="FC867" s="29"/>
      <c r="FD867" s="29"/>
      <c r="FE867" s="29"/>
      <c r="FF867" s="29"/>
      <c r="FG867" s="29"/>
      <c r="FH867" s="29"/>
      <c r="FI867" s="29"/>
      <c r="FJ867" s="29"/>
      <c r="FK867" s="29"/>
      <c r="FL867" s="29"/>
      <c r="FM867" s="29"/>
      <c r="FN867" s="29"/>
      <c r="FO867" s="29"/>
      <c r="FP867" s="29"/>
      <c r="FQ867" s="29"/>
      <c r="FR867" s="29"/>
      <c r="FS867" s="29"/>
      <c r="FT867" s="29"/>
      <c r="FU867" s="29"/>
      <c r="FV867" s="29"/>
      <c r="FW867" s="29"/>
      <c r="FX867" s="29"/>
    </row>
    <row r="868" spans="1:180">
      <c r="A868" s="5" t="s">
        <v>324</v>
      </c>
      <c r="B868" s="5" t="s">
        <v>173</v>
      </c>
      <c r="C868" s="35">
        <v>43875</v>
      </c>
      <c r="D868" s="63">
        <v>43890</v>
      </c>
      <c r="E868" s="64">
        <v>3.9201392857142858E-2</v>
      </c>
      <c r="F868" s="64">
        <v>0.45067036914007441</v>
      </c>
      <c r="G868" s="64">
        <v>0.22477477242538094</v>
      </c>
      <c r="H868" s="64">
        <v>0.3244204618226601</v>
      </c>
      <c r="I868" s="64">
        <v>0.26965202093596058</v>
      </c>
      <c r="J868" s="64">
        <v>6.5427655172413807E-2</v>
      </c>
      <c r="K868" s="64">
        <v>0</v>
      </c>
      <c r="L868" s="64">
        <v>4.1114148558529656E-3</v>
      </c>
      <c r="M868" s="64">
        <v>0.30043478681711844</v>
      </c>
      <c r="N868" s="64">
        <v>0.38205126320463667</v>
      </c>
      <c r="O868" s="64">
        <v>2.9102480999999999E-2</v>
      </c>
      <c r="P868" s="64">
        <v>0.17538354761403943</v>
      </c>
      <c r="Q868" s="64">
        <v>4.509308974978074E-2</v>
      </c>
      <c r="R868" s="64">
        <v>0.11903637222484652</v>
      </c>
      <c r="S868" s="64">
        <v>2.429359627819907</v>
      </c>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c r="CA868" s="29"/>
      <c r="CB868" s="29"/>
      <c r="CC868" s="29"/>
      <c r="CD868" s="29"/>
      <c r="CE868" s="29"/>
      <c r="CF868" s="29"/>
      <c r="CG868" s="29"/>
      <c r="CH868" s="29"/>
      <c r="CI868" s="29"/>
      <c r="CJ868" s="29"/>
      <c r="CK868" s="29"/>
      <c r="CL868" s="29"/>
      <c r="CM868" s="29"/>
      <c r="CN868" s="29"/>
      <c r="CO868" s="29"/>
      <c r="CP868" s="29"/>
      <c r="CQ868" s="29"/>
      <c r="CR868" s="29"/>
      <c r="CS868" s="29"/>
      <c r="CT868" s="29"/>
      <c r="CU868" s="29"/>
      <c r="CV868" s="29"/>
      <c r="CW868" s="29"/>
      <c r="CX868" s="29"/>
      <c r="CY868" s="29"/>
      <c r="CZ868" s="29"/>
      <c r="DA868" s="29"/>
      <c r="DB868" s="29"/>
      <c r="DC868" s="29"/>
      <c r="DD868" s="29"/>
      <c r="DE868" s="29"/>
      <c r="DF868" s="29"/>
      <c r="DG868" s="29"/>
      <c r="DH868" s="29"/>
      <c r="DI868" s="29"/>
      <c r="DJ868" s="29"/>
      <c r="DK868" s="29"/>
      <c r="DL868" s="29"/>
      <c r="DM868" s="29"/>
      <c r="DN868" s="29"/>
      <c r="DO868" s="29"/>
      <c r="DP868" s="29"/>
      <c r="DQ868" s="29"/>
      <c r="DR868" s="29"/>
      <c r="DS868" s="29"/>
      <c r="DT868" s="29"/>
      <c r="DU868" s="29"/>
      <c r="DV868" s="29"/>
      <c r="DW868" s="29"/>
      <c r="DX868" s="29"/>
      <c r="DY868" s="29"/>
      <c r="DZ868" s="29"/>
      <c r="EA868" s="29"/>
      <c r="EB868" s="29"/>
      <c r="EC868" s="29"/>
      <c r="ED868" s="29"/>
      <c r="EE868" s="29"/>
      <c r="EF868" s="29"/>
      <c r="EG868" s="29"/>
      <c r="EH868" s="29"/>
      <c r="EI868" s="29"/>
      <c r="EJ868" s="29"/>
      <c r="EK868" s="29"/>
      <c r="EL868" s="29"/>
      <c r="EM868" s="29"/>
      <c r="EN868" s="29"/>
      <c r="EO868" s="29"/>
      <c r="EP868" s="29"/>
      <c r="EQ868" s="29"/>
      <c r="ER868" s="29"/>
      <c r="ES868" s="29"/>
      <c r="ET868" s="29"/>
      <c r="EU868" s="29"/>
      <c r="EV868" s="29"/>
      <c r="EW868" s="29"/>
      <c r="EX868" s="29"/>
      <c r="EY868" s="29"/>
      <c r="EZ868" s="29"/>
      <c r="FA868" s="29"/>
      <c r="FB868" s="29"/>
      <c r="FC868" s="29"/>
      <c r="FD868" s="29"/>
      <c r="FE868" s="29"/>
      <c r="FF868" s="29"/>
      <c r="FG868" s="29"/>
      <c r="FH868" s="29"/>
      <c r="FI868" s="29"/>
      <c r="FJ868" s="29"/>
      <c r="FK868" s="29"/>
      <c r="FL868" s="29"/>
      <c r="FM868" s="29"/>
      <c r="FN868" s="29"/>
      <c r="FO868" s="29"/>
      <c r="FP868" s="29"/>
      <c r="FQ868" s="29"/>
      <c r="FR868" s="29"/>
      <c r="FS868" s="29"/>
      <c r="FT868" s="29"/>
      <c r="FU868" s="29"/>
      <c r="FV868" s="29"/>
      <c r="FW868" s="29"/>
      <c r="FX868" s="29"/>
    </row>
    <row r="869" spans="1:180">
      <c r="A869" s="5" t="s">
        <v>324</v>
      </c>
      <c r="B869" s="5" t="s">
        <v>173</v>
      </c>
      <c r="C869" s="35">
        <v>43876</v>
      </c>
      <c r="D869" s="63">
        <v>43890</v>
      </c>
      <c r="E869" s="64">
        <v>3.9201392857142858E-2</v>
      </c>
      <c r="F869" s="64">
        <v>0.44933703914007439</v>
      </c>
      <c r="G869" s="64">
        <v>0.22477477242538094</v>
      </c>
      <c r="H869" s="64">
        <v>0.3244204618226601</v>
      </c>
      <c r="I869" s="64">
        <v>0.26965202093596058</v>
      </c>
      <c r="J869" s="64">
        <v>6.5427655172413807E-2</v>
      </c>
      <c r="K869" s="64">
        <v>0</v>
      </c>
      <c r="L869" s="64">
        <v>4.1114148558529656E-3</v>
      </c>
      <c r="M869" s="64">
        <v>0.30043478681711844</v>
      </c>
      <c r="N869" s="64">
        <v>0.38205126320463667</v>
      </c>
      <c r="O869" s="64">
        <v>3.0064552000000005E-2</v>
      </c>
      <c r="P869" s="64">
        <v>0.17538354761403943</v>
      </c>
      <c r="Q869" s="64">
        <v>4.5464348749780732E-2</v>
      </c>
      <c r="R869" s="64">
        <v>0.11903637222484652</v>
      </c>
      <c r="S869" s="64">
        <v>2.429359627819907</v>
      </c>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29"/>
      <c r="CA869" s="29"/>
      <c r="CB869" s="29"/>
      <c r="CC869" s="29"/>
      <c r="CD869" s="29"/>
      <c r="CE869" s="29"/>
      <c r="CF869" s="29"/>
      <c r="CG869" s="29"/>
      <c r="CH869" s="29"/>
      <c r="CI869" s="29"/>
      <c r="CJ869" s="29"/>
      <c r="CK869" s="29"/>
      <c r="CL869" s="29"/>
      <c r="CM869" s="29"/>
      <c r="CN869" s="29"/>
      <c r="CO869" s="29"/>
      <c r="CP869" s="29"/>
      <c r="CQ869" s="29"/>
      <c r="CR869" s="29"/>
      <c r="CS869" s="29"/>
      <c r="CT869" s="29"/>
      <c r="CU869" s="29"/>
      <c r="CV869" s="29"/>
      <c r="CW869" s="29"/>
      <c r="CX869" s="29"/>
      <c r="CY869" s="29"/>
      <c r="CZ869" s="29"/>
      <c r="DA869" s="29"/>
      <c r="DB869" s="29"/>
      <c r="DC869" s="29"/>
      <c r="DD869" s="29"/>
      <c r="DE869" s="29"/>
      <c r="DF869" s="29"/>
      <c r="DG869" s="29"/>
      <c r="DH869" s="29"/>
      <c r="DI869" s="29"/>
      <c r="DJ869" s="29"/>
      <c r="DK869" s="29"/>
      <c r="DL869" s="29"/>
      <c r="DM869" s="29"/>
      <c r="DN869" s="29"/>
      <c r="DO869" s="29"/>
      <c r="DP869" s="29"/>
      <c r="DQ869" s="29"/>
      <c r="DR869" s="29"/>
      <c r="DS869" s="29"/>
      <c r="DT869" s="29"/>
      <c r="DU869" s="29"/>
      <c r="DV869" s="29"/>
      <c r="DW869" s="29"/>
      <c r="DX869" s="29"/>
      <c r="DY869" s="29"/>
      <c r="DZ869" s="29"/>
      <c r="EA869" s="29"/>
      <c r="EB869" s="29"/>
      <c r="EC869" s="29"/>
      <c r="ED869" s="29"/>
      <c r="EE869" s="29"/>
      <c r="EF869" s="29"/>
      <c r="EG869" s="29"/>
      <c r="EH869" s="29"/>
      <c r="EI869" s="29"/>
      <c r="EJ869" s="29"/>
      <c r="EK869" s="29"/>
      <c r="EL869" s="29"/>
      <c r="EM869" s="29"/>
      <c r="EN869" s="29"/>
      <c r="EO869" s="29"/>
      <c r="EP869" s="29"/>
      <c r="EQ869" s="29"/>
      <c r="ER869" s="29"/>
      <c r="ES869" s="29"/>
      <c r="ET869" s="29"/>
      <c r="EU869" s="29"/>
      <c r="EV869" s="29"/>
      <c r="EW869" s="29"/>
      <c r="EX869" s="29"/>
      <c r="EY869" s="29"/>
      <c r="EZ869" s="29"/>
      <c r="FA869" s="29"/>
      <c r="FB869" s="29"/>
      <c r="FC869" s="29"/>
      <c r="FD869" s="29"/>
      <c r="FE869" s="29"/>
      <c r="FF869" s="29"/>
      <c r="FG869" s="29"/>
      <c r="FH869" s="29"/>
      <c r="FI869" s="29"/>
      <c r="FJ869" s="29"/>
      <c r="FK869" s="29"/>
      <c r="FL869" s="29"/>
      <c r="FM869" s="29"/>
      <c r="FN869" s="29"/>
      <c r="FO869" s="29"/>
      <c r="FP869" s="29"/>
      <c r="FQ869" s="29"/>
      <c r="FR869" s="29"/>
      <c r="FS869" s="29"/>
      <c r="FT869" s="29"/>
      <c r="FU869" s="29"/>
      <c r="FV869" s="29"/>
      <c r="FW869" s="29"/>
      <c r="FX869" s="29"/>
    </row>
    <row r="870" spans="1:180">
      <c r="A870" s="5" t="s">
        <v>324</v>
      </c>
      <c r="B870" s="5" t="s">
        <v>173</v>
      </c>
      <c r="C870" s="35">
        <v>43877</v>
      </c>
      <c r="D870" s="63">
        <v>43890</v>
      </c>
      <c r="E870" s="64">
        <v>3.9201392857142858E-2</v>
      </c>
      <c r="F870" s="64">
        <v>0.45067036914007441</v>
      </c>
      <c r="G870" s="64">
        <v>0.22477477242538094</v>
      </c>
      <c r="H870" s="64">
        <v>0.3244204618226601</v>
      </c>
      <c r="I870" s="64">
        <v>0.26965202093596058</v>
      </c>
      <c r="J870" s="64">
        <v>6.5427655172413807E-2</v>
      </c>
      <c r="K870" s="64">
        <v>0</v>
      </c>
      <c r="L870" s="64">
        <v>4.1114148558529656E-3</v>
      </c>
      <c r="M870" s="64">
        <v>0.30043478681711844</v>
      </c>
      <c r="N870" s="64">
        <v>0.38205126320463667</v>
      </c>
      <c r="O870" s="64">
        <v>2.6867277000000002E-2</v>
      </c>
      <c r="P870" s="64">
        <v>0.17538354761403943</v>
      </c>
      <c r="Q870" s="64">
        <v>4.7328293749780745E-2</v>
      </c>
      <c r="R870" s="64">
        <v>0.11903637222484652</v>
      </c>
      <c r="S870" s="64">
        <v>2.4293596278199074</v>
      </c>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c r="BJ870" s="29"/>
      <c r="BK870" s="29"/>
      <c r="BL870" s="29"/>
      <c r="BM870" s="29"/>
      <c r="BN870" s="29"/>
      <c r="BO870" s="29"/>
      <c r="BP870" s="29"/>
      <c r="BQ870" s="29"/>
      <c r="BR870" s="29"/>
      <c r="BS870" s="29"/>
      <c r="BT870" s="29"/>
      <c r="BU870" s="29"/>
      <c r="BV870" s="29"/>
      <c r="BW870" s="29"/>
      <c r="BX870" s="29"/>
      <c r="BY870" s="29"/>
      <c r="BZ870" s="29"/>
      <c r="CA870" s="29"/>
      <c r="CB870" s="29"/>
      <c r="CC870" s="29"/>
      <c r="CD870" s="29"/>
      <c r="CE870" s="29"/>
      <c r="CF870" s="29"/>
      <c r="CG870" s="29"/>
      <c r="CH870" s="29"/>
      <c r="CI870" s="29"/>
      <c r="CJ870" s="29"/>
      <c r="CK870" s="29"/>
      <c r="CL870" s="29"/>
      <c r="CM870" s="29"/>
      <c r="CN870" s="29"/>
      <c r="CO870" s="29"/>
      <c r="CP870" s="29"/>
      <c r="CQ870" s="29"/>
      <c r="CR870" s="29"/>
      <c r="CS870" s="29"/>
      <c r="CT870" s="29"/>
      <c r="CU870" s="29"/>
      <c r="CV870" s="29"/>
      <c r="CW870" s="29"/>
      <c r="CX870" s="29"/>
      <c r="CY870" s="29"/>
      <c r="CZ870" s="29"/>
      <c r="DA870" s="29"/>
      <c r="DB870" s="29"/>
      <c r="DC870" s="29"/>
      <c r="DD870" s="29"/>
      <c r="DE870" s="29"/>
      <c r="DF870" s="29"/>
      <c r="DG870" s="29"/>
      <c r="DH870" s="29"/>
      <c r="DI870" s="29"/>
      <c r="DJ870" s="29"/>
      <c r="DK870" s="29"/>
      <c r="DL870" s="29"/>
      <c r="DM870" s="29"/>
      <c r="DN870" s="29"/>
      <c r="DO870" s="29"/>
      <c r="DP870" s="29"/>
      <c r="DQ870" s="29"/>
      <c r="DR870" s="29"/>
      <c r="DS870" s="29"/>
      <c r="DT870" s="29"/>
      <c r="DU870" s="29"/>
      <c r="DV870" s="29"/>
      <c r="DW870" s="29"/>
      <c r="DX870" s="29"/>
      <c r="DY870" s="29"/>
      <c r="DZ870" s="29"/>
      <c r="EA870" s="29"/>
      <c r="EB870" s="29"/>
      <c r="EC870" s="29"/>
      <c r="ED870" s="29"/>
      <c r="EE870" s="29"/>
      <c r="EF870" s="29"/>
      <c r="EG870" s="29"/>
      <c r="EH870" s="29"/>
      <c r="EI870" s="29"/>
      <c r="EJ870" s="29"/>
      <c r="EK870" s="29"/>
      <c r="EL870" s="29"/>
      <c r="EM870" s="29"/>
      <c r="EN870" s="29"/>
      <c r="EO870" s="29"/>
      <c r="EP870" s="29"/>
      <c r="EQ870" s="29"/>
      <c r="ER870" s="29"/>
      <c r="ES870" s="29"/>
      <c r="ET870" s="29"/>
      <c r="EU870" s="29"/>
      <c r="EV870" s="29"/>
      <c r="EW870" s="29"/>
      <c r="EX870" s="29"/>
      <c r="EY870" s="29"/>
      <c r="EZ870" s="29"/>
      <c r="FA870" s="29"/>
      <c r="FB870" s="29"/>
      <c r="FC870" s="29"/>
      <c r="FD870" s="29"/>
      <c r="FE870" s="29"/>
      <c r="FF870" s="29"/>
      <c r="FG870" s="29"/>
      <c r="FH870" s="29"/>
      <c r="FI870" s="29"/>
      <c r="FJ870" s="29"/>
      <c r="FK870" s="29"/>
      <c r="FL870" s="29"/>
      <c r="FM870" s="29"/>
      <c r="FN870" s="29"/>
      <c r="FO870" s="29"/>
      <c r="FP870" s="29"/>
      <c r="FQ870" s="29"/>
      <c r="FR870" s="29"/>
      <c r="FS870" s="29"/>
      <c r="FT870" s="29"/>
      <c r="FU870" s="29"/>
      <c r="FV870" s="29"/>
      <c r="FW870" s="29"/>
      <c r="FX870" s="29"/>
    </row>
    <row r="871" spans="1:180">
      <c r="A871" s="5" t="s">
        <v>325</v>
      </c>
      <c r="B871" s="5" t="s">
        <v>173</v>
      </c>
      <c r="C871" s="35">
        <v>43878</v>
      </c>
      <c r="D871" s="63">
        <v>43890</v>
      </c>
      <c r="E871" s="64">
        <v>3.9201392857142858E-2</v>
      </c>
      <c r="F871" s="64">
        <v>0.45067036914007441</v>
      </c>
      <c r="G871" s="64">
        <v>0.22477477242538094</v>
      </c>
      <c r="H871" s="64">
        <v>0.3244204618226601</v>
      </c>
      <c r="I871" s="64">
        <v>0.26965202093596058</v>
      </c>
      <c r="J871" s="64">
        <v>6.5427655172413807E-2</v>
      </c>
      <c r="K871" s="64">
        <v>0</v>
      </c>
      <c r="L871" s="64">
        <v>4.1114148558529656E-3</v>
      </c>
      <c r="M871" s="64">
        <v>0.30043478681711844</v>
      </c>
      <c r="N871" s="64">
        <v>0.38205126320463667</v>
      </c>
      <c r="O871" s="64">
        <v>3.0201264000000005E-2</v>
      </c>
      <c r="P871" s="64">
        <v>0.17538354761403943</v>
      </c>
      <c r="Q871" s="64">
        <v>4.3994306749780734E-2</v>
      </c>
      <c r="R871" s="64">
        <v>0.11903637222484652</v>
      </c>
      <c r="S871" s="64">
        <v>2.4293596278199074</v>
      </c>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c r="BJ871" s="29"/>
      <c r="BK871" s="29"/>
      <c r="BL871" s="29"/>
      <c r="BM871" s="29"/>
      <c r="BN871" s="29"/>
      <c r="BO871" s="29"/>
      <c r="BP871" s="29"/>
      <c r="BQ871" s="29"/>
      <c r="BR871" s="29"/>
      <c r="BS871" s="29"/>
      <c r="BT871" s="29"/>
      <c r="BU871" s="29"/>
      <c r="BV871" s="29"/>
      <c r="BW871" s="29"/>
      <c r="BX871" s="29"/>
      <c r="BY871" s="29"/>
      <c r="BZ871" s="29"/>
      <c r="CA871" s="29"/>
      <c r="CB871" s="29"/>
      <c r="CC871" s="29"/>
      <c r="CD871" s="29"/>
      <c r="CE871" s="29"/>
      <c r="CF871" s="29"/>
      <c r="CG871" s="29"/>
      <c r="CH871" s="29"/>
      <c r="CI871" s="29"/>
      <c r="CJ871" s="29"/>
      <c r="CK871" s="29"/>
      <c r="CL871" s="29"/>
      <c r="CM871" s="29"/>
      <c r="CN871" s="29"/>
      <c r="CO871" s="29"/>
      <c r="CP871" s="29"/>
      <c r="CQ871" s="29"/>
      <c r="CR871" s="29"/>
      <c r="CS871" s="29"/>
      <c r="CT871" s="29"/>
      <c r="CU871" s="29"/>
      <c r="CV871" s="29"/>
      <c r="CW871" s="29"/>
      <c r="CX871" s="29"/>
      <c r="CY871" s="29"/>
      <c r="CZ871" s="29"/>
      <c r="DA871" s="29"/>
      <c r="DB871" s="29"/>
      <c r="DC871" s="29"/>
      <c r="DD871" s="29"/>
      <c r="DE871" s="29"/>
      <c r="DF871" s="29"/>
      <c r="DG871" s="29"/>
      <c r="DH871" s="29"/>
      <c r="DI871" s="29"/>
      <c r="DJ871" s="29"/>
      <c r="DK871" s="29"/>
      <c r="DL871" s="29"/>
      <c r="DM871" s="29"/>
    </row>
    <row r="872" spans="1:180">
      <c r="A872" s="5" t="s">
        <v>325</v>
      </c>
      <c r="B872" s="5" t="s">
        <v>173</v>
      </c>
      <c r="C872" s="35">
        <v>43879</v>
      </c>
      <c r="D872" s="63">
        <v>43890</v>
      </c>
      <c r="E872" s="64">
        <v>3.9201392857142858E-2</v>
      </c>
      <c r="F872" s="64">
        <v>0.45067036914007441</v>
      </c>
      <c r="G872" s="64">
        <v>0.22477477242538094</v>
      </c>
      <c r="H872" s="64">
        <v>0.3244204618226601</v>
      </c>
      <c r="I872" s="64">
        <v>0.26965202093596058</v>
      </c>
      <c r="J872" s="64">
        <v>6.5427655172413807E-2</v>
      </c>
      <c r="K872" s="64">
        <v>0</v>
      </c>
      <c r="L872" s="64">
        <v>4.1114148558529656E-3</v>
      </c>
      <c r="M872" s="64">
        <v>0.30043478681711844</v>
      </c>
      <c r="N872" s="64">
        <v>0.38205126320463667</v>
      </c>
      <c r="O872" s="64">
        <v>2.1563118000000003E-2</v>
      </c>
      <c r="P872" s="64">
        <v>0.17538354761403943</v>
      </c>
      <c r="Q872" s="64">
        <v>5.2632452749780741E-2</v>
      </c>
      <c r="R872" s="64">
        <v>0.11903637222484652</v>
      </c>
      <c r="S872" s="64">
        <v>2.4293596278199074</v>
      </c>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c r="BJ872" s="29"/>
      <c r="BK872" s="29"/>
      <c r="BL872" s="29"/>
      <c r="BM872" s="29"/>
      <c r="BN872" s="29"/>
      <c r="BO872" s="29"/>
      <c r="BP872" s="29"/>
      <c r="BQ872" s="29"/>
      <c r="BR872" s="29"/>
      <c r="BS872" s="29"/>
      <c r="BT872" s="29"/>
      <c r="BU872" s="29"/>
      <c r="BV872" s="29"/>
      <c r="BW872" s="29"/>
      <c r="BX872" s="29"/>
      <c r="BY872" s="29"/>
      <c r="BZ872" s="29"/>
      <c r="CA872" s="29"/>
      <c r="CB872" s="29"/>
      <c r="CC872" s="29"/>
      <c r="CD872" s="29"/>
      <c r="CE872" s="29"/>
      <c r="CF872" s="29"/>
      <c r="CG872" s="29"/>
      <c r="CH872" s="29"/>
      <c r="CI872" s="29"/>
      <c r="CJ872" s="29"/>
      <c r="CK872" s="29"/>
      <c r="CL872" s="29"/>
      <c r="CM872" s="29"/>
      <c r="CN872" s="29"/>
      <c r="CO872" s="29"/>
      <c r="CP872" s="29"/>
      <c r="CQ872" s="29"/>
      <c r="CR872" s="29"/>
      <c r="CS872" s="29"/>
      <c r="CT872" s="29"/>
      <c r="CU872" s="29"/>
      <c r="CV872" s="29"/>
      <c r="CW872" s="29"/>
      <c r="CX872" s="29"/>
      <c r="CY872" s="29"/>
      <c r="CZ872" s="29"/>
      <c r="DA872" s="29"/>
      <c r="DB872" s="29"/>
      <c r="DC872" s="29"/>
      <c r="DD872" s="29"/>
      <c r="DE872" s="29"/>
      <c r="DF872" s="29"/>
      <c r="DG872" s="29"/>
      <c r="DH872" s="29"/>
      <c r="DI872" s="29"/>
      <c r="DJ872" s="29"/>
      <c r="DK872" s="29"/>
      <c r="DL872" s="29"/>
      <c r="DM872" s="29"/>
    </row>
    <row r="873" spans="1:180">
      <c r="A873" s="5" t="s">
        <v>325</v>
      </c>
      <c r="B873" s="5" t="s">
        <v>173</v>
      </c>
      <c r="C873" s="35">
        <v>43880</v>
      </c>
      <c r="D873" s="63">
        <v>43890</v>
      </c>
      <c r="E873" s="64">
        <v>3.9201392857142858E-2</v>
      </c>
      <c r="F873" s="64">
        <v>0.45067036914007441</v>
      </c>
      <c r="G873" s="64">
        <v>0.22477477242538094</v>
      </c>
      <c r="H873" s="64">
        <v>0.3244204618226601</v>
      </c>
      <c r="I873" s="64">
        <v>0.26965202093596058</v>
      </c>
      <c r="J873" s="64">
        <v>6.5427655172413807E-2</v>
      </c>
      <c r="K873" s="64">
        <v>0</v>
      </c>
      <c r="L873" s="64">
        <v>4.1114148558529656E-3</v>
      </c>
      <c r="M873" s="64">
        <v>0.30043478681711844</v>
      </c>
      <c r="N873" s="64">
        <v>0.38205126320463667</v>
      </c>
      <c r="O873" s="64">
        <v>3.9885219000000006E-2</v>
      </c>
      <c r="P873" s="64">
        <v>0.17538354761403943</v>
      </c>
      <c r="Q873" s="64">
        <v>3.4310351749780754E-2</v>
      </c>
      <c r="R873" s="64">
        <v>0.11903637222484652</v>
      </c>
      <c r="S873" s="64">
        <v>2.4293596278199074</v>
      </c>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c r="BJ873" s="29"/>
      <c r="BK873" s="29"/>
      <c r="BL873" s="29"/>
      <c r="BM873" s="29"/>
      <c r="BN873" s="29"/>
      <c r="BO873" s="29"/>
      <c r="BP873" s="29"/>
      <c r="BQ873" s="29"/>
      <c r="BR873" s="29"/>
      <c r="BS873" s="29"/>
      <c r="BT873" s="29"/>
      <c r="BU873" s="29"/>
      <c r="BV873" s="29"/>
      <c r="BW873" s="29"/>
      <c r="BX873" s="29"/>
      <c r="BY873" s="29"/>
      <c r="BZ873" s="29"/>
      <c r="CA873" s="29"/>
      <c r="CB873" s="29"/>
      <c r="CC873" s="29"/>
      <c r="CD873" s="29"/>
      <c r="CE873" s="29"/>
      <c r="CF873" s="29"/>
      <c r="CG873" s="29"/>
      <c r="CH873" s="29"/>
      <c r="CI873" s="29"/>
      <c r="CJ873" s="29"/>
      <c r="CK873" s="29"/>
      <c r="CL873" s="29"/>
      <c r="CM873" s="29"/>
      <c r="CN873" s="29"/>
      <c r="CO873" s="29"/>
      <c r="CP873" s="29"/>
      <c r="CQ873" s="29"/>
      <c r="CR873" s="29"/>
      <c r="CS873" s="29"/>
      <c r="CT873" s="29"/>
      <c r="CU873" s="29"/>
      <c r="CV873" s="29"/>
      <c r="CW873" s="29"/>
      <c r="CX873" s="29"/>
      <c r="CY873" s="29"/>
      <c r="CZ873" s="29"/>
      <c r="DA873" s="29"/>
      <c r="DB873" s="29"/>
      <c r="DC873" s="29"/>
      <c r="DD873" s="29"/>
      <c r="DE873" s="29"/>
      <c r="DF873" s="29"/>
      <c r="DG873" s="29"/>
      <c r="DH873" s="29"/>
      <c r="DI873" s="29"/>
      <c r="DJ873" s="29"/>
      <c r="DK873" s="29"/>
      <c r="DL873" s="29"/>
      <c r="DM873" s="29"/>
    </row>
    <row r="874" spans="1:180">
      <c r="A874" s="5" t="s">
        <v>325</v>
      </c>
      <c r="B874" s="5" t="s">
        <v>173</v>
      </c>
      <c r="C874" s="35">
        <v>43881</v>
      </c>
      <c r="D874" s="63">
        <v>43890</v>
      </c>
      <c r="E874" s="64">
        <v>3.9201392857142858E-2</v>
      </c>
      <c r="F874" s="64">
        <v>0.44775369914007435</v>
      </c>
      <c r="G874" s="64">
        <v>0.22477477242538094</v>
      </c>
      <c r="H874" s="64">
        <v>0.3244204618226601</v>
      </c>
      <c r="I874" s="64">
        <v>0.26965202093596058</v>
      </c>
      <c r="J874" s="64">
        <v>6.5427655172413807E-2</v>
      </c>
      <c r="K874" s="64">
        <v>0</v>
      </c>
      <c r="L874" s="64">
        <v>4.1114148558529656E-3</v>
      </c>
      <c r="M874" s="64">
        <v>0.30043478681711844</v>
      </c>
      <c r="N874" s="64">
        <v>0.38205126320463673</v>
      </c>
      <c r="O874" s="64">
        <v>3.0259309000000002E-2</v>
      </c>
      <c r="P874" s="64">
        <v>0.17538354761403943</v>
      </c>
      <c r="Q874" s="64">
        <v>4.6852931749780738E-2</v>
      </c>
      <c r="R874" s="64">
        <v>0.11903637222484652</v>
      </c>
      <c r="S874" s="64">
        <v>2.4293596278199074</v>
      </c>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c r="CA874" s="29"/>
      <c r="CB874" s="29"/>
      <c r="CC874" s="29"/>
      <c r="CD874" s="29"/>
      <c r="CE874" s="29"/>
      <c r="CF874" s="29"/>
      <c r="CG874" s="29"/>
      <c r="CH874" s="29"/>
      <c r="CI874" s="29"/>
      <c r="CJ874" s="29"/>
      <c r="CK874" s="29"/>
      <c r="CL874" s="29"/>
      <c r="CM874" s="29"/>
      <c r="CN874" s="29"/>
      <c r="CO874" s="29"/>
      <c r="CP874" s="29"/>
      <c r="CQ874" s="29"/>
      <c r="CR874" s="29"/>
      <c r="CS874" s="29"/>
      <c r="CT874" s="29"/>
      <c r="CU874" s="29"/>
      <c r="CV874" s="29"/>
      <c r="CW874" s="29"/>
      <c r="CX874" s="29"/>
      <c r="CY874" s="29"/>
      <c r="CZ874" s="29"/>
      <c r="DA874" s="29"/>
      <c r="DB874" s="29"/>
      <c r="DC874" s="29"/>
      <c r="DD874" s="29"/>
      <c r="DE874" s="29"/>
      <c r="DF874" s="29"/>
      <c r="DG874" s="29"/>
      <c r="DH874" s="29"/>
      <c r="DI874" s="29"/>
      <c r="DJ874" s="29"/>
      <c r="DK874" s="29"/>
      <c r="DL874" s="29"/>
      <c r="DM874" s="29"/>
    </row>
    <row r="875" spans="1:180">
      <c r="A875" s="5" t="s">
        <v>325</v>
      </c>
      <c r="B875" s="5" t="s">
        <v>173</v>
      </c>
      <c r="C875" s="35">
        <v>43882</v>
      </c>
      <c r="D875" s="63">
        <v>43890</v>
      </c>
      <c r="E875" s="64">
        <v>3.9201392857142858E-2</v>
      </c>
      <c r="F875" s="64">
        <v>0.44760369914007436</v>
      </c>
      <c r="G875" s="64">
        <v>0.22477477242538094</v>
      </c>
      <c r="H875" s="64">
        <v>0.3244204618226601</v>
      </c>
      <c r="I875" s="64">
        <v>0.26965202093596058</v>
      </c>
      <c r="J875" s="64">
        <v>6.5427655172413807E-2</v>
      </c>
      <c r="K875" s="64">
        <v>0</v>
      </c>
      <c r="L875" s="64">
        <v>4.1114148558529656E-3</v>
      </c>
      <c r="M875" s="64">
        <v>0.30043478681711844</v>
      </c>
      <c r="N875" s="64">
        <v>0.38205126320463673</v>
      </c>
      <c r="O875" s="64">
        <v>3.1445839000000003E-2</v>
      </c>
      <c r="P875" s="64">
        <v>0.17538354761403943</v>
      </c>
      <c r="Q875" s="64">
        <v>4.581640174978073E-2</v>
      </c>
      <c r="R875" s="64">
        <v>0.11903637222484652</v>
      </c>
      <c r="S875" s="64">
        <v>2.4293596278199074</v>
      </c>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c r="CA875" s="29"/>
      <c r="CB875" s="29"/>
      <c r="CC875" s="29"/>
      <c r="CD875" s="29"/>
      <c r="CE875" s="29"/>
      <c r="CF875" s="29"/>
      <c r="CG875" s="29"/>
      <c r="CH875" s="29"/>
      <c r="CI875" s="29"/>
      <c r="CJ875" s="29"/>
      <c r="CK875" s="29"/>
      <c r="CL875" s="29"/>
      <c r="CM875" s="29"/>
      <c r="CN875" s="29"/>
      <c r="CO875" s="29"/>
      <c r="CP875" s="29"/>
      <c r="CQ875" s="29"/>
      <c r="CR875" s="29"/>
      <c r="CS875" s="29"/>
      <c r="CT875" s="29"/>
      <c r="CU875" s="29"/>
      <c r="CV875" s="29"/>
      <c r="CW875" s="29"/>
      <c r="CX875" s="29"/>
      <c r="CY875" s="29"/>
      <c r="CZ875" s="29"/>
      <c r="DA875" s="29"/>
      <c r="DB875" s="29"/>
      <c r="DC875" s="29"/>
      <c r="DD875" s="29"/>
      <c r="DE875" s="29"/>
      <c r="DF875" s="29"/>
      <c r="DG875" s="29"/>
      <c r="DH875" s="29"/>
      <c r="DI875" s="29"/>
      <c r="DJ875" s="29"/>
      <c r="DK875" s="29"/>
      <c r="DL875" s="29"/>
      <c r="DM875" s="29"/>
    </row>
    <row r="876" spans="1:180">
      <c r="A876" s="5" t="s">
        <v>325</v>
      </c>
      <c r="B876" s="5" t="s">
        <v>173</v>
      </c>
      <c r="C876" s="35">
        <v>43883</v>
      </c>
      <c r="D876" s="63">
        <v>43890</v>
      </c>
      <c r="E876" s="64">
        <v>3.9201392857142858E-2</v>
      </c>
      <c r="F876" s="64">
        <v>0.44275369914007434</v>
      </c>
      <c r="G876" s="64">
        <v>0.22477477242538094</v>
      </c>
      <c r="H876" s="64">
        <v>0.3244204618226601</v>
      </c>
      <c r="I876" s="64">
        <v>0.26965202093596058</v>
      </c>
      <c r="J876" s="64">
        <v>6.5427655172413807E-2</v>
      </c>
      <c r="K876" s="64">
        <v>0</v>
      </c>
      <c r="L876" s="64">
        <v>4.1114148558529656E-3</v>
      </c>
      <c r="M876" s="64">
        <v>0.30043478681711844</v>
      </c>
      <c r="N876" s="64">
        <v>0.38205126320463667</v>
      </c>
      <c r="O876" s="64">
        <v>4.9460571000000002E-2</v>
      </c>
      <c r="P876" s="64">
        <v>0.17538354761403943</v>
      </c>
      <c r="Q876" s="64">
        <v>3.265166974978076E-2</v>
      </c>
      <c r="R876" s="64">
        <v>0.11903637222484652</v>
      </c>
      <c r="S876" s="64">
        <v>2.4293596278199074</v>
      </c>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c r="CA876" s="29"/>
      <c r="CB876" s="29"/>
      <c r="CC876" s="29"/>
      <c r="CD876" s="29"/>
      <c r="CE876" s="29"/>
      <c r="CF876" s="29"/>
      <c r="CG876" s="29"/>
      <c r="CH876" s="29"/>
      <c r="CI876" s="29"/>
      <c r="CJ876" s="29"/>
      <c r="CK876" s="29"/>
      <c r="CL876" s="29"/>
      <c r="CM876" s="29"/>
      <c r="CN876" s="29"/>
      <c r="CO876" s="29"/>
      <c r="CP876" s="29"/>
      <c r="CQ876" s="29"/>
      <c r="CR876" s="29"/>
      <c r="CS876" s="29"/>
      <c r="CT876" s="29"/>
      <c r="CU876" s="29"/>
      <c r="CV876" s="29"/>
      <c r="CW876" s="29"/>
      <c r="CX876" s="29"/>
      <c r="CY876" s="29"/>
      <c r="CZ876" s="29"/>
      <c r="DA876" s="29"/>
      <c r="DB876" s="29"/>
      <c r="DC876" s="29"/>
      <c r="DD876" s="29"/>
      <c r="DE876" s="29"/>
      <c r="DF876" s="29"/>
      <c r="DG876" s="29"/>
      <c r="DH876" s="29"/>
      <c r="DI876" s="29"/>
      <c r="DJ876" s="29"/>
      <c r="DK876" s="29"/>
      <c r="DL876" s="29"/>
      <c r="DM876" s="29"/>
    </row>
    <row r="877" spans="1:180">
      <c r="A877" s="5" t="s">
        <v>325</v>
      </c>
      <c r="B877" s="5" t="s">
        <v>173</v>
      </c>
      <c r="C877" s="35">
        <v>43884</v>
      </c>
      <c r="D877" s="63">
        <v>43890</v>
      </c>
      <c r="E877" s="64">
        <v>3.9201392857142858E-2</v>
      </c>
      <c r="F877" s="64">
        <v>0.45067036914007441</v>
      </c>
      <c r="G877" s="64">
        <v>0.22477477242538094</v>
      </c>
      <c r="H877" s="64">
        <v>0.3244204618226601</v>
      </c>
      <c r="I877" s="64">
        <v>0.26965202093596058</v>
      </c>
      <c r="J877" s="64">
        <v>6.5427655172413807E-2</v>
      </c>
      <c r="K877" s="64">
        <v>0</v>
      </c>
      <c r="L877" s="64">
        <v>4.1114148558529656E-3</v>
      </c>
      <c r="M877" s="64">
        <v>0.30043478681711844</v>
      </c>
      <c r="N877" s="64">
        <v>0.38205126320463667</v>
      </c>
      <c r="O877" s="64">
        <v>3.582171E-2</v>
      </c>
      <c r="P877" s="64">
        <v>0.17538354761403943</v>
      </c>
      <c r="Q877" s="64">
        <v>3.837386074978074E-2</v>
      </c>
      <c r="R877" s="64">
        <v>0.11903637222484652</v>
      </c>
      <c r="S877" s="64">
        <v>2.4293596278199074</v>
      </c>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29"/>
      <c r="CA877" s="29"/>
      <c r="CB877" s="29"/>
      <c r="CC877" s="29"/>
      <c r="CD877" s="29"/>
      <c r="CE877" s="29"/>
      <c r="CF877" s="29"/>
      <c r="CG877" s="29"/>
      <c r="CH877" s="29"/>
      <c r="CI877" s="29"/>
      <c r="CJ877" s="29"/>
      <c r="CK877" s="29"/>
      <c r="CL877" s="29"/>
      <c r="CM877" s="29"/>
      <c r="CN877" s="29"/>
      <c r="CO877" s="29"/>
      <c r="CP877" s="29"/>
      <c r="CQ877" s="29"/>
      <c r="CR877" s="29"/>
      <c r="CS877" s="29"/>
      <c r="CT877" s="29"/>
      <c r="CU877" s="29"/>
      <c r="CV877" s="29"/>
      <c r="CW877" s="29"/>
      <c r="CX877" s="29"/>
      <c r="CY877" s="29"/>
      <c r="CZ877" s="29"/>
      <c r="DA877" s="29"/>
      <c r="DB877" s="29"/>
      <c r="DC877" s="29"/>
      <c r="DD877" s="29"/>
      <c r="DE877" s="29"/>
      <c r="DF877" s="29"/>
      <c r="DG877" s="29"/>
      <c r="DH877" s="29"/>
      <c r="DI877" s="29"/>
      <c r="DJ877" s="29"/>
      <c r="DK877" s="29"/>
      <c r="DL877" s="29"/>
      <c r="DM877" s="29"/>
    </row>
    <row r="878" spans="1:180">
      <c r="A878" s="5" t="s">
        <v>326</v>
      </c>
      <c r="B878" s="5" t="s">
        <v>173</v>
      </c>
      <c r="C878" s="35">
        <v>43885</v>
      </c>
      <c r="D878" s="63">
        <v>43890</v>
      </c>
      <c r="E878" s="64">
        <v>3.9201392857142858E-2</v>
      </c>
      <c r="F878" s="64">
        <v>0.45067036914007441</v>
      </c>
      <c r="G878" s="64">
        <v>0.22477477242538094</v>
      </c>
      <c r="H878" s="64">
        <v>0.3244204618226601</v>
      </c>
      <c r="I878" s="64">
        <v>0.26965202093596058</v>
      </c>
      <c r="J878" s="64">
        <v>6.5427655172413807E-2</v>
      </c>
      <c r="K878" s="64">
        <v>0</v>
      </c>
      <c r="L878" s="64">
        <v>4.1114148558529656E-3</v>
      </c>
      <c r="M878" s="64">
        <v>0.30043478681711844</v>
      </c>
      <c r="N878" s="64">
        <v>0.38205126320463667</v>
      </c>
      <c r="O878" s="64">
        <v>3.7898846999999999E-2</v>
      </c>
      <c r="P878" s="64">
        <v>0.17538354761403943</v>
      </c>
      <c r="Q878" s="64">
        <v>3.629672374978074E-2</v>
      </c>
      <c r="R878" s="64">
        <v>0.11903637222484652</v>
      </c>
      <c r="S878" s="64">
        <v>2.4293596278199074</v>
      </c>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29"/>
      <c r="CA878" s="29"/>
      <c r="CB878" s="29"/>
      <c r="CC878" s="29"/>
      <c r="CD878" s="29"/>
      <c r="CE878" s="29"/>
      <c r="CF878" s="29"/>
      <c r="CG878" s="29"/>
      <c r="CH878" s="29"/>
      <c r="CI878" s="29"/>
      <c r="CJ878" s="29"/>
      <c r="CK878" s="29"/>
      <c r="CL878" s="29"/>
      <c r="CM878" s="29"/>
      <c r="CN878" s="29"/>
      <c r="CO878" s="29"/>
      <c r="CP878" s="29"/>
      <c r="CQ878" s="29"/>
      <c r="CR878" s="29"/>
      <c r="CS878" s="29"/>
      <c r="CT878" s="29"/>
      <c r="CU878" s="29"/>
      <c r="CV878" s="29"/>
      <c r="CW878" s="29"/>
      <c r="CX878" s="29"/>
      <c r="CY878" s="29"/>
      <c r="CZ878" s="29"/>
      <c r="DA878" s="29"/>
      <c r="DB878" s="29"/>
      <c r="DC878" s="29"/>
      <c r="DD878" s="29"/>
      <c r="DE878" s="29"/>
      <c r="DF878" s="29"/>
      <c r="DG878" s="29"/>
      <c r="DH878" s="29"/>
      <c r="DI878" s="29"/>
      <c r="DJ878" s="29"/>
      <c r="DK878" s="29"/>
      <c r="DL878" s="29"/>
      <c r="DM878" s="29"/>
    </row>
    <row r="879" spans="1:180">
      <c r="A879" s="5" t="s">
        <v>326</v>
      </c>
      <c r="B879" s="5" t="s">
        <v>173</v>
      </c>
      <c r="C879" s="35">
        <v>43886</v>
      </c>
      <c r="D879" s="63">
        <v>43890</v>
      </c>
      <c r="E879" s="64">
        <v>3.9201392857142858E-2</v>
      </c>
      <c r="F879" s="64">
        <v>0.45067036914007441</v>
      </c>
      <c r="G879" s="64">
        <v>0.22477477242538094</v>
      </c>
      <c r="H879" s="64">
        <v>0.3244204618226601</v>
      </c>
      <c r="I879" s="64">
        <v>0.26965202093596058</v>
      </c>
      <c r="J879" s="64">
        <v>6.5427655172413807E-2</v>
      </c>
      <c r="K879" s="64">
        <v>0</v>
      </c>
      <c r="L879" s="64">
        <v>4.1114148558529656E-3</v>
      </c>
      <c r="M879" s="64">
        <v>0.30043478681711844</v>
      </c>
      <c r="N879" s="64">
        <v>0.38205126320463673</v>
      </c>
      <c r="O879" s="64">
        <v>3.0984615E-2</v>
      </c>
      <c r="P879" s="64">
        <v>0.17538354761403943</v>
      </c>
      <c r="Q879" s="64">
        <v>4.3210955749780747E-2</v>
      </c>
      <c r="R879" s="64">
        <v>0.11903637222484652</v>
      </c>
      <c r="S879" s="64">
        <v>2.4293596278199074</v>
      </c>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29"/>
      <c r="CA879" s="29"/>
      <c r="CB879" s="29"/>
      <c r="CC879" s="29"/>
      <c r="CD879" s="29"/>
      <c r="CE879" s="29"/>
      <c r="CF879" s="29"/>
      <c r="CG879" s="29"/>
      <c r="CH879" s="29"/>
      <c r="CI879" s="29"/>
      <c r="CJ879" s="29"/>
      <c r="CK879" s="29"/>
      <c r="CL879" s="29"/>
      <c r="CM879" s="29"/>
      <c r="CN879" s="29"/>
      <c r="CO879" s="29"/>
      <c r="CP879" s="29"/>
      <c r="CQ879" s="29"/>
      <c r="CR879" s="29"/>
      <c r="CS879" s="29"/>
      <c r="CT879" s="29"/>
      <c r="CU879" s="29"/>
      <c r="CV879" s="29"/>
      <c r="CW879" s="29"/>
      <c r="CX879" s="29"/>
      <c r="CY879" s="29"/>
      <c r="CZ879" s="29"/>
      <c r="DA879" s="29"/>
      <c r="DB879" s="29"/>
      <c r="DC879" s="29"/>
      <c r="DD879" s="29"/>
      <c r="DE879" s="29"/>
      <c r="DF879" s="29"/>
      <c r="DG879" s="29"/>
      <c r="DH879" s="29"/>
      <c r="DI879" s="29"/>
      <c r="DJ879" s="29"/>
      <c r="DK879" s="29"/>
      <c r="DL879" s="29"/>
      <c r="DM879" s="29"/>
    </row>
    <row r="880" spans="1:180">
      <c r="A880" s="5" t="s">
        <v>326</v>
      </c>
      <c r="B880" s="5" t="s">
        <v>173</v>
      </c>
      <c r="C880" s="35">
        <v>43887</v>
      </c>
      <c r="D880" s="63">
        <v>43890</v>
      </c>
      <c r="E880" s="64">
        <v>3.9201392857142858E-2</v>
      </c>
      <c r="F880" s="64">
        <v>0.44452036914007442</v>
      </c>
      <c r="G880" s="64">
        <v>0.22477477242538094</v>
      </c>
      <c r="H880" s="64">
        <v>0.3244204618226601</v>
      </c>
      <c r="I880" s="64">
        <v>0.26965202093596058</v>
      </c>
      <c r="J880" s="64">
        <v>6.5427655172413807E-2</v>
      </c>
      <c r="K880" s="64">
        <v>0</v>
      </c>
      <c r="L880" s="64">
        <v>4.1114148558529656E-3</v>
      </c>
      <c r="M880" s="64">
        <v>0.30043478681711844</v>
      </c>
      <c r="N880" s="64">
        <v>0.38205126320463667</v>
      </c>
      <c r="O880" s="64">
        <v>4.3967811000000009E-2</v>
      </c>
      <c r="P880" s="64">
        <v>0.17538354761403943</v>
      </c>
      <c r="Q880" s="64">
        <v>3.6377759749780733E-2</v>
      </c>
      <c r="R880" s="64">
        <v>0.11903637222484652</v>
      </c>
      <c r="S880" s="64">
        <v>2.429359627819907</v>
      </c>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c r="CA880" s="29"/>
      <c r="CB880" s="29"/>
      <c r="CC880" s="29"/>
      <c r="CD880" s="29"/>
      <c r="CE880" s="29"/>
      <c r="CF880" s="29"/>
      <c r="CG880" s="29"/>
      <c r="CH880" s="29"/>
      <c r="CI880" s="29"/>
      <c r="CJ880" s="29"/>
      <c r="CK880" s="29"/>
      <c r="CL880" s="29"/>
      <c r="CM880" s="29"/>
      <c r="CN880" s="29"/>
      <c r="CO880" s="29"/>
      <c r="CP880" s="29"/>
      <c r="CQ880" s="29"/>
      <c r="CR880" s="29"/>
      <c r="CS880" s="29"/>
      <c r="CT880" s="29"/>
      <c r="CU880" s="29"/>
      <c r="CV880" s="29"/>
      <c r="CW880" s="29"/>
      <c r="CX880" s="29"/>
      <c r="CY880" s="29"/>
      <c r="CZ880" s="29"/>
      <c r="DA880" s="29"/>
      <c r="DB880" s="29"/>
      <c r="DC880" s="29"/>
      <c r="DD880" s="29"/>
      <c r="DE880" s="29"/>
      <c r="DF880" s="29"/>
      <c r="DG880" s="29"/>
      <c r="DH880" s="29"/>
      <c r="DI880" s="29"/>
      <c r="DJ880" s="29"/>
      <c r="DK880" s="29"/>
      <c r="DL880" s="29"/>
      <c r="DM880" s="29"/>
    </row>
    <row r="881" spans="1:117">
      <c r="A881" s="5" t="s">
        <v>326</v>
      </c>
      <c r="B881" s="5" t="s">
        <v>173</v>
      </c>
      <c r="C881" s="35">
        <v>43888</v>
      </c>
      <c r="D881" s="63">
        <v>43890</v>
      </c>
      <c r="E881" s="64">
        <v>3.9201392857142858E-2</v>
      </c>
      <c r="F881" s="64">
        <v>0.43925369914007439</v>
      </c>
      <c r="G881" s="64">
        <v>0.22477477242538094</v>
      </c>
      <c r="H881" s="64">
        <v>0.3244204618226601</v>
      </c>
      <c r="I881" s="64">
        <v>0.26965202093596058</v>
      </c>
      <c r="J881" s="64">
        <v>6.5427655172413807E-2</v>
      </c>
      <c r="K881" s="64">
        <v>0</v>
      </c>
      <c r="L881" s="64">
        <v>4.1114148558529656E-3</v>
      </c>
      <c r="M881" s="64">
        <v>0.30043478681711844</v>
      </c>
      <c r="N881" s="64">
        <v>0.38205126320463667</v>
      </c>
      <c r="O881" s="64">
        <v>4.4305838E-2</v>
      </c>
      <c r="P881" s="64">
        <v>0.17538354761403943</v>
      </c>
      <c r="Q881" s="64">
        <v>4.1306402749780743E-2</v>
      </c>
      <c r="R881" s="64">
        <v>0.11903637222484652</v>
      </c>
      <c r="S881" s="64">
        <v>2.4293596278199074</v>
      </c>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29"/>
      <c r="CA881" s="29"/>
      <c r="CB881" s="29"/>
      <c r="CC881" s="29"/>
      <c r="CD881" s="29"/>
      <c r="CE881" s="29"/>
      <c r="CF881" s="29"/>
      <c r="CG881" s="29"/>
      <c r="CH881" s="29"/>
      <c r="CI881" s="29"/>
      <c r="CJ881" s="29"/>
      <c r="CK881" s="29"/>
      <c r="CL881" s="29"/>
      <c r="CM881" s="29"/>
      <c r="CN881" s="29"/>
      <c r="CO881" s="29"/>
      <c r="CP881" s="29"/>
      <c r="CQ881" s="29"/>
      <c r="CR881" s="29"/>
      <c r="CS881" s="29"/>
      <c r="CT881" s="29"/>
      <c r="CU881" s="29"/>
      <c r="CV881" s="29"/>
      <c r="CW881" s="29"/>
      <c r="CX881" s="29"/>
      <c r="CY881" s="29"/>
      <c r="CZ881" s="29"/>
      <c r="DA881" s="29"/>
      <c r="DB881" s="29"/>
      <c r="DC881" s="29"/>
      <c r="DD881" s="29"/>
      <c r="DE881" s="29"/>
      <c r="DF881" s="29"/>
      <c r="DG881" s="29"/>
      <c r="DH881" s="29"/>
      <c r="DI881" s="29"/>
      <c r="DJ881" s="29"/>
      <c r="DK881" s="29"/>
      <c r="DL881" s="29"/>
      <c r="DM881" s="29"/>
    </row>
    <row r="882" spans="1:117">
      <c r="A882" s="5" t="s">
        <v>326</v>
      </c>
      <c r="B882" s="5" t="s">
        <v>173</v>
      </c>
      <c r="C882" s="35">
        <v>43889</v>
      </c>
      <c r="D882" s="63">
        <v>43890</v>
      </c>
      <c r="E882" s="64">
        <v>3.9201392857142858E-2</v>
      </c>
      <c r="F882" s="64">
        <v>0.4452536991400744</v>
      </c>
      <c r="G882" s="64">
        <v>0.22477477242538094</v>
      </c>
      <c r="H882" s="64">
        <v>0.3244204618226601</v>
      </c>
      <c r="I882" s="64">
        <v>0.26965202093596058</v>
      </c>
      <c r="J882" s="64">
        <v>6.5427655172413807E-2</v>
      </c>
      <c r="K882" s="64">
        <v>0</v>
      </c>
      <c r="L882" s="64">
        <v>4.1114148558529656E-3</v>
      </c>
      <c r="M882" s="64">
        <v>0.30043478681711844</v>
      </c>
      <c r="N882" s="64">
        <v>0.38205126320463667</v>
      </c>
      <c r="O882" s="64">
        <v>2.9074664E-2</v>
      </c>
      <c r="P882" s="64">
        <v>0.17538354761403943</v>
      </c>
      <c r="Q882" s="64">
        <v>5.0537576749780745E-2</v>
      </c>
      <c r="R882" s="64">
        <v>0.11903637222484652</v>
      </c>
      <c r="S882" s="64">
        <v>2.429359627819907</v>
      </c>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c r="BJ882" s="29"/>
      <c r="BK882" s="29"/>
      <c r="BL882" s="29"/>
      <c r="BM882" s="29"/>
      <c r="BN882" s="29"/>
      <c r="BO882" s="29"/>
      <c r="BP882" s="29"/>
      <c r="BQ882" s="29"/>
      <c r="BR882" s="29"/>
      <c r="BS882" s="29"/>
      <c r="BT882" s="29"/>
      <c r="BU882" s="29"/>
      <c r="BV882" s="29"/>
      <c r="BW882" s="29"/>
      <c r="BX882" s="29"/>
      <c r="BY882" s="29"/>
      <c r="BZ882" s="29"/>
      <c r="CA882" s="29"/>
      <c r="CB882" s="29"/>
      <c r="CC882" s="29"/>
      <c r="CD882" s="29"/>
      <c r="CE882" s="29"/>
      <c r="CF882" s="29"/>
      <c r="CG882" s="29"/>
      <c r="CH882" s="29"/>
      <c r="CI882" s="29"/>
      <c r="CJ882" s="29"/>
      <c r="CK882" s="29"/>
      <c r="CL882" s="29"/>
      <c r="CM882" s="29"/>
      <c r="CN882" s="29"/>
      <c r="CO882" s="29"/>
      <c r="CP882" s="29"/>
      <c r="CQ882" s="29"/>
      <c r="CR882" s="29"/>
      <c r="CS882" s="29"/>
      <c r="CT882" s="29"/>
      <c r="CU882" s="29"/>
      <c r="CV882" s="29"/>
      <c r="CW882" s="29"/>
      <c r="CX882" s="29"/>
      <c r="CY882" s="29"/>
      <c r="CZ882" s="29"/>
      <c r="DA882" s="29"/>
      <c r="DB882" s="29"/>
      <c r="DC882" s="29"/>
      <c r="DD882" s="29"/>
      <c r="DE882" s="29"/>
      <c r="DF882" s="29"/>
      <c r="DG882" s="29"/>
      <c r="DH882" s="29"/>
      <c r="DI882" s="29"/>
      <c r="DJ882" s="29"/>
      <c r="DK882" s="29"/>
      <c r="DL882" s="29"/>
      <c r="DM882" s="29"/>
    </row>
    <row r="883" spans="1:117">
      <c r="A883" s="5" t="s">
        <v>326</v>
      </c>
      <c r="B883" s="5" t="s">
        <v>173</v>
      </c>
      <c r="C883" s="35">
        <v>43890</v>
      </c>
      <c r="D883" s="63">
        <v>43890</v>
      </c>
      <c r="E883" s="64">
        <v>-6.0902258064516129E-2</v>
      </c>
      <c r="F883" s="64">
        <v>0.4452536991400744</v>
      </c>
      <c r="G883" s="64">
        <v>0.22477477242538094</v>
      </c>
      <c r="H883" s="64">
        <v>0.3244204618226601</v>
      </c>
      <c r="I883" s="64">
        <v>0.26965202093596058</v>
      </c>
      <c r="J883" s="64">
        <v>6.5427655172413807E-2</v>
      </c>
      <c r="K883" s="64">
        <v>0</v>
      </c>
      <c r="L883" s="64">
        <v>4.1114148558529656E-3</v>
      </c>
      <c r="M883" s="64">
        <v>0.30043478681711844</v>
      </c>
      <c r="N883" s="64">
        <v>0.38205126320463667</v>
      </c>
      <c r="O883" s="64">
        <v>3.0204542000000001E-2</v>
      </c>
      <c r="P883" s="64">
        <v>0.17538354761403943</v>
      </c>
      <c r="Q883" s="64">
        <v>4.9407698749780737E-2</v>
      </c>
      <c r="R883" s="64">
        <v>0.11903637222484652</v>
      </c>
      <c r="S883" s="64">
        <v>2.3292559768982484</v>
      </c>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29"/>
      <c r="CA883" s="29"/>
      <c r="CB883" s="29"/>
      <c r="CC883" s="29"/>
      <c r="CD883" s="29"/>
      <c r="CE883" s="29"/>
      <c r="CF883" s="29"/>
      <c r="CG883" s="29"/>
      <c r="CH883" s="29"/>
      <c r="CI883" s="29"/>
      <c r="CJ883" s="29"/>
      <c r="CK883" s="29"/>
      <c r="CL883" s="29"/>
      <c r="CM883" s="29"/>
      <c r="CN883" s="29"/>
      <c r="CO883" s="29"/>
      <c r="CP883" s="29"/>
      <c r="CQ883" s="29"/>
      <c r="CR883" s="29"/>
      <c r="CS883" s="29"/>
      <c r="CT883" s="29"/>
      <c r="CU883" s="29"/>
      <c r="CV883" s="29"/>
      <c r="CW883" s="29"/>
      <c r="CX883" s="29"/>
      <c r="CY883" s="29"/>
      <c r="CZ883" s="29"/>
      <c r="DA883" s="29"/>
      <c r="DB883" s="29"/>
      <c r="DC883" s="29"/>
      <c r="DD883" s="29"/>
      <c r="DE883" s="29"/>
      <c r="DF883" s="29"/>
      <c r="DG883" s="29"/>
      <c r="DH883" s="29"/>
      <c r="DI883" s="29"/>
      <c r="DJ883" s="29"/>
      <c r="DK883" s="29"/>
      <c r="DL883" s="29"/>
      <c r="DM883" s="29"/>
    </row>
    <row r="884" spans="1:117">
      <c r="A884" s="5" t="s">
        <v>326</v>
      </c>
      <c r="B884" s="5" t="s">
        <v>174</v>
      </c>
      <c r="C884" s="35">
        <v>43891</v>
      </c>
      <c r="D884" s="63">
        <v>43921</v>
      </c>
      <c r="E884" s="64">
        <v>-6.0902258064516129E-2</v>
      </c>
      <c r="F884" s="64">
        <v>0.42546619749292208</v>
      </c>
      <c r="G884" s="64">
        <v>0.23868924862466509</v>
      </c>
      <c r="H884" s="64">
        <v>0.37681767741935485</v>
      </c>
      <c r="I884" s="64">
        <v>0.20180409677419356</v>
      </c>
      <c r="J884" s="64">
        <v>4.8965225806451615E-2</v>
      </c>
      <c r="K884" s="64">
        <v>0</v>
      </c>
      <c r="L884" s="64">
        <v>7.1981898293272239E-3</v>
      </c>
      <c r="M884" s="64">
        <v>0.31333680578623924</v>
      </c>
      <c r="N884" s="64">
        <v>0.36666734705498627</v>
      </c>
      <c r="O884" s="64">
        <v>2.6675388000000001E-2</v>
      </c>
      <c r="P884" s="64">
        <v>0.1745336090645899</v>
      </c>
      <c r="Q884" s="64">
        <v>-2.3076816075242021E-2</v>
      </c>
      <c r="R884" s="64">
        <v>0.12328767123287675</v>
      </c>
      <c r="S884" s="64">
        <v>2.2194623829458484</v>
      </c>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c r="BJ884" s="29"/>
      <c r="BK884" s="29"/>
      <c r="BL884" s="29"/>
      <c r="BM884" s="29"/>
      <c r="BN884" s="29"/>
      <c r="BO884" s="29"/>
      <c r="BP884" s="29"/>
      <c r="BQ884" s="29"/>
      <c r="BR884" s="29"/>
      <c r="BS884" s="29"/>
      <c r="BT884" s="29"/>
      <c r="BU884" s="29"/>
      <c r="BV884" s="29"/>
      <c r="BW884" s="29"/>
      <c r="BX884" s="29"/>
      <c r="BY884" s="29"/>
      <c r="BZ884" s="29"/>
      <c r="CA884" s="29"/>
      <c r="CB884" s="29"/>
      <c r="CC884" s="29"/>
      <c r="CD884" s="29"/>
      <c r="CE884" s="29"/>
      <c r="CF884" s="29"/>
      <c r="CG884" s="29"/>
      <c r="CH884" s="29"/>
      <c r="CI884" s="29"/>
      <c r="CJ884" s="29"/>
      <c r="CK884" s="29"/>
      <c r="CL884" s="29"/>
      <c r="CM884" s="29"/>
      <c r="CN884" s="29"/>
      <c r="CO884" s="29"/>
      <c r="CP884" s="29"/>
      <c r="CQ884" s="29"/>
      <c r="CR884" s="29"/>
      <c r="CS884" s="29"/>
      <c r="CT884" s="29"/>
      <c r="CU884" s="29"/>
      <c r="CV884" s="29"/>
      <c r="CW884" s="29"/>
      <c r="CX884" s="29"/>
      <c r="CY884" s="29"/>
      <c r="CZ884" s="29"/>
      <c r="DA884" s="29"/>
      <c r="DB884" s="29"/>
      <c r="DC884" s="29"/>
      <c r="DD884" s="29"/>
      <c r="DE884" s="29"/>
      <c r="DF884" s="29"/>
      <c r="DG884" s="29"/>
      <c r="DH884" s="29"/>
      <c r="DI884" s="29"/>
      <c r="DJ884" s="29"/>
      <c r="DK884" s="29"/>
      <c r="DL884" s="29"/>
      <c r="DM884" s="29"/>
    </row>
    <row r="885" spans="1:117">
      <c r="A885" s="5" t="s">
        <v>327</v>
      </c>
      <c r="B885" s="5" t="s">
        <v>174</v>
      </c>
      <c r="C885" s="35">
        <v>43892</v>
      </c>
      <c r="D885" s="63">
        <v>43921</v>
      </c>
      <c r="E885" s="64">
        <v>-6.0902258064516129E-2</v>
      </c>
      <c r="F885" s="64">
        <v>0.40442039749292208</v>
      </c>
      <c r="G885" s="64">
        <v>0.23868924862466509</v>
      </c>
      <c r="H885" s="64">
        <v>0.37681767741935485</v>
      </c>
      <c r="I885" s="64">
        <v>0.20180409677419356</v>
      </c>
      <c r="J885" s="64">
        <v>4.8965225806451615E-2</v>
      </c>
      <c r="K885" s="64">
        <v>0</v>
      </c>
      <c r="L885" s="64">
        <v>7.1981898293272239E-3</v>
      </c>
      <c r="M885" s="64">
        <v>0.31333680578623924</v>
      </c>
      <c r="N885" s="64">
        <v>0.36666734705498627</v>
      </c>
      <c r="O885" s="64">
        <v>4.7110466000000004E-2</v>
      </c>
      <c r="P885" s="64">
        <v>0.1745336090645899</v>
      </c>
      <c r="Q885" s="64">
        <v>-2.2466094075242016E-2</v>
      </c>
      <c r="R885" s="64">
        <v>0.12328767123287675</v>
      </c>
      <c r="S885" s="64">
        <v>2.2194623829458484</v>
      </c>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c r="BJ885" s="29"/>
      <c r="BK885" s="29"/>
      <c r="BL885" s="29"/>
      <c r="BM885" s="29"/>
      <c r="BN885" s="29"/>
      <c r="BO885" s="29"/>
      <c r="BP885" s="29"/>
      <c r="BQ885" s="29"/>
      <c r="BR885" s="29"/>
      <c r="BS885" s="29"/>
      <c r="BT885" s="29"/>
      <c r="BU885" s="29"/>
      <c r="BV885" s="29"/>
      <c r="BW885" s="29"/>
      <c r="BX885" s="29"/>
      <c r="BY885" s="29"/>
      <c r="BZ885" s="29"/>
      <c r="CA885" s="29"/>
      <c r="CB885" s="29"/>
      <c r="CC885" s="29"/>
      <c r="CD885" s="29"/>
      <c r="CE885" s="29"/>
      <c r="CF885" s="29"/>
      <c r="CG885" s="29"/>
      <c r="CH885" s="29"/>
      <c r="CI885" s="29"/>
      <c r="CJ885" s="29"/>
      <c r="CK885" s="29"/>
      <c r="CL885" s="29"/>
      <c r="CM885" s="29"/>
      <c r="CN885" s="29"/>
      <c r="CO885" s="29"/>
      <c r="CP885" s="29"/>
      <c r="CQ885" s="29"/>
      <c r="CR885" s="29"/>
      <c r="CS885" s="29"/>
      <c r="CT885" s="29"/>
      <c r="CU885" s="29"/>
      <c r="CV885" s="29"/>
      <c r="CW885" s="29"/>
      <c r="CX885" s="29"/>
      <c r="CY885" s="29"/>
      <c r="CZ885" s="29"/>
      <c r="DA885" s="29"/>
      <c r="DB885" s="29"/>
      <c r="DC885" s="29"/>
      <c r="DD885" s="29"/>
      <c r="DE885" s="29"/>
      <c r="DF885" s="29"/>
      <c r="DG885" s="29"/>
      <c r="DH885" s="29"/>
      <c r="DI885" s="29"/>
      <c r="DJ885" s="29"/>
      <c r="DK885" s="29"/>
      <c r="DL885" s="29"/>
      <c r="DM885" s="29"/>
    </row>
    <row r="886" spans="1:117">
      <c r="A886" s="5" t="s">
        <v>327</v>
      </c>
      <c r="B886" s="5" t="s">
        <v>174</v>
      </c>
      <c r="C886" s="35">
        <v>43893</v>
      </c>
      <c r="D886" s="63">
        <v>43921</v>
      </c>
      <c r="E886" s="64">
        <v>-6.0902258064516129E-2</v>
      </c>
      <c r="F886" s="64">
        <v>0.38119967749292211</v>
      </c>
      <c r="G886" s="64">
        <v>0.23868924862466509</v>
      </c>
      <c r="H886" s="64">
        <v>0.37681767741935485</v>
      </c>
      <c r="I886" s="64">
        <v>0.20180409677419356</v>
      </c>
      <c r="J886" s="64">
        <v>4.8965225806451615E-2</v>
      </c>
      <c r="K886" s="64">
        <v>0</v>
      </c>
      <c r="L886" s="64">
        <v>7.1981898293272239E-3</v>
      </c>
      <c r="M886" s="64">
        <v>0.31333680578623924</v>
      </c>
      <c r="N886" s="64">
        <v>0.36666734705498627</v>
      </c>
      <c r="O886" s="64">
        <v>7.3216001000000003E-2</v>
      </c>
      <c r="P886" s="64">
        <v>0.1745336090645899</v>
      </c>
      <c r="Q886" s="64">
        <v>-2.5350909075242019E-2</v>
      </c>
      <c r="R886" s="64">
        <v>0.12328767123287675</v>
      </c>
      <c r="S886" s="64">
        <v>2.219462382945848</v>
      </c>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c r="BJ886" s="29"/>
      <c r="BK886" s="29"/>
      <c r="BL886" s="29"/>
      <c r="BM886" s="29"/>
      <c r="BN886" s="29"/>
      <c r="BO886" s="29"/>
      <c r="BP886" s="29"/>
      <c r="BQ886" s="29"/>
      <c r="BR886" s="29"/>
      <c r="BS886" s="29"/>
      <c r="BT886" s="29"/>
      <c r="BU886" s="29"/>
      <c r="BV886" s="29"/>
      <c r="BW886" s="29"/>
      <c r="BX886" s="29"/>
      <c r="BY886" s="29"/>
      <c r="BZ886" s="29"/>
      <c r="CA886" s="29"/>
      <c r="CB886" s="29"/>
      <c r="CC886" s="29"/>
      <c r="CD886" s="29"/>
      <c r="CE886" s="29"/>
      <c r="CF886" s="29"/>
      <c r="CG886" s="29"/>
      <c r="CH886" s="29"/>
      <c r="CI886" s="29"/>
      <c r="CJ886" s="29"/>
      <c r="CK886" s="29"/>
      <c r="CL886" s="29"/>
      <c r="CM886" s="29"/>
      <c r="CN886" s="29"/>
      <c r="CO886" s="29"/>
      <c r="CP886" s="29"/>
      <c r="CQ886" s="29"/>
      <c r="CR886" s="29"/>
      <c r="CS886" s="29"/>
      <c r="CT886" s="29"/>
      <c r="CU886" s="29"/>
      <c r="CV886" s="29"/>
      <c r="CW886" s="29"/>
      <c r="CX886" s="29"/>
      <c r="CY886" s="29"/>
      <c r="CZ886" s="29"/>
      <c r="DA886" s="29"/>
      <c r="DB886" s="29"/>
      <c r="DC886" s="29"/>
      <c r="DD886" s="29"/>
      <c r="DE886" s="29"/>
      <c r="DF886" s="29"/>
      <c r="DG886" s="29"/>
      <c r="DH886" s="29"/>
      <c r="DI886" s="29"/>
      <c r="DJ886" s="29"/>
      <c r="DK886" s="29"/>
      <c r="DL886" s="29"/>
      <c r="DM886" s="29"/>
    </row>
    <row r="887" spans="1:117">
      <c r="A887" s="5" t="s">
        <v>327</v>
      </c>
      <c r="B887" s="5" t="s">
        <v>174</v>
      </c>
      <c r="C887" s="35">
        <v>43894</v>
      </c>
      <c r="D887" s="63">
        <v>43921</v>
      </c>
      <c r="E887" s="64">
        <v>-6.0902258064516129E-2</v>
      </c>
      <c r="F887" s="64">
        <v>0.42546619749292208</v>
      </c>
      <c r="G887" s="64">
        <v>0.23868924862466509</v>
      </c>
      <c r="H887" s="64">
        <v>0.37681767741935485</v>
      </c>
      <c r="I887" s="64">
        <v>0.20180409677419356</v>
      </c>
      <c r="J887" s="64">
        <v>4.8965225806451615E-2</v>
      </c>
      <c r="K887" s="64">
        <v>0</v>
      </c>
      <c r="L887" s="64">
        <v>7.1981898293272239E-3</v>
      </c>
      <c r="M887" s="64">
        <v>0.31333680578623924</v>
      </c>
      <c r="N887" s="64">
        <v>0.36666734705498627</v>
      </c>
      <c r="O887" s="64">
        <v>3.0013704000000002E-2</v>
      </c>
      <c r="P887" s="64">
        <v>0.1745336090645899</v>
      </c>
      <c r="Q887" s="64">
        <v>-2.6415132075242022E-2</v>
      </c>
      <c r="R887" s="64">
        <v>0.12328767123287675</v>
      </c>
      <c r="S887" s="64">
        <v>2.2194623829458484</v>
      </c>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c r="BJ887" s="29"/>
      <c r="BK887" s="29"/>
      <c r="BL887" s="29"/>
      <c r="BM887" s="29"/>
      <c r="BN887" s="29"/>
      <c r="BO887" s="29"/>
      <c r="BP887" s="29"/>
      <c r="BQ887" s="29"/>
      <c r="BR887" s="29"/>
      <c r="BS887" s="29"/>
      <c r="BT887" s="29"/>
      <c r="BU887" s="29"/>
      <c r="BV887" s="29"/>
      <c r="BW887" s="29"/>
      <c r="BX887" s="29"/>
      <c r="BY887" s="29"/>
      <c r="BZ887" s="29"/>
      <c r="CA887" s="29"/>
      <c r="CB887" s="29"/>
      <c r="CC887" s="29"/>
      <c r="CD887" s="29"/>
      <c r="CE887" s="29"/>
      <c r="CF887" s="29"/>
      <c r="CG887" s="29"/>
      <c r="CH887" s="29"/>
      <c r="CI887" s="29"/>
      <c r="CJ887" s="29"/>
      <c r="CK887" s="29"/>
      <c r="CL887" s="29"/>
      <c r="CM887" s="29"/>
      <c r="CN887" s="29"/>
      <c r="CO887" s="29"/>
      <c r="CP887" s="29"/>
      <c r="CQ887" s="29"/>
      <c r="CR887" s="29"/>
      <c r="CS887" s="29"/>
      <c r="CT887" s="29"/>
      <c r="CU887" s="29"/>
      <c r="CV887" s="29"/>
      <c r="CW887" s="29"/>
      <c r="CX887" s="29"/>
      <c r="CY887" s="29"/>
      <c r="CZ887" s="29"/>
      <c r="DA887" s="29"/>
      <c r="DB887" s="29"/>
      <c r="DC887" s="29"/>
      <c r="DD887" s="29"/>
      <c r="DE887" s="29"/>
      <c r="DF887" s="29"/>
      <c r="DG887" s="29"/>
      <c r="DH887" s="29"/>
      <c r="DI887" s="29"/>
      <c r="DJ887" s="29"/>
      <c r="DK887" s="29"/>
      <c r="DL887" s="29"/>
      <c r="DM887" s="29"/>
    </row>
    <row r="888" spans="1:117">
      <c r="A888" s="5" t="s">
        <v>327</v>
      </c>
      <c r="B888" s="5" t="s">
        <v>174</v>
      </c>
      <c r="C888" s="35">
        <v>43895</v>
      </c>
      <c r="D888" s="63">
        <v>43921</v>
      </c>
      <c r="E888" s="64">
        <v>-6.0902258064516129E-2</v>
      </c>
      <c r="F888" s="64">
        <v>0.42546619749292208</v>
      </c>
      <c r="G888" s="64">
        <v>0.23868924862466509</v>
      </c>
      <c r="H888" s="64">
        <v>0.37681767741935485</v>
      </c>
      <c r="I888" s="64">
        <v>0.20180409677419356</v>
      </c>
      <c r="J888" s="64">
        <v>4.8965225806451615E-2</v>
      </c>
      <c r="K888" s="64">
        <v>0</v>
      </c>
      <c r="L888" s="64">
        <v>7.1981898293272239E-3</v>
      </c>
      <c r="M888" s="64">
        <v>0.31333680578623924</v>
      </c>
      <c r="N888" s="64">
        <v>0.36666734705498627</v>
      </c>
      <c r="O888" s="64">
        <v>1.9244807999999999E-2</v>
      </c>
      <c r="P888" s="64">
        <v>0.1745336090645899</v>
      </c>
      <c r="Q888" s="64">
        <v>-1.5646236075242025E-2</v>
      </c>
      <c r="R888" s="64">
        <v>0.12328767123287675</v>
      </c>
      <c r="S888" s="64">
        <v>2.2194623829458489</v>
      </c>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c r="BJ888" s="29"/>
      <c r="BK888" s="29"/>
      <c r="BL888" s="29"/>
      <c r="BM888" s="29"/>
      <c r="BN888" s="29"/>
      <c r="BO888" s="29"/>
      <c r="BP888" s="29"/>
      <c r="BQ888" s="29"/>
      <c r="BR888" s="29"/>
      <c r="BS888" s="29"/>
      <c r="BT888" s="29"/>
      <c r="BU888" s="29"/>
      <c r="BV888" s="29"/>
      <c r="BW888" s="29"/>
      <c r="BX888" s="29"/>
      <c r="BY888" s="29"/>
      <c r="BZ888" s="29"/>
      <c r="CA888" s="29"/>
      <c r="CB888" s="29"/>
      <c r="CC888" s="29"/>
      <c r="CD888" s="29"/>
      <c r="CE888" s="29"/>
      <c r="CF888" s="29"/>
      <c r="CG888" s="29"/>
      <c r="CH888" s="29"/>
      <c r="CI888" s="29"/>
      <c r="CJ888" s="29"/>
      <c r="CK888" s="29"/>
      <c r="CL888" s="29"/>
      <c r="CM888" s="29"/>
      <c r="CN888" s="29"/>
      <c r="CO888" s="29"/>
      <c r="CP888" s="29"/>
      <c r="CQ888" s="29"/>
      <c r="CR888" s="29"/>
      <c r="CS888" s="29"/>
      <c r="CT888" s="29"/>
      <c r="CU888" s="29"/>
      <c r="CV888" s="29"/>
      <c r="CW888" s="29"/>
      <c r="CX888" s="29"/>
      <c r="CY888" s="29"/>
      <c r="CZ888" s="29"/>
      <c r="DA888" s="29"/>
      <c r="DB888" s="29"/>
      <c r="DC888" s="29"/>
      <c r="DD888" s="29"/>
      <c r="DE888" s="29"/>
      <c r="DF888" s="29"/>
      <c r="DG888" s="29"/>
      <c r="DH888" s="29"/>
      <c r="DI888" s="29"/>
      <c r="DJ888" s="29"/>
      <c r="DK888" s="29"/>
      <c r="DL888" s="29"/>
      <c r="DM888" s="29"/>
    </row>
    <row r="889" spans="1:117">
      <c r="A889" s="5" t="s">
        <v>327</v>
      </c>
      <c r="B889" s="5" t="s">
        <v>174</v>
      </c>
      <c r="C889" s="35">
        <v>43896</v>
      </c>
      <c r="D889" s="63">
        <v>43921</v>
      </c>
      <c r="E889" s="64">
        <v>-6.0902258064516129E-2</v>
      </c>
      <c r="F889" s="64">
        <v>0.42254952749292207</v>
      </c>
      <c r="G889" s="64">
        <v>0.23868924862466509</v>
      </c>
      <c r="H889" s="64">
        <v>0.37681767741935485</v>
      </c>
      <c r="I889" s="64">
        <v>0.20180409677419356</v>
      </c>
      <c r="J889" s="64">
        <v>4.8965225806451615E-2</v>
      </c>
      <c r="K889" s="64">
        <v>0</v>
      </c>
      <c r="L889" s="64">
        <v>7.1981898293272239E-3</v>
      </c>
      <c r="M889" s="64">
        <v>0.31333680578623924</v>
      </c>
      <c r="N889" s="64">
        <v>0.36666734705498627</v>
      </c>
      <c r="O889" s="64">
        <v>2.4140344000000001E-2</v>
      </c>
      <c r="P889" s="64">
        <v>0.1745336090645899</v>
      </c>
      <c r="Q889" s="64">
        <v>-1.7625102075242014E-2</v>
      </c>
      <c r="R889" s="64">
        <v>0.12328767123287675</v>
      </c>
      <c r="S889" s="64">
        <v>2.2194623829458484</v>
      </c>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29"/>
      <c r="CA889" s="29"/>
      <c r="CB889" s="29"/>
      <c r="CC889" s="29"/>
      <c r="CD889" s="29"/>
      <c r="CE889" s="29"/>
      <c r="CF889" s="29"/>
      <c r="CG889" s="29"/>
      <c r="CH889" s="29"/>
      <c r="CI889" s="29"/>
      <c r="CJ889" s="29"/>
      <c r="CK889" s="29"/>
      <c r="CL889" s="29"/>
      <c r="CM889" s="29"/>
      <c r="CN889" s="29"/>
      <c r="CO889" s="29"/>
      <c r="CP889" s="29"/>
      <c r="CQ889" s="29"/>
      <c r="CR889" s="29"/>
      <c r="CS889" s="29"/>
      <c r="CT889" s="29"/>
      <c r="CU889" s="29"/>
      <c r="CV889" s="29"/>
      <c r="CW889" s="29"/>
      <c r="CX889" s="29"/>
      <c r="CY889" s="29"/>
      <c r="CZ889" s="29"/>
      <c r="DA889" s="29"/>
      <c r="DB889" s="29"/>
      <c r="DC889" s="29"/>
      <c r="DD889" s="29"/>
      <c r="DE889" s="29"/>
      <c r="DF889" s="29"/>
      <c r="DG889" s="29"/>
      <c r="DH889" s="29"/>
      <c r="DI889" s="29"/>
      <c r="DJ889" s="29"/>
      <c r="DK889" s="29"/>
      <c r="DL889" s="29"/>
      <c r="DM889" s="29"/>
    </row>
    <row r="890" spans="1:117">
      <c r="A890" s="5" t="s">
        <v>327</v>
      </c>
      <c r="B890" s="5" t="s">
        <v>174</v>
      </c>
      <c r="C890" s="35">
        <v>43897</v>
      </c>
      <c r="D890" s="63">
        <v>43921</v>
      </c>
      <c r="E890" s="64">
        <v>-6.0902258064516129E-2</v>
      </c>
      <c r="F890" s="64">
        <v>0.42546619749292208</v>
      </c>
      <c r="G890" s="64">
        <v>0.23868924862466509</v>
      </c>
      <c r="H890" s="64">
        <v>0.37681767741935485</v>
      </c>
      <c r="I890" s="64">
        <v>0.20180409677419356</v>
      </c>
      <c r="J890" s="64">
        <v>4.8965225806451615E-2</v>
      </c>
      <c r="K890" s="64">
        <v>0</v>
      </c>
      <c r="L890" s="64">
        <v>7.1981898293272239E-3</v>
      </c>
      <c r="M890" s="64">
        <v>0.31333680578623924</v>
      </c>
      <c r="N890" s="64">
        <v>0.36666734705498627</v>
      </c>
      <c r="O890" s="64">
        <v>2.4207156000000004E-2</v>
      </c>
      <c r="P890" s="64">
        <v>0.1745336090645899</v>
      </c>
      <c r="Q890" s="64">
        <v>-2.0608584075242031E-2</v>
      </c>
      <c r="R890" s="64">
        <v>0.12328767123287675</v>
      </c>
      <c r="S890" s="64">
        <v>2.2194623829458484</v>
      </c>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29"/>
      <c r="CA890" s="29"/>
      <c r="CB890" s="29"/>
      <c r="CC890" s="29"/>
      <c r="CD890" s="29"/>
      <c r="CE890" s="29"/>
      <c r="CF890" s="29"/>
      <c r="CG890" s="29"/>
      <c r="CH890" s="29"/>
      <c r="CI890" s="29"/>
      <c r="CJ890" s="29"/>
      <c r="CK890" s="29"/>
      <c r="CL890" s="29"/>
      <c r="CM890" s="29"/>
      <c r="CN890" s="29"/>
      <c r="CO890" s="29"/>
      <c r="CP890" s="29"/>
      <c r="CQ890" s="29"/>
      <c r="CR890" s="29"/>
      <c r="CS890" s="29"/>
      <c r="CT890" s="29"/>
      <c r="CU890" s="29"/>
      <c r="CV890" s="29"/>
      <c r="CW890" s="29"/>
      <c r="CX890" s="29"/>
      <c r="CY890" s="29"/>
      <c r="CZ890" s="29"/>
      <c r="DA890" s="29"/>
      <c r="DB890" s="29"/>
      <c r="DC890" s="29"/>
      <c r="DD890" s="29"/>
      <c r="DE890" s="29"/>
      <c r="DF890" s="29"/>
      <c r="DG890" s="29"/>
      <c r="DH890" s="29"/>
      <c r="DI890" s="29"/>
      <c r="DJ890" s="29"/>
      <c r="DK890" s="29"/>
      <c r="DL890" s="29"/>
      <c r="DM890" s="29"/>
    </row>
    <row r="891" spans="1:117">
      <c r="A891" s="5" t="s">
        <v>327</v>
      </c>
      <c r="B891" s="5" t="s">
        <v>174</v>
      </c>
      <c r="C891" s="35">
        <v>43898</v>
      </c>
      <c r="D891" s="63">
        <v>43921</v>
      </c>
      <c r="E891" s="64">
        <v>-6.0902258064516129E-2</v>
      </c>
      <c r="F891" s="64">
        <v>0.42546619749292208</v>
      </c>
      <c r="G891" s="64">
        <v>0.23868924862466509</v>
      </c>
      <c r="H891" s="64">
        <v>0.37681767741935485</v>
      </c>
      <c r="I891" s="64">
        <v>0.20180409677419356</v>
      </c>
      <c r="J891" s="64">
        <v>4.8965225806451615E-2</v>
      </c>
      <c r="K891" s="64">
        <v>0</v>
      </c>
      <c r="L891" s="64">
        <v>7.1981898293272239E-3</v>
      </c>
      <c r="M891" s="64">
        <v>0.31333680578623924</v>
      </c>
      <c r="N891" s="64">
        <v>0.36666734705498627</v>
      </c>
      <c r="O891" s="64">
        <v>2.7108144000000001E-2</v>
      </c>
      <c r="P891" s="64">
        <v>0.1745336090645899</v>
      </c>
      <c r="Q891" s="64">
        <v>-2.3509572075242013E-2</v>
      </c>
      <c r="R891" s="64">
        <v>0.12328767123287675</v>
      </c>
      <c r="S891" s="64">
        <v>2.2194623829458484</v>
      </c>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c r="CA891" s="29"/>
      <c r="CB891" s="29"/>
      <c r="CC891" s="29"/>
      <c r="CD891" s="29"/>
      <c r="CE891" s="29"/>
      <c r="CF891" s="29"/>
      <c r="CG891" s="29"/>
      <c r="CH891" s="29"/>
      <c r="CI891" s="29"/>
      <c r="CJ891" s="29"/>
      <c r="CK891" s="29"/>
      <c r="CL891" s="29"/>
      <c r="CM891" s="29"/>
      <c r="CN891" s="29"/>
      <c r="CO891" s="29"/>
      <c r="CP891" s="29"/>
      <c r="CQ891" s="29"/>
      <c r="CR891" s="29"/>
      <c r="CS891" s="29"/>
      <c r="CT891" s="29"/>
      <c r="CU891" s="29"/>
      <c r="CV891" s="29"/>
      <c r="CW891" s="29"/>
      <c r="CX891" s="29"/>
      <c r="CY891" s="29"/>
      <c r="CZ891" s="29"/>
      <c r="DA891" s="29"/>
      <c r="DB891" s="29"/>
      <c r="DC891" s="29"/>
      <c r="DD891" s="29"/>
      <c r="DE891" s="29"/>
      <c r="DF891" s="29"/>
      <c r="DG891" s="29"/>
      <c r="DH891" s="29"/>
      <c r="DI891" s="29"/>
      <c r="DJ891" s="29"/>
      <c r="DK891" s="29"/>
      <c r="DL891" s="29"/>
      <c r="DM891" s="29"/>
    </row>
    <row r="892" spans="1:117">
      <c r="A892" s="5" t="s">
        <v>328</v>
      </c>
      <c r="B892" s="5" t="s">
        <v>174</v>
      </c>
      <c r="C892" s="35">
        <v>43899</v>
      </c>
      <c r="D892" s="63">
        <v>43921</v>
      </c>
      <c r="E892" s="64">
        <v>-6.0902258064516129E-2</v>
      </c>
      <c r="F892" s="64">
        <v>0.42546619749292208</v>
      </c>
      <c r="G892" s="64">
        <v>0.23868924862466512</v>
      </c>
      <c r="H892" s="64">
        <v>0.37681767741935485</v>
      </c>
      <c r="I892" s="64">
        <v>0.20180409677419356</v>
      </c>
      <c r="J892" s="64">
        <v>4.8965225806451615E-2</v>
      </c>
      <c r="K892" s="64">
        <v>0</v>
      </c>
      <c r="L892" s="64">
        <v>7.1981898293272239E-3</v>
      </c>
      <c r="M892" s="64">
        <v>0.31333680578623924</v>
      </c>
      <c r="N892" s="64">
        <v>0.36666734705498627</v>
      </c>
      <c r="O892" s="64">
        <v>2.5599663000000002E-2</v>
      </c>
      <c r="P892" s="64">
        <v>0.1745336090645899</v>
      </c>
      <c r="Q892" s="64">
        <v>-2.2001091075242018E-2</v>
      </c>
      <c r="R892" s="64">
        <v>0.12328767123287675</v>
      </c>
      <c r="S892" s="64">
        <v>2.2194623829458484</v>
      </c>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29"/>
      <c r="CA892" s="29"/>
      <c r="CB892" s="29"/>
      <c r="CC892" s="29"/>
      <c r="CD892" s="29"/>
      <c r="CE892" s="29"/>
      <c r="CF892" s="29"/>
      <c r="CG892" s="29"/>
      <c r="CH892" s="29"/>
      <c r="CI892" s="29"/>
      <c r="CJ892" s="29"/>
      <c r="CK892" s="29"/>
      <c r="CL892" s="29"/>
      <c r="CM892" s="29"/>
      <c r="CN892" s="29"/>
      <c r="CO892" s="29"/>
      <c r="CP892" s="29"/>
      <c r="CQ892" s="29"/>
      <c r="CR892" s="29"/>
      <c r="CS892" s="29"/>
      <c r="CT892" s="29"/>
      <c r="CU892" s="29"/>
      <c r="CV892" s="29"/>
      <c r="CW892" s="29"/>
      <c r="CX892" s="29"/>
      <c r="CY892" s="29"/>
      <c r="CZ892" s="29"/>
      <c r="DA892" s="29"/>
      <c r="DB892" s="29"/>
      <c r="DC892" s="29"/>
      <c r="DD892" s="29"/>
      <c r="DE892" s="29"/>
      <c r="DF892" s="29"/>
      <c r="DG892" s="29"/>
      <c r="DH892" s="29"/>
      <c r="DI892" s="29"/>
      <c r="DJ892" s="29"/>
      <c r="DK892" s="29"/>
      <c r="DL892" s="29"/>
      <c r="DM892" s="29"/>
    </row>
    <row r="893" spans="1:117">
      <c r="A893" s="5" t="s">
        <v>328</v>
      </c>
      <c r="B893" s="5" t="s">
        <v>174</v>
      </c>
      <c r="C893" s="35">
        <v>43900</v>
      </c>
      <c r="D893" s="63">
        <v>43921</v>
      </c>
      <c r="E893" s="64">
        <v>-6.0902258064516129E-2</v>
      </c>
      <c r="F893" s="64">
        <v>0.3460128574929221</v>
      </c>
      <c r="G893" s="64">
        <v>0.23868924862466509</v>
      </c>
      <c r="H893" s="64">
        <v>0.37681767741935485</v>
      </c>
      <c r="I893" s="64">
        <v>0.20180409677419356</v>
      </c>
      <c r="J893" s="64">
        <v>4.8965225806451615E-2</v>
      </c>
      <c r="K893" s="64">
        <v>0</v>
      </c>
      <c r="L893" s="64">
        <v>7.1981898293272239E-3</v>
      </c>
      <c r="M893" s="64">
        <v>0.31333680578623924</v>
      </c>
      <c r="N893" s="64">
        <v>0.36666734705498627</v>
      </c>
      <c r="O893" s="64">
        <v>0.109278242</v>
      </c>
      <c r="P893" s="64">
        <v>0.1745336090645899</v>
      </c>
      <c r="Q893" s="64">
        <v>-2.622633007524202E-2</v>
      </c>
      <c r="R893" s="64">
        <v>0.12328767123287675</v>
      </c>
      <c r="S893" s="64">
        <v>2.2194623829458484</v>
      </c>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c r="CA893" s="29"/>
      <c r="CB893" s="29"/>
      <c r="CC893" s="29"/>
      <c r="CD893" s="29"/>
      <c r="CE893" s="29"/>
      <c r="CF893" s="29"/>
      <c r="CG893" s="29"/>
      <c r="CH893" s="29"/>
      <c r="CI893" s="29"/>
      <c r="CJ893" s="29"/>
      <c r="CK893" s="29"/>
      <c r="CL893" s="29"/>
      <c r="CM893" s="29"/>
      <c r="CN893" s="29"/>
      <c r="CO893" s="29"/>
      <c r="CP893" s="29"/>
      <c r="CQ893" s="29"/>
      <c r="CR893" s="29"/>
      <c r="CS893" s="29"/>
      <c r="CT893" s="29"/>
      <c r="CU893" s="29"/>
      <c r="CV893" s="29"/>
      <c r="CW893" s="29"/>
      <c r="CX893" s="29"/>
      <c r="CY893" s="29"/>
      <c r="CZ893" s="29"/>
      <c r="DA893" s="29"/>
      <c r="DB893" s="29"/>
      <c r="DC893" s="29"/>
      <c r="DD893" s="29"/>
      <c r="DE893" s="29"/>
      <c r="DF893" s="29"/>
      <c r="DG893" s="29"/>
      <c r="DH893" s="29"/>
      <c r="DI893" s="29"/>
      <c r="DJ893" s="29"/>
      <c r="DK893" s="29"/>
      <c r="DL893" s="29"/>
      <c r="DM893" s="29"/>
    </row>
    <row r="894" spans="1:117">
      <c r="A894" s="5" t="s">
        <v>328</v>
      </c>
      <c r="B894" s="5" t="s">
        <v>174</v>
      </c>
      <c r="C894" s="35">
        <v>43901</v>
      </c>
      <c r="D894" s="63">
        <v>43921</v>
      </c>
      <c r="E894" s="64">
        <v>-6.0902258064516129E-2</v>
      </c>
      <c r="F894" s="64">
        <v>0.4106311974929221</v>
      </c>
      <c r="G894" s="64">
        <v>0.23868924862466509</v>
      </c>
      <c r="H894" s="64">
        <v>0.37681767741935485</v>
      </c>
      <c r="I894" s="64">
        <v>0.20180409677419356</v>
      </c>
      <c r="J894" s="64">
        <v>4.8965225806451615E-2</v>
      </c>
      <c r="K894" s="64">
        <v>0</v>
      </c>
      <c r="L894" s="64">
        <v>7.1981898293272239E-3</v>
      </c>
      <c r="M894" s="64">
        <v>0.31333680578623924</v>
      </c>
      <c r="N894" s="64">
        <v>0.36666734705498627</v>
      </c>
      <c r="O894" s="64">
        <v>5.2105079999999998E-2</v>
      </c>
      <c r="P894" s="64">
        <v>0.1745336090645899</v>
      </c>
      <c r="Q894" s="64">
        <v>-3.3671508075242017E-2</v>
      </c>
      <c r="R894" s="64">
        <v>0.12328767123287675</v>
      </c>
      <c r="S894" s="64">
        <v>2.2194623829458484</v>
      </c>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29"/>
      <c r="CA894" s="29"/>
      <c r="CB894" s="29"/>
      <c r="CC894" s="29"/>
      <c r="CD894" s="29"/>
      <c r="CE894" s="29"/>
      <c r="CF894" s="29"/>
      <c r="CG894" s="29"/>
      <c r="CH894" s="29"/>
      <c r="CI894" s="29"/>
      <c r="CJ894" s="29"/>
      <c r="CK894" s="29"/>
      <c r="CL894" s="29"/>
      <c r="CM894" s="29"/>
      <c r="CN894" s="29"/>
      <c r="CO894" s="29"/>
      <c r="CP894" s="29"/>
      <c r="CQ894" s="29"/>
      <c r="CR894" s="29"/>
      <c r="CS894" s="29"/>
      <c r="CT894" s="29"/>
      <c r="CU894" s="29"/>
      <c r="CV894" s="29"/>
      <c r="CW894" s="29"/>
      <c r="CX894" s="29"/>
      <c r="CY894" s="29"/>
      <c r="CZ894" s="29"/>
      <c r="DA894" s="29"/>
      <c r="DB894" s="29"/>
      <c r="DC894" s="29"/>
      <c r="DD894" s="29"/>
      <c r="DE894" s="29"/>
      <c r="DF894" s="29"/>
      <c r="DG894" s="29"/>
      <c r="DH894" s="29"/>
      <c r="DI894" s="29"/>
      <c r="DJ894" s="29"/>
      <c r="DK894" s="29"/>
      <c r="DL894" s="29"/>
      <c r="DM894" s="29"/>
    </row>
    <row r="895" spans="1:117">
      <c r="A895" s="5" t="s">
        <v>328</v>
      </c>
      <c r="B895" s="5" t="s">
        <v>174</v>
      </c>
      <c r="C895" s="35">
        <v>43902</v>
      </c>
      <c r="D895" s="63">
        <v>43921</v>
      </c>
      <c r="E895" s="64">
        <v>-6.0902258064516129E-2</v>
      </c>
      <c r="F895" s="64">
        <v>0.42546619749292208</v>
      </c>
      <c r="G895" s="64">
        <v>0.23868924862466509</v>
      </c>
      <c r="H895" s="64">
        <v>0.37681767741935485</v>
      </c>
      <c r="I895" s="64">
        <v>0.20180409677419356</v>
      </c>
      <c r="J895" s="64">
        <v>4.8965225806451615E-2</v>
      </c>
      <c r="K895" s="64">
        <v>0</v>
      </c>
      <c r="L895" s="64">
        <v>7.1981898293272239E-3</v>
      </c>
      <c r="M895" s="64">
        <v>0.31333680578623924</v>
      </c>
      <c r="N895" s="64">
        <v>0.36666734705498627</v>
      </c>
      <c r="O895" s="64">
        <v>2.3931513000000001E-2</v>
      </c>
      <c r="P895" s="64">
        <v>0.1745336090645899</v>
      </c>
      <c r="Q895" s="64">
        <v>-2.0332941075242021E-2</v>
      </c>
      <c r="R895" s="64">
        <v>0.12328767123287675</v>
      </c>
      <c r="S895" s="64">
        <v>2.2194623829458484</v>
      </c>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c r="CA895" s="29"/>
      <c r="CB895" s="29"/>
      <c r="CC895" s="29"/>
      <c r="CD895" s="29"/>
      <c r="CE895" s="29"/>
      <c r="CF895" s="29"/>
      <c r="CG895" s="29"/>
      <c r="CH895" s="29"/>
      <c r="CI895" s="29"/>
      <c r="CJ895" s="29"/>
      <c r="CK895" s="29"/>
      <c r="CL895" s="29"/>
      <c r="CM895" s="29"/>
      <c r="CN895" s="29"/>
      <c r="CO895" s="29"/>
      <c r="CP895" s="29"/>
      <c r="CQ895" s="29"/>
      <c r="CR895" s="29"/>
      <c r="CS895" s="29"/>
      <c r="CT895" s="29"/>
      <c r="CU895" s="29"/>
      <c r="CV895" s="29"/>
      <c r="CW895" s="29"/>
      <c r="CX895" s="29"/>
      <c r="CY895" s="29"/>
      <c r="CZ895" s="29"/>
      <c r="DA895" s="29"/>
      <c r="DB895" s="29"/>
      <c r="DC895" s="29"/>
      <c r="DD895" s="29"/>
      <c r="DE895" s="29"/>
      <c r="DF895" s="29"/>
      <c r="DG895" s="29"/>
      <c r="DH895" s="29"/>
      <c r="DI895" s="29"/>
      <c r="DJ895" s="29"/>
      <c r="DK895" s="29"/>
      <c r="DL895" s="29"/>
      <c r="DM895" s="29"/>
    </row>
    <row r="896" spans="1:117">
      <c r="A896" s="5" t="s">
        <v>328</v>
      </c>
      <c r="B896" s="5" t="s">
        <v>174</v>
      </c>
      <c r="C896" s="35">
        <v>43903</v>
      </c>
      <c r="D896" s="63">
        <v>43921</v>
      </c>
      <c r="E896" s="64">
        <v>-6.0902258064516129E-2</v>
      </c>
      <c r="F896" s="64">
        <v>0.42546619749292208</v>
      </c>
      <c r="G896" s="64">
        <v>0.23868924862466509</v>
      </c>
      <c r="H896" s="64">
        <v>0.37681767741935485</v>
      </c>
      <c r="I896" s="64">
        <v>0.20180409677419356</v>
      </c>
      <c r="J896" s="64">
        <v>4.8965225806451615E-2</v>
      </c>
      <c r="K896" s="64">
        <v>0</v>
      </c>
      <c r="L896" s="64">
        <v>7.1981898293272239E-3</v>
      </c>
      <c r="M896" s="64">
        <v>0.31333680578623924</v>
      </c>
      <c r="N896" s="64">
        <v>0.36666734705498627</v>
      </c>
      <c r="O896" s="64">
        <v>1.8309554999999998E-2</v>
      </c>
      <c r="P896" s="64">
        <v>0.1745336090645899</v>
      </c>
      <c r="Q896" s="64">
        <v>-1.4710983075242021E-2</v>
      </c>
      <c r="R896" s="64">
        <v>0.12328767123287675</v>
      </c>
      <c r="S896" s="64">
        <v>2.2194623829458484</v>
      </c>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29"/>
      <c r="CA896" s="29"/>
      <c r="CB896" s="29"/>
      <c r="CC896" s="29"/>
      <c r="CD896" s="29"/>
      <c r="CE896" s="29"/>
      <c r="CF896" s="29"/>
      <c r="CG896" s="29"/>
      <c r="CH896" s="29"/>
      <c r="CI896" s="29"/>
      <c r="CJ896" s="29"/>
      <c r="CK896" s="29"/>
      <c r="CL896" s="29"/>
      <c r="CM896" s="29"/>
      <c r="CN896" s="29"/>
      <c r="CO896" s="29"/>
      <c r="CP896" s="29"/>
      <c r="CQ896" s="29"/>
      <c r="CR896" s="29"/>
      <c r="CS896" s="29"/>
      <c r="CT896" s="29"/>
      <c r="CU896" s="29"/>
      <c r="CV896" s="29"/>
      <c r="CW896" s="29"/>
      <c r="CX896" s="29"/>
      <c r="CY896" s="29"/>
      <c r="CZ896" s="29"/>
      <c r="DA896" s="29"/>
      <c r="DB896" s="29"/>
      <c r="DC896" s="29"/>
      <c r="DD896" s="29"/>
      <c r="DE896" s="29"/>
      <c r="DF896" s="29"/>
      <c r="DG896" s="29"/>
      <c r="DH896" s="29"/>
      <c r="DI896" s="29"/>
      <c r="DJ896" s="29"/>
      <c r="DK896" s="29"/>
      <c r="DL896" s="29"/>
      <c r="DM896" s="29"/>
    </row>
    <row r="897" spans="1:117">
      <c r="A897" s="5" t="s">
        <v>328</v>
      </c>
      <c r="B897" s="5" t="s">
        <v>174</v>
      </c>
      <c r="C897" s="35">
        <v>43904</v>
      </c>
      <c r="D897" s="63">
        <v>43921</v>
      </c>
      <c r="E897" s="64">
        <v>-6.0902258064516129E-2</v>
      </c>
      <c r="F897" s="64">
        <v>0.42546619749292208</v>
      </c>
      <c r="G897" s="64">
        <v>0.23868924862466509</v>
      </c>
      <c r="H897" s="64">
        <v>0.37681767741935485</v>
      </c>
      <c r="I897" s="64">
        <v>0.20180409677419356</v>
      </c>
      <c r="J897" s="64">
        <v>4.8965225806451615E-2</v>
      </c>
      <c r="K897" s="64">
        <v>0</v>
      </c>
      <c r="L897" s="64">
        <v>7.1981898293272239E-3</v>
      </c>
      <c r="M897" s="64">
        <v>0.31333680578623924</v>
      </c>
      <c r="N897" s="64">
        <v>0.36666734705498627</v>
      </c>
      <c r="O897" s="64">
        <v>1.4473260000000002E-2</v>
      </c>
      <c r="P897" s="64">
        <v>0.1745336090645899</v>
      </c>
      <c r="Q897" s="64">
        <v>-1.0874688075242018E-2</v>
      </c>
      <c r="R897" s="64">
        <v>0.12328767123287675</v>
      </c>
      <c r="S897" s="64">
        <v>2.2194623829458484</v>
      </c>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c r="BJ897" s="29"/>
      <c r="BK897" s="29"/>
      <c r="BL897" s="29"/>
      <c r="BM897" s="29"/>
      <c r="BN897" s="29"/>
      <c r="BO897" s="29"/>
      <c r="BP897" s="29"/>
      <c r="BQ897" s="29"/>
      <c r="BR897" s="29"/>
      <c r="BS897" s="29"/>
      <c r="BT897" s="29"/>
      <c r="BU897" s="29"/>
      <c r="BV897" s="29"/>
      <c r="BW897" s="29"/>
      <c r="BX897" s="29"/>
      <c r="BY897" s="29"/>
      <c r="BZ897" s="29"/>
      <c r="CA897" s="29"/>
      <c r="CB897" s="29"/>
      <c r="CC897" s="29"/>
      <c r="CD897" s="29"/>
      <c r="CE897" s="29"/>
      <c r="CF897" s="29"/>
      <c r="CG897" s="29"/>
      <c r="CH897" s="29"/>
      <c r="CI897" s="29"/>
      <c r="CJ897" s="29"/>
      <c r="CK897" s="29"/>
      <c r="CL897" s="29"/>
      <c r="CM897" s="29"/>
      <c r="CN897" s="29"/>
      <c r="CO897" s="29"/>
      <c r="CP897" s="29"/>
      <c r="CQ897" s="29"/>
      <c r="CR897" s="29"/>
      <c r="CS897" s="29"/>
      <c r="CT897" s="29"/>
      <c r="CU897" s="29"/>
      <c r="CV897" s="29"/>
      <c r="CW897" s="29"/>
      <c r="CX897" s="29"/>
      <c r="CY897" s="29"/>
      <c r="CZ897" s="29"/>
      <c r="DA897" s="29"/>
      <c r="DB897" s="29"/>
      <c r="DC897" s="29"/>
      <c r="DD897" s="29"/>
      <c r="DE897" s="29"/>
      <c r="DF897" s="29"/>
      <c r="DG897" s="29"/>
      <c r="DH897" s="29"/>
      <c r="DI897" s="29"/>
      <c r="DJ897" s="29"/>
      <c r="DK897" s="29"/>
      <c r="DL897" s="29"/>
      <c r="DM897" s="29"/>
    </row>
    <row r="898" spans="1:117">
      <c r="A898" s="5" t="s">
        <v>328</v>
      </c>
      <c r="B898" s="5" t="s">
        <v>174</v>
      </c>
      <c r="C898" s="35">
        <v>43905</v>
      </c>
      <c r="D898" s="63">
        <v>43921</v>
      </c>
      <c r="E898" s="64">
        <v>-6.0902258064516129E-2</v>
      </c>
      <c r="F898" s="64">
        <v>0.42546619749292208</v>
      </c>
      <c r="G898" s="64">
        <v>0.23868924862466509</v>
      </c>
      <c r="H898" s="64">
        <v>0.37681767741935485</v>
      </c>
      <c r="I898" s="64">
        <v>0.20180409677419356</v>
      </c>
      <c r="J898" s="64">
        <v>4.8965225806451615E-2</v>
      </c>
      <c r="K898" s="64">
        <v>0</v>
      </c>
      <c r="L898" s="64">
        <v>7.1981898293272239E-3</v>
      </c>
      <c r="M898" s="64">
        <v>0.31333680578623924</v>
      </c>
      <c r="N898" s="64">
        <v>0.36666734705498627</v>
      </c>
      <c r="O898" s="64">
        <v>1.6489881000000001E-2</v>
      </c>
      <c r="P898" s="64">
        <v>0.1745336090645899</v>
      </c>
      <c r="Q898" s="64">
        <v>-1.2891309075242019E-2</v>
      </c>
      <c r="R898" s="64">
        <v>0.12328767123287675</v>
      </c>
      <c r="S898" s="64">
        <v>2.2194623829458484</v>
      </c>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c r="BJ898" s="29"/>
      <c r="BK898" s="29"/>
      <c r="BL898" s="29"/>
      <c r="BM898" s="29"/>
      <c r="BN898" s="29"/>
      <c r="BO898" s="29"/>
      <c r="BP898" s="29"/>
      <c r="BQ898" s="29"/>
      <c r="BR898" s="29"/>
      <c r="BS898" s="29"/>
      <c r="BT898" s="29"/>
      <c r="BU898" s="29"/>
      <c r="BV898" s="29"/>
      <c r="BW898" s="29"/>
      <c r="BX898" s="29"/>
      <c r="BY898" s="29"/>
      <c r="BZ898" s="29"/>
      <c r="CA898" s="29"/>
      <c r="CB898" s="29"/>
      <c r="CC898" s="29"/>
      <c r="CD898" s="29"/>
      <c r="CE898" s="29"/>
      <c r="CF898" s="29"/>
      <c r="CG898" s="29"/>
      <c r="CH898" s="29"/>
      <c r="CI898" s="29"/>
      <c r="CJ898" s="29"/>
      <c r="CK898" s="29"/>
      <c r="CL898" s="29"/>
      <c r="CM898" s="29"/>
      <c r="CN898" s="29"/>
      <c r="CO898" s="29"/>
      <c r="CP898" s="29"/>
      <c r="CQ898" s="29"/>
      <c r="CR898" s="29"/>
      <c r="CS898" s="29"/>
      <c r="CT898" s="29"/>
      <c r="CU898" s="29"/>
      <c r="CV898" s="29"/>
      <c r="CW898" s="29"/>
      <c r="CX898" s="29"/>
      <c r="CY898" s="29"/>
      <c r="CZ898" s="29"/>
      <c r="DA898" s="29"/>
      <c r="DB898" s="29"/>
      <c r="DC898" s="29"/>
      <c r="DD898" s="29"/>
      <c r="DE898" s="29"/>
      <c r="DF898" s="29"/>
      <c r="DG898" s="29"/>
      <c r="DH898" s="29"/>
      <c r="DI898" s="29"/>
      <c r="DJ898" s="29"/>
      <c r="DK898" s="29"/>
      <c r="DL898" s="29"/>
      <c r="DM898" s="29"/>
    </row>
    <row r="899" spans="1:117">
      <c r="A899" s="5" t="s">
        <v>329</v>
      </c>
      <c r="B899" s="5" t="s">
        <v>174</v>
      </c>
      <c r="C899" s="35">
        <v>43906</v>
      </c>
      <c r="D899" s="63">
        <v>43921</v>
      </c>
      <c r="E899" s="64">
        <v>-6.0902258064516129E-2</v>
      </c>
      <c r="F899" s="64">
        <v>0.42546619749292208</v>
      </c>
      <c r="G899" s="64">
        <v>0.23868924862466509</v>
      </c>
      <c r="H899" s="64">
        <v>0.37681767741935485</v>
      </c>
      <c r="I899" s="64">
        <v>0.20180409677419356</v>
      </c>
      <c r="J899" s="64">
        <v>4.8965225806451615E-2</v>
      </c>
      <c r="K899" s="64">
        <v>0</v>
      </c>
      <c r="L899" s="64">
        <v>7.1981898293272239E-3</v>
      </c>
      <c r="M899" s="64">
        <v>0.31333680578623924</v>
      </c>
      <c r="N899" s="64">
        <v>0.36666734705498627</v>
      </c>
      <c r="O899" s="64">
        <v>1.8242945999999999E-2</v>
      </c>
      <c r="P899" s="64">
        <v>0.1745336090645899</v>
      </c>
      <c r="Q899" s="64">
        <v>-1.464437407524201E-2</v>
      </c>
      <c r="R899" s="64">
        <v>0.12328767123287675</v>
      </c>
      <c r="S899" s="64">
        <v>2.2194623829458484</v>
      </c>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c r="BJ899" s="29"/>
      <c r="BK899" s="29"/>
      <c r="BL899" s="29"/>
      <c r="BM899" s="29"/>
      <c r="BN899" s="29"/>
      <c r="BO899" s="29"/>
      <c r="BP899" s="29"/>
      <c r="BQ899" s="29"/>
      <c r="BR899" s="29"/>
      <c r="BS899" s="29"/>
      <c r="BT899" s="29"/>
      <c r="BU899" s="29"/>
      <c r="BV899" s="29"/>
      <c r="BW899" s="29"/>
      <c r="BX899" s="29"/>
      <c r="BY899" s="29"/>
      <c r="BZ899" s="29"/>
      <c r="CA899" s="29"/>
      <c r="CB899" s="29"/>
      <c r="CC899" s="29"/>
      <c r="CD899" s="29"/>
      <c r="CE899" s="29"/>
      <c r="CF899" s="29"/>
      <c r="CG899" s="29"/>
      <c r="CH899" s="29"/>
      <c r="CI899" s="29"/>
      <c r="CJ899" s="29"/>
      <c r="CK899" s="29"/>
      <c r="CL899" s="29"/>
      <c r="CM899" s="29"/>
      <c r="CN899" s="29"/>
      <c r="CO899" s="29"/>
      <c r="CP899" s="29"/>
      <c r="CQ899" s="29"/>
      <c r="CR899" s="29"/>
      <c r="CS899" s="29"/>
      <c r="CT899" s="29"/>
      <c r="CU899" s="29"/>
      <c r="CV899" s="29"/>
      <c r="CW899" s="29"/>
      <c r="CX899" s="29"/>
      <c r="CY899" s="29"/>
      <c r="CZ899" s="29"/>
      <c r="DA899" s="29"/>
      <c r="DB899" s="29"/>
      <c r="DC899" s="29"/>
      <c r="DD899" s="29"/>
      <c r="DE899" s="29"/>
      <c r="DF899" s="29"/>
      <c r="DG899" s="29"/>
      <c r="DH899" s="29"/>
      <c r="DI899" s="29"/>
      <c r="DJ899" s="29"/>
      <c r="DK899" s="29"/>
      <c r="DL899" s="29"/>
      <c r="DM899" s="29"/>
    </row>
    <row r="900" spans="1:117">
      <c r="A900" s="5" t="s">
        <v>329</v>
      </c>
      <c r="B900" s="5" t="s">
        <v>174</v>
      </c>
      <c r="C900" s="35">
        <v>43907</v>
      </c>
      <c r="D900" s="63">
        <v>43921</v>
      </c>
      <c r="E900" s="64">
        <v>-6.0902258064516129E-2</v>
      </c>
      <c r="F900" s="64">
        <v>0.33087353749292209</v>
      </c>
      <c r="G900" s="64">
        <v>0.23868924862466509</v>
      </c>
      <c r="H900" s="64">
        <v>0.37681767741935485</v>
      </c>
      <c r="I900" s="64">
        <v>0.20180409677419356</v>
      </c>
      <c r="J900" s="64">
        <v>4.8965225806451615E-2</v>
      </c>
      <c r="K900" s="64">
        <v>0</v>
      </c>
      <c r="L900" s="64">
        <v>7.1981898293272239E-3</v>
      </c>
      <c r="M900" s="64">
        <v>0.31333680578623924</v>
      </c>
      <c r="N900" s="64">
        <v>0.36666734705498627</v>
      </c>
      <c r="O900" s="64">
        <v>0.11420493800000001</v>
      </c>
      <c r="P900" s="64">
        <v>0.1745336090645899</v>
      </c>
      <c r="Q900" s="64">
        <v>-1.601370607524203E-2</v>
      </c>
      <c r="R900" s="64">
        <v>0.12328767123287675</v>
      </c>
      <c r="S900" s="64">
        <v>2.2194623829458489</v>
      </c>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c r="BJ900" s="29"/>
      <c r="BK900" s="29"/>
      <c r="BL900" s="29"/>
      <c r="BM900" s="29"/>
      <c r="BN900" s="29"/>
      <c r="BO900" s="29"/>
      <c r="BP900" s="29"/>
      <c r="BQ900" s="29"/>
      <c r="BR900" s="29"/>
      <c r="BS900" s="29"/>
      <c r="BT900" s="29"/>
      <c r="BU900" s="29"/>
      <c r="BV900" s="29"/>
      <c r="BW900" s="29"/>
      <c r="BX900" s="29"/>
      <c r="BY900" s="29"/>
      <c r="BZ900" s="29"/>
      <c r="CA900" s="29"/>
      <c r="CB900" s="29"/>
      <c r="CC900" s="29"/>
      <c r="CD900" s="29"/>
      <c r="CE900" s="29"/>
      <c r="CF900" s="29"/>
      <c r="CG900" s="29"/>
      <c r="CH900" s="29"/>
      <c r="CI900" s="29"/>
      <c r="CJ900" s="29"/>
      <c r="CK900" s="29"/>
      <c r="CL900" s="29"/>
      <c r="CM900" s="29"/>
      <c r="CN900" s="29"/>
      <c r="CO900" s="29"/>
      <c r="CP900" s="29"/>
      <c r="CQ900" s="29"/>
      <c r="CR900" s="29"/>
      <c r="CS900" s="29"/>
      <c r="CT900" s="29"/>
      <c r="CU900" s="29"/>
      <c r="CV900" s="29"/>
      <c r="CW900" s="29"/>
      <c r="CX900" s="29"/>
      <c r="CY900" s="29"/>
      <c r="CZ900" s="29"/>
      <c r="DA900" s="29"/>
      <c r="DB900" s="29"/>
      <c r="DC900" s="29"/>
      <c r="DD900" s="29"/>
      <c r="DE900" s="29"/>
      <c r="DF900" s="29"/>
      <c r="DG900" s="29"/>
      <c r="DH900" s="29"/>
      <c r="DI900" s="29"/>
      <c r="DJ900" s="29"/>
      <c r="DK900" s="29"/>
      <c r="DL900" s="29"/>
      <c r="DM900" s="29"/>
    </row>
    <row r="901" spans="1:117">
      <c r="A901" s="5" t="s">
        <v>329</v>
      </c>
      <c r="B901" s="5" t="s">
        <v>174</v>
      </c>
      <c r="C901" s="35">
        <v>43908</v>
      </c>
      <c r="D901" s="63">
        <v>43921</v>
      </c>
      <c r="E901" s="64">
        <v>-6.0902258064516129E-2</v>
      </c>
      <c r="F901" s="64">
        <v>0.41709619749292209</v>
      </c>
      <c r="G901" s="64">
        <v>0.23868924862466509</v>
      </c>
      <c r="H901" s="64">
        <v>0.37681767741935485</v>
      </c>
      <c r="I901" s="64">
        <v>0.20180409677419356</v>
      </c>
      <c r="J901" s="64">
        <v>4.8965225806451615E-2</v>
      </c>
      <c r="K901" s="64">
        <v>0</v>
      </c>
      <c r="L901" s="64">
        <v>7.1981898293272239E-3</v>
      </c>
      <c r="M901" s="64">
        <v>0.31333680578623924</v>
      </c>
      <c r="N901" s="64">
        <v>0.36666734705498627</v>
      </c>
      <c r="O901" s="64">
        <v>3.7522863000000004E-2</v>
      </c>
      <c r="P901" s="64">
        <v>0.1745336090645899</v>
      </c>
      <c r="Q901" s="64">
        <v>-2.5554291075242017E-2</v>
      </c>
      <c r="R901" s="64">
        <v>0.12328767123287675</v>
      </c>
      <c r="S901" s="64">
        <v>2.219462382945848</v>
      </c>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c r="CA901" s="29"/>
      <c r="CB901" s="29"/>
      <c r="CC901" s="29"/>
      <c r="CD901" s="29"/>
      <c r="CE901" s="29"/>
      <c r="CF901" s="29"/>
      <c r="CG901" s="29"/>
      <c r="CH901" s="29"/>
      <c r="CI901" s="29"/>
      <c r="CJ901" s="29"/>
      <c r="CK901" s="29"/>
      <c r="CL901" s="29"/>
      <c r="CM901" s="29"/>
      <c r="CN901" s="29"/>
      <c r="CO901" s="29"/>
      <c r="CP901" s="29"/>
      <c r="CQ901" s="29"/>
      <c r="CR901" s="29"/>
      <c r="CS901" s="29"/>
      <c r="CT901" s="29"/>
      <c r="CU901" s="29"/>
      <c r="CV901" s="29"/>
      <c r="CW901" s="29"/>
      <c r="CX901" s="29"/>
      <c r="CY901" s="29"/>
      <c r="CZ901" s="29"/>
      <c r="DA901" s="29"/>
      <c r="DB901" s="29"/>
      <c r="DC901" s="29"/>
      <c r="DD901" s="29"/>
      <c r="DE901" s="29"/>
      <c r="DF901" s="29"/>
      <c r="DG901" s="29"/>
      <c r="DH901" s="29"/>
      <c r="DI901" s="29"/>
      <c r="DJ901" s="29"/>
      <c r="DK901" s="29"/>
      <c r="DL901" s="29"/>
      <c r="DM901" s="29"/>
    </row>
    <row r="902" spans="1:117">
      <c r="A902" s="5" t="s">
        <v>329</v>
      </c>
      <c r="B902" s="5" t="s">
        <v>174</v>
      </c>
      <c r="C902" s="35">
        <v>43909</v>
      </c>
      <c r="D902" s="63">
        <v>43921</v>
      </c>
      <c r="E902" s="64">
        <v>-6.0902258064516129E-2</v>
      </c>
      <c r="F902" s="64">
        <v>0.42546619749292208</v>
      </c>
      <c r="G902" s="64">
        <v>0.23868924862466509</v>
      </c>
      <c r="H902" s="64">
        <v>0.37681767741935485</v>
      </c>
      <c r="I902" s="64">
        <v>0.20180409677419356</v>
      </c>
      <c r="J902" s="64">
        <v>4.8965225806451615E-2</v>
      </c>
      <c r="K902" s="64">
        <v>0</v>
      </c>
      <c r="L902" s="64">
        <v>7.1981898293272239E-3</v>
      </c>
      <c r="M902" s="64">
        <v>0.31333680578623924</v>
      </c>
      <c r="N902" s="64">
        <v>0.36666734705498627</v>
      </c>
      <c r="O902" s="64">
        <v>2.3931513000000001E-2</v>
      </c>
      <c r="P902" s="64">
        <v>0.1745336090645899</v>
      </c>
      <c r="Q902" s="64">
        <v>-2.0332941075242021E-2</v>
      </c>
      <c r="R902" s="64">
        <v>0.12328767123287675</v>
      </c>
      <c r="S902" s="64">
        <v>2.2194623829458484</v>
      </c>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c r="CA902" s="29"/>
      <c r="CB902" s="29"/>
      <c r="CC902" s="29"/>
      <c r="CD902" s="29"/>
      <c r="CE902" s="29"/>
      <c r="CF902" s="29"/>
      <c r="CG902" s="29"/>
      <c r="CH902" s="29"/>
      <c r="CI902" s="29"/>
      <c r="CJ902" s="29"/>
      <c r="CK902" s="29"/>
      <c r="CL902" s="29"/>
      <c r="CM902" s="29"/>
      <c r="CN902" s="29"/>
      <c r="CO902" s="29"/>
      <c r="CP902" s="29"/>
      <c r="CQ902" s="29"/>
      <c r="CR902" s="29"/>
      <c r="CS902" s="29"/>
      <c r="CT902" s="29"/>
      <c r="CU902" s="29"/>
      <c r="CV902" s="29"/>
      <c r="CW902" s="29"/>
      <c r="CX902" s="29"/>
      <c r="CY902" s="29"/>
      <c r="CZ902" s="29"/>
      <c r="DA902" s="29"/>
      <c r="DB902" s="29"/>
      <c r="DC902" s="29"/>
      <c r="DD902" s="29"/>
      <c r="DE902" s="29"/>
      <c r="DF902" s="29"/>
      <c r="DG902" s="29"/>
      <c r="DH902" s="29"/>
      <c r="DI902" s="29"/>
      <c r="DJ902" s="29"/>
      <c r="DK902" s="29"/>
      <c r="DL902" s="29"/>
      <c r="DM902" s="29"/>
    </row>
    <row r="903" spans="1:117">
      <c r="A903" s="5" t="s">
        <v>329</v>
      </c>
      <c r="B903" s="5" t="s">
        <v>174</v>
      </c>
      <c r="C903" s="35">
        <v>43910</v>
      </c>
      <c r="D903" s="63">
        <v>43921</v>
      </c>
      <c r="E903" s="64">
        <v>-6.0902258064516129E-2</v>
      </c>
      <c r="F903" s="64">
        <v>0.42546619749292208</v>
      </c>
      <c r="G903" s="64">
        <v>0.23868924862466509</v>
      </c>
      <c r="H903" s="64">
        <v>0.37681767741935485</v>
      </c>
      <c r="I903" s="64">
        <v>0.20180409677419356</v>
      </c>
      <c r="J903" s="64">
        <v>4.8965225806451615E-2</v>
      </c>
      <c r="K903" s="64">
        <v>0</v>
      </c>
      <c r="L903" s="64">
        <v>7.1981898293272239E-3</v>
      </c>
      <c r="M903" s="64">
        <v>0.31333680578623924</v>
      </c>
      <c r="N903" s="64">
        <v>0.36666734705498627</v>
      </c>
      <c r="O903" s="64">
        <v>1.8309554999999998E-2</v>
      </c>
      <c r="P903" s="64">
        <v>0.1745336090645899</v>
      </c>
      <c r="Q903" s="64">
        <v>-1.4710983075242028E-2</v>
      </c>
      <c r="R903" s="64">
        <v>0.12328767123287675</v>
      </c>
      <c r="S903" s="64">
        <v>2.2194623829458484</v>
      </c>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c r="CA903" s="29"/>
      <c r="CB903" s="29"/>
      <c r="CC903" s="29"/>
      <c r="CD903" s="29"/>
      <c r="CE903" s="29"/>
      <c r="CF903" s="29"/>
      <c r="CG903" s="29"/>
      <c r="CH903" s="29"/>
      <c r="CI903" s="29"/>
      <c r="CJ903" s="29"/>
      <c r="CK903" s="29"/>
      <c r="CL903" s="29"/>
      <c r="CM903" s="29"/>
      <c r="CN903" s="29"/>
      <c r="CO903" s="29"/>
      <c r="CP903" s="29"/>
      <c r="CQ903" s="29"/>
      <c r="CR903" s="29"/>
      <c r="CS903" s="29"/>
      <c r="CT903" s="29"/>
      <c r="CU903" s="29"/>
      <c r="CV903" s="29"/>
      <c r="CW903" s="29"/>
      <c r="CX903" s="29"/>
      <c r="CY903" s="29"/>
      <c r="CZ903" s="29"/>
      <c r="DA903" s="29"/>
      <c r="DB903" s="29"/>
      <c r="DC903" s="29"/>
      <c r="DD903" s="29"/>
      <c r="DE903" s="29"/>
      <c r="DF903" s="29"/>
      <c r="DG903" s="29"/>
      <c r="DH903" s="29"/>
      <c r="DI903" s="29"/>
      <c r="DJ903" s="29"/>
      <c r="DK903" s="29"/>
      <c r="DL903" s="29"/>
      <c r="DM903" s="29"/>
    </row>
    <row r="904" spans="1:117">
      <c r="A904" s="5" t="s">
        <v>329</v>
      </c>
      <c r="B904" s="5" t="s">
        <v>174</v>
      </c>
      <c r="C904" s="35">
        <v>43911</v>
      </c>
      <c r="D904" s="63">
        <v>43921</v>
      </c>
      <c r="E904" s="64">
        <v>-6.0902258064516129E-2</v>
      </c>
      <c r="F904" s="64">
        <v>0.42004952749292207</v>
      </c>
      <c r="G904" s="64">
        <v>0.23868924862466509</v>
      </c>
      <c r="H904" s="64">
        <v>0.37681767741935485</v>
      </c>
      <c r="I904" s="64">
        <v>0.20180409677419356</v>
      </c>
      <c r="J904" s="64">
        <v>4.8965225806451615E-2</v>
      </c>
      <c r="K904" s="64">
        <v>0</v>
      </c>
      <c r="L904" s="64">
        <v>7.1981898293272239E-3</v>
      </c>
      <c r="M904" s="64">
        <v>0.31333680578623924</v>
      </c>
      <c r="N904" s="64">
        <v>0.36666734705498627</v>
      </c>
      <c r="O904" s="64">
        <v>1.988993E-2</v>
      </c>
      <c r="P904" s="64">
        <v>0.1745336090645899</v>
      </c>
      <c r="Q904" s="64">
        <v>-1.0874688075242025E-2</v>
      </c>
      <c r="R904" s="64">
        <v>0.12328767123287675</v>
      </c>
      <c r="S904" s="64">
        <v>2.2194623829458484</v>
      </c>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29"/>
      <c r="CA904" s="29"/>
      <c r="CB904" s="29"/>
      <c r="CC904" s="29"/>
      <c r="CD904" s="29"/>
      <c r="CE904" s="29"/>
      <c r="CF904" s="29"/>
      <c r="CG904" s="29"/>
      <c r="CH904" s="29"/>
      <c r="CI904" s="29"/>
      <c r="CJ904" s="29"/>
      <c r="CK904" s="29"/>
      <c r="CL904" s="29"/>
      <c r="CM904" s="29"/>
      <c r="CN904" s="29"/>
      <c r="CO904" s="29"/>
      <c r="CP904" s="29"/>
      <c r="CQ904" s="29"/>
      <c r="CR904" s="29"/>
      <c r="CS904" s="29"/>
      <c r="CT904" s="29"/>
      <c r="CU904" s="29"/>
      <c r="CV904" s="29"/>
      <c r="CW904" s="29"/>
      <c r="CX904" s="29"/>
      <c r="CY904" s="29"/>
      <c r="CZ904" s="29"/>
      <c r="DA904" s="29"/>
      <c r="DB904" s="29"/>
      <c r="DC904" s="29"/>
      <c r="DD904" s="29"/>
      <c r="DE904" s="29"/>
      <c r="DF904" s="29"/>
      <c r="DG904" s="29"/>
      <c r="DH904" s="29"/>
      <c r="DI904" s="29"/>
      <c r="DJ904" s="29"/>
      <c r="DK904" s="29"/>
      <c r="DL904" s="29"/>
      <c r="DM904" s="29"/>
    </row>
    <row r="905" spans="1:117">
      <c r="A905" s="5" t="s">
        <v>329</v>
      </c>
      <c r="B905" s="5" t="s">
        <v>174</v>
      </c>
      <c r="C905" s="35">
        <v>43912</v>
      </c>
      <c r="D905" s="63">
        <v>43921</v>
      </c>
      <c r="E905" s="64">
        <v>-6.0902258064516129E-2</v>
      </c>
      <c r="F905" s="64">
        <v>0.36882202749292209</v>
      </c>
      <c r="G905" s="64">
        <v>0.23868924862466509</v>
      </c>
      <c r="H905" s="64">
        <v>0.37681767741935485</v>
      </c>
      <c r="I905" s="64">
        <v>0.20180409677419356</v>
      </c>
      <c r="J905" s="64">
        <v>4.8965225806451615E-2</v>
      </c>
      <c r="K905" s="64">
        <v>0</v>
      </c>
      <c r="L905" s="64">
        <v>7.1981898293272239E-3</v>
      </c>
      <c r="M905" s="64">
        <v>0.31333680578623924</v>
      </c>
      <c r="N905" s="64">
        <v>0.36666734705498627</v>
      </c>
      <c r="O905" s="64">
        <v>7.3134051000000005E-2</v>
      </c>
      <c r="P905" s="64">
        <v>0.1745336090645899</v>
      </c>
      <c r="Q905" s="64">
        <v>-1.2891309075242018E-2</v>
      </c>
      <c r="R905" s="64">
        <v>0.12328767123287675</v>
      </c>
      <c r="S905" s="64">
        <v>2.2194623829458484</v>
      </c>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29"/>
      <c r="CA905" s="29"/>
      <c r="CB905" s="29"/>
      <c r="CC905" s="29"/>
      <c r="CD905" s="29"/>
      <c r="CE905" s="29"/>
      <c r="CF905" s="29"/>
      <c r="CG905" s="29"/>
      <c r="CH905" s="29"/>
      <c r="CI905" s="29"/>
      <c r="CJ905" s="29"/>
      <c r="CK905" s="29"/>
      <c r="CL905" s="29"/>
      <c r="CM905" s="29"/>
      <c r="CN905" s="29"/>
      <c r="CO905" s="29"/>
      <c r="CP905" s="29"/>
      <c r="CQ905" s="29"/>
      <c r="CR905" s="29"/>
      <c r="CS905" s="29"/>
      <c r="CT905" s="29"/>
      <c r="CU905" s="29"/>
      <c r="CV905" s="29"/>
      <c r="CW905" s="29"/>
      <c r="CX905" s="29"/>
      <c r="CY905" s="29"/>
      <c r="CZ905" s="29"/>
      <c r="DA905" s="29"/>
      <c r="DB905" s="29"/>
      <c r="DC905" s="29"/>
      <c r="DD905" s="29"/>
      <c r="DE905" s="29"/>
      <c r="DF905" s="29"/>
      <c r="DG905" s="29"/>
      <c r="DH905" s="29"/>
      <c r="DI905" s="29"/>
      <c r="DJ905" s="29"/>
      <c r="DK905" s="29"/>
      <c r="DL905" s="29"/>
      <c r="DM905" s="29"/>
    </row>
    <row r="906" spans="1:117">
      <c r="A906" s="5" t="s">
        <v>330</v>
      </c>
      <c r="B906" s="5" t="s">
        <v>174</v>
      </c>
      <c r="C906" s="35">
        <v>43913</v>
      </c>
      <c r="D906" s="63">
        <v>43921</v>
      </c>
      <c r="E906" s="64">
        <v>-6.0902258064516129E-2</v>
      </c>
      <c r="F906" s="64">
        <v>0.41946619749292208</v>
      </c>
      <c r="G906" s="64">
        <v>0.23868924862466509</v>
      </c>
      <c r="H906" s="64">
        <v>0.37681767741935485</v>
      </c>
      <c r="I906" s="64">
        <v>0.20180409677419356</v>
      </c>
      <c r="J906" s="64">
        <v>4.8965225806451615E-2</v>
      </c>
      <c r="K906" s="64">
        <v>0</v>
      </c>
      <c r="L906" s="64">
        <v>7.1981898293272239E-3</v>
      </c>
      <c r="M906" s="64">
        <v>0.31333680578623924</v>
      </c>
      <c r="N906" s="64">
        <v>0.36666734705498627</v>
      </c>
      <c r="O906" s="64">
        <v>2.4242946000000001E-2</v>
      </c>
      <c r="P906" s="64">
        <v>0.1745336090645899</v>
      </c>
      <c r="Q906" s="64">
        <v>-1.4644374075242012E-2</v>
      </c>
      <c r="R906" s="64">
        <v>0.12328767123287675</v>
      </c>
      <c r="S906" s="64">
        <v>2.2194623829458484</v>
      </c>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29"/>
      <c r="CA906" s="29"/>
      <c r="CB906" s="29"/>
      <c r="CC906" s="29"/>
      <c r="CD906" s="29"/>
      <c r="CE906" s="29"/>
      <c r="CF906" s="29"/>
      <c r="CG906" s="29"/>
      <c r="CH906" s="29"/>
      <c r="CI906" s="29"/>
      <c r="CJ906" s="29"/>
      <c r="CK906" s="29"/>
      <c r="CL906" s="29"/>
      <c r="CM906" s="29"/>
      <c r="CN906" s="29"/>
      <c r="CO906" s="29"/>
      <c r="CP906" s="29"/>
      <c r="CQ906" s="29"/>
      <c r="CR906" s="29"/>
      <c r="CS906" s="29"/>
      <c r="CT906" s="29"/>
      <c r="CU906" s="29"/>
      <c r="CV906" s="29"/>
      <c r="CW906" s="29"/>
      <c r="CX906" s="29"/>
      <c r="CY906" s="29"/>
      <c r="CZ906" s="29"/>
      <c r="DA906" s="29"/>
      <c r="DB906" s="29"/>
      <c r="DC906" s="29"/>
      <c r="DD906" s="29"/>
      <c r="DE906" s="29"/>
      <c r="DF906" s="29"/>
      <c r="DG906" s="29"/>
      <c r="DH906" s="29"/>
      <c r="DI906" s="29"/>
      <c r="DJ906" s="29"/>
      <c r="DK906" s="29"/>
      <c r="DL906" s="29"/>
      <c r="DM906" s="29"/>
    </row>
    <row r="907" spans="1:117">
      <c r="A907" s="5" t="s">
        <v>330</v>
      </c>
      <c r="B907" s="5" t="s">
        <v>174</v>
      </c>
      <c r="C907" s="35">
        <v>43914</v>
      </c>
      <c r="D907" s="63">
        <v>43921</v>
      </c>
      <c r="E907" s="64">
        <v>-6.0902258064516129E-2</v>
      </c>
      <c r="F907" s="64">
        <v>0.42546619749292208</v>
      </c>
      <c r="G907" s="64">
        <v>0.23868924862466509</v>
      </c>
      <c r="H907" s="64">
        <v>0.37681767741935485</v>
      </c>
      <c r="I907" s="64">
        <v>0.20180409677419356</v>
      </c>
      <c r="J907" s="64">
        <v>4.8965225806451615E-2</v>
      </c>
      <c r="K907" s="64">
        <v>0</v>
      </c>
      <c r="L907" s="64">
        <v>7.1981898293272239E-3</v>
      </c>
      <c r="M907" s="64">
        <v>0.31333680578623924</v>
      </c>
      <c r="N907" s="64">
        <v>0.36666734705498627</v>
      </c>
      <c r="O907" s="64">
        <v>1.9612278000000004E-2</v>
      </c>
      <c r="P907" s="64">
        <v>0.1745336090645899</v>
      </c>
      <c r="Q907" s="64">
        <v>-1.601370607524203E-2</v>
      </c>
      <c r="R907" s="64">
        <v>0.12328767123287675</v>
      </c>
      <c r="S907" s="64">
        <v>2.2194623829458489</v>
      </c>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c r="CA907" s="29"/>
      <c r="CB907" s="29"/>
      <c r="CC907" s="29"/>
      <c r="CD907" s="29"/>
      <c r="CE907" s="29"/>
      <c r="CF907" s="29"/>
      <c r="CG907" s="29"/>
      <c r="CH907" s="29"/>
      <c r="CI907" s="29"/>
      <c r="CJ907" s="29"/>
      <c r="CK907" s="29"/>
      <c r="CL907" s="29"/>
      <c r="CM907" s="29"/>
      <c r="CN907" s="29"/>
      <c r="CO907" s="29"/>
      <c r="CP907" s="29"/>
      <c r="CQ907" s="29"/>
      <c r="CR907" s="29"/>
      <c r="CS907" s="29"/>
      <c r="CT907" s="29"/>
      <c r="CU907" s="29"/>
      <c r="CV907" s="29"/>
      <c r="CW907" s="29"/>
      <c r="CX907" s="29"/>
      <c r="CY907" s="29"/>
      <c r="CZ907" s="29"/>
      <c r="DA907" s="29"/>
      <c r="DB907" s="29"/>
      <c r="DC907" s="29"/>
      <c r="DD907" s="29"/>
      <c r="DE907" s="29"/>
      <c r="DF907" s="29"/>
      <c r="DG907" s="29"/>
      <c r="DH907" s="29"/>
      <c r="DI907" s="29"/>
      <c r="DJ907" s="29"/>
      <c r="DK907" s="29"/>
      <c r="DL907" s="29"/>
      <c r="DM907" s="29"/>
    </row>
    <row r="908" spans="1:117">
      <c r="A908" s="5" t="s">
        <v>330</v>
      </c>
      <c r="B908" s="5" t="s">
        <v>174</v>
      </c>
      <c r="C908" s="35">
        <v>43915</v>
      </c>
      <c r="D908" s="63">
        <v>43921</v>
      </c>
      <c r="E908" s="64">
        <v>-6.0902258064516129E-2</v>
      </c>
      <c r="F908" s="64">
        <v>0.42004952749292207</v>
      </c>
      <c r="G908" s="64">
        <v>0.23868924862466509</v>
      </c>
      <c r="H908" s="64">
        <v>0.37681767741935485</v>
      </c>
      <c r="I908" s="64">
        <v>0.20180409677419356</v>
      </c>
      <c r="J908" s="64">
        <v>4.8965225806451615E-2</v>
      </c>
      <c r="K908" s="64">
        <v>0</v>
      </c>
      <c r="L908" s="64">
        <v>7.1981898293272239E-3</v>
      </c>
      <c r="M908" s="64">
        <v>0.31333680578623924</v>
      </c>
      <c r="N908" s="64">
        <v>0.36666734705498627</v>
      </c>
      <c r="O908" s="64">
        <v>3.4569533E-2</v>
      </c>
      <c r="P908" s="64">
        <v>0.1745336090645899</v>
      </c>
      <c r="Q908" s="64">
        <v>-2.5554291075242028E-2</v>
      </c>
      <c r="R908" s="64">
        <v>0.12328767123287675</v>
      </c>
      <c r="S908" s="64">
        <v>2.219462382945848</v>
      </c>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29"/>
      <c r="CA908" s="29"/>
      <c r="CB908" s="29"/>
      <c r="CC908" s="29"/>
      <c r="CD908" s="29"/>
      <c r="CE908" s="29"/>
      <c r="CF908" s="29"/>
      <c r="CG908" s="29"/>
      <c r="CH908" s="29"/>
      <c r="CI908" s="29"/>
      <c r="CJ908" s="29"/>
      <c r="CK908" s="29"/>
      <c r="CL908" s="29"/>
      <c r="CM908" s="29"/>
      <c r="CN908" s="29"/>
      <c r="CO908" s="29"/>
      <c r="CP908" s="29"/>
      <c r="CQ908" s="29"/>
      <c r="CR908" s="29"/>
      <c r="CS908" s="29"/>
      <c r="CT908" s="29"/>
      <c r="CU908" s="29"/>
      <c r="CV908" s="29"/>
      <c r="CW908" s="29"/>
      <c r="CX908" s="29"/>
      <c r="CY908" s="29"/>
      <c r="CZ908" s="29"/>
      <c r="DA908" s="29"/>
      <c r="DB908" s="29"/>
      <c r="DC908" s="29"/>
      <c r="DD908" s="29"/>
      <c r="DE908" s="29"/>
      <c r="DF908" s="29"/>
      <c r="DG908" s="29"/>
      <c r="DH908" s="29"/>
      <c r="DI908" s="29"/>
      <c r="DJ908" s="29"/>
      <c r="DK908" s="29"/>
      <c r="DL908" s="29"/>
      <c r="DM908" s="29"/>
    </row>
    <row r="909" spans="1:117">
      <c r="A909" s="5" t="s">
        <v>330</v>
      </c>
      <c r="B909" s="5" t="s">
        <v>174</v>
      </c>
      <c r="C909" s="35">
        <v>43916</v>
      </c>
      <c r="D909" s="63">
        <v>43921</v>
      </c>
      <c r="E909" s="64">
        <v>-6.0902258064516129E-2</v>
      </c>
      <c r="F909" s="64">
        <v>0.42546619749292208</v>
      </c>
      <c r="G909" s="64">
        <v>0.23868924862466509</v>
      </c>
      <c r="H909" s="64">
        <v>0.37681767741935485</v>
      </c>
      <c r="I909" s="64">
        <v>0.20180409677419356</v>
      </c>
      <c r="J909" s="64">
        <v>4.8965225806451615E-2</v>
      </c>
      <c r="K909" s="64">
        <v>0</v>
      </c>
      <c r="L909" s="64">
        <v>7.1981898293272239E-3</v>
      </c>
      <c r="M909" s="64">
        <v>0.31333680578623924</v>
      </c>
      <c r="N909" s="64">
        <v>0.36666734705498627</v>
      </c>
      <c r="O909" s="64">
        <v>1.4473260000000002E-2</v>
      </c>
      <c r="P909" s="64">
        <v>0.1745336090645899</v>
      </c>
      <c r="Q909" s="64">
        <v>-1.0874688075242025E-2</v>
      </c>
      <c r="R909" s="64">
        <v>0.12328767123287675</v>
      </c>
      <c r="S909" s="64">
        <v>2.2194623829458484</v>
      </c>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c r="BJ909" s="29"/>
      <c r="BK909" s="29"/>
      <c r="BL909" s="29"/>
      <c r="BM909" s="29"/>
      <c r="BN909" s="29"/>
      <c r="BO909" s="29"/>
      <c r="BP909" s="29"/>
      <c r="BQ909" s="29"/>
      <c r="BR909" s="29"/>
      <c r="BS909" s="29"/>
      <c r="BT909" s="29"/>
      <c r="BU909" s="29"/>
      <c r="BV909" s="29"/>
      <c r="BW909" s="29"/>
      <c r="BX909" s="29"/>
      <c r="BY909" s="29"/>
      <c r="BZ909" s="29"/>
      <c r="CA909" s="29"/>
      <c r="CB909" s="29"/>
      <c r="CC909" s="29"/>
      <c r="CD909" s="29"/>
      <c r="CE909" s="29"/>
      <c r="CF909" s="29"/>
      <c r="CG909" s="29"/>
      <c r="CH909" s="29"/>
      <c r="CI909" s="29"/>
      <c r="CJ909" s="29"/>
      <c r="CK909" s="29"/>
      <c r="CL909" s="29"/>
      <c r="CM909" s="29"/>
      <c r="CN909" s="29"/>
      <c r="CO909" s="29"/>
      <c r="CP909" s="29"/>
      <c r="CQ909" s="29"/>
      <c r="CR909" s="29"/>
      <c r="CS909" s="29"/>
      <c r="CT909" s="29"/>
      <c r="CU909" s="29"/>
      <c r="CV909" s="29"/>
      <c r="CW909" s="29"/>
      <c r="CX909" s="29"/>
      <c r="CY909" s="29"/>
      <c r="CZ909" s="29"/>
      <c r="DA909" s="29"/>
      <c r="DB909" s="29"/>
      <c r="DC909" s="29"/>
      <c r="DD909" s="29"/>
      <c r="DE909" s="29"/>
      <c r="DF909" s="29"/>
      <c r="DG909" s="29"/>
      <c r="DH909" s="29"/>
      <c r="DI909" s="29"/>
      <c r="DJ909" s="29"/>
      <c r="DK909" s="29"/>
      <c r="DL909" s="29"/>
      <c r="DM909" s="29"/>
    </row>
    <row r="910" spans="1:117">
      <c r="A910" s="5" t="s">
        <v>330</v>
      </c>
      <c r="B910" s="5" t="s">
        <v>174</v>
      </c>
      <c r="C910" s="35">
        <v>43917</v>
      </c>
      <c r="D910" s="63">
        <v>43921</v>
      </c>
      <c r="E910" s="64">
        <v>-6.0902258064516129E-2</v>
      </c>
      <c r="F910" s="64">
        <v>0.42546619749292208</v>
      </c>
      <c r="G910" s="64">
        <v>0.23868924862466509</v>
      </c>
      <c r="H910" s="64">
        <v>0.37681767741935485</v>
      </c>
      <c r="I910" s="64">
        <v>0.20180409677419356</v>
      </c>
      <c r="J910" s="64">
        <v>4.8965225806451615E-2</v>
      </c>
      <c r="K910" s="64">
        <v>0</v>
      </c>
      <c r="L910" s="64">
        <v>7.1981898293272239E-3</v>
      </c>
      <c r="M910" s="64">
        <v>0.31333680578623924</v>
      </c>
      <c r="N910" s="64">
        <v>0.36666734705498627</v>
      </c>
      <c r="O910" s="64">
        <v>1.6489881000000001E-2</v>
      </c>
      <c r="P910" s="64">
        <v>0.1745336090645899</v>
      </c>
      <c r="Q910" s="64">
        <v>-1.2891309075242021E-2</v>
      </c>
      <c r="R910" s="64">
        <v>0.12328767123287675</v>
      </c>
      <c r="S910" s="64">
        <v>2.2194623829458484</v>
      </c>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29"/>
      <c r="CA910" s="29"/>
      <c r="CB910" s="29"/>
      <c r="CC910" s="29"/>
      <c r="CD910" s="29"/>
      <c r="CE910" s="29"/>
      <c r="CF910" s="29"/>
      <c r="CG910" s="29"/>
      <c r="CH910" s="29"/>
      <c r="CI910" s="29"/>
      <c r="CJ910" s="29"/>
      <c r="CK910" s="29"/>
      <c r="CL910" s="29"/>
      <c r="CM910" s="29"/>
      <c r="CN910" s="29"/>
      <c r="CO910" s="29"/>
      <c r="CP910" s="29"/>
      <c r="CQ910" s="29"/>
      <c r="CR910" s="29"/>
      <c r="CS910" s="29"/>
      <c r="CT910" s="29"/>
      <c r="CU910" s="29"/>
      <c r="CV910" s="29"/>
      <c r="CW910" s="29"/>
      <c r="CX910" s="29"/>
      <c r="CY910" s="29"/>
      <c r="CZ910" s="29"/>
      <c r="DA910" s="29"/>
      <c r="DB910" s="29"/>
      <c r="DC910" s="29"/>
      <c r="DD910" s="29"/>
      <c r="DE910" s="29"/>
      <c r="DF910" s="29"/>
      <c r="DG910" s="29"/>
      <c r="DH910" s="29"/>
      <c r="DI910" s="29"/>
      <c r="DJ910" s="29"/>
      <c r="DK910" s="29"/>
      <c r="DL910" s="29"/>
      <c r="DM910" s="29"/>
    </row>
    <row r="911" spans="1:117">
      <c r="A911" s="5" t="s">
        <v>330</v>
      </c>
      <c r="B911" s="5" t="s">
        <v>174</v>
      </c>
      <c r="C911" s="35">
        <v>43918</v>
      </c>
      <c r="D911" s="63">
        <v>43921</v>
      </c>
      <c r="E911" s="64">
        <v>-6.0902258064516129E-2</v>
      </c>
      <c r="F911" s="64">
        <v>0.42546619749292208</v>
      </c>
      <c r="G911" s="64">
        <v>0.23868924862466509</v>
      </c>
      <c r="H911" s="64">
        <v>0.37681767741935485</v>
      </c>
      <c r="I911" s="64">
        <v>0.20180409677419356</v>
      </c>
      <c r="J911" s="64">
        <v>4.8965225806451615E-2</v>
      </c>
      <c r="K911" s="64">
        <v>0</v>
      </c>
      <c r="L911" s="64">
        <v>7.1981898293272239E-3</v>
      </c>
      <c r="M911" s="64">
        <v>0.31333680578623924</v>
      </c>
      <c r="N911" s="64">
        <v>0.36666734705498627</v>
      </c>
      <c r="O911" s="64">
        <v>1.8242945999999999E-2</v>
      </c>
      <c r="P911" s="64">
        <v>0.1745336090645899</v>
      </c>
      <c r="Q911" s="64">
        <v>-1.4644374075242019E-2</v>
      </c>
      <c r="R911" s="64">
        <v>0.12328767123287675</v>
      </c>
      <c r="S911" s="64">
        <v>2.2194623829458484</v>
      </c>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c r="BJ911" s="29"/>
      <c r="BK911" s="29"/>
      <c r="BL911" s="29"/>
      <c r="BM911" s="29"/>
      <c r="BN911" s="29"/>
      <c r="BO911" s="29"/>
      <c r="BP911" s="29"/>
      <c r="BQ911" s="29"/>
      <c r="BR911" s="29"/>
      <c r="BS911" s="29"/>
      <c r="BT911" s="29"/>
      <c r="BU911" s="29"/>
      <c r="BV911" s="29"/>
      <c r="BW911" s="29"/>
      <c r="BX911" s="29"/>
      <c r="BY911" s="29"/>
      <c r="BZ911" s="29"/>
      <c r="CA911" s="29"/>
      <c r="CB911" s="29"/>
      <c r="CC911" s="29"/>
      <c r="CD911" s="29"/>
      <c r="CE911" s="29"/>
      <c r="CF911" s="29"/>
      <c r="CG911" s="29"/>
      <c r="CH911" s="29"/>
      <c r="CI911" s="29"/>
      <c r="CJ911" s="29"/>
      <c r="CK911" s="29"/>
      <c r="CL911" s="29"/>
      <c r="CM911" s="29"/>
      <c r="CN911" s="29"/>
      <c r="CO911" s="29"/>
      <c r="CP911" s="29"/>
      <c r="CQ911" s="29"/>
      <c r="CR911" s="29"/>
      <c r="CS911" s="29"/>
      <c r="CT911" s="29"/>
      <c r="CU911" s="29"/>
      <c r="CV911" s="29"/>
      <c r="CW911" s="29"/>
      <c r="CX911" s="29"/>
      <c r="CY911" s="29"/>
      <c r="CZ911" s="29"/>
      <c r="DA911" s="29"/>
      <c r="DB911" s="29"/>
      <c r="DC911" s="29"/>
      <c r="DD911" s="29"/>
      <c r="DE911" s="29"/>
      <c r="DF911" s="29"/>
      <c r="DG911" s="29"/>
      <c r="DH911" s="29"/>
      <c r="DI911" s="29"/>
      <c r="DJ911" s="29"/>
      <c r="DK911" s="29"/>
      <c r="DL911" s="29"/>
      <c r="DM911" s="29"/>
    </row>
    <row r="912" spans="1:117">
      <c r="A912" s="5" t="s">
        <v>330</v>
      </c>
      <c r="B912" s="5" t="s">
        <v>174</v>
      </c>
      <c r="C912" s="35">
        <v>43919</v>
      </c>
      <c r="D912" s="63">
        <v>43921</v>
      </c>
      <c r="E912" s="64">
        <v>-6.0902258064516129E-2</v>
      </c>
      <c r="F912" s="64">
        <v>0.42546619749292208</v>
      </c>
      <c r="G912" s="64">
        <v>0.23868924862466509</v>
      </c>
      <c r="H912" s="64">
        <v>0.37681767741935485</v>
      </c>
      <c r="I912" s="64">
        <v>0.20180409677419356</v>
      </c>
      <c r="J912" s="64">
        <v>4.8965225806451615E-2</v>
      </c>
      <c r="K912" s="64">
        <v>0</v>
      </c>
      <c r="L912" s="64">
        <v>7.1981898293272239E-3</v>
      </c>
      <c r="M912" s="64">
        <v>0.31333680578623924</v>
      </c>
      <c r="N912" s="64">
        <v>0.36666734705498627</v>
      </c>
      <c r="O912" s="64">
        <v>1.9612278000000004E-2</v>
      </c>
      <c r="P912" s="64">
        <v>0.1745336090645899</v>
      </c>
      <c r="Q912" s="64">
        <v>-1.6013706075242034E-2</v>
      </c>
      <c r="R912" s="64">
        <v>0.12328767123287675</v>
      </c>
      <c r="S912" s="64">
        <v>2.2194623829458489</v>
      </c>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c r="BJ912" s="29"/>
      <c r="BK912" s="29"/>
      <c r="BL912" s="29"/>
      <c r="BM912" s="29"/>
      <c r="BN912" s="29"/>
      <c r="BO912" s="29"/>
      <c r="BP912" s="29"/>
      <c r="BQ912" s="29"/>
      <c r="BR912" s="29"/>
      <c r="BS912" s="29"/>
      <c r="BT912" s="29"/>
      <c r="BU912" s="29"/>
      <c r="BV912" s="29"/>
      <c r="BW912" s="29"/>
      <c r="BX912" s="29"/>
      <c r="BY912" s="29"/>
      <c r="BZ912" s="29"/>
      <c r="CA912" s="29"/>
      <c r="CB912" s="29"/>
      <c r="CC912" s="29"/>
      <c r="CD912" s="29"/>
      <c r="CE912" s="29"/>
      <c r="CF912" s="29"/>
      <c r="CG912" s="29"/>
      <c r="CH912" s="29"/>
      <c r="CI912" s="29"/>
      <c r="CJ912" s="29"/>
      <c r="CK912" s="29"/>
      <c r="CL912" s="29"/>
      <c r="CM912" s="29"/>
      <c r="CN912" s="29"/>
      <c r="CO912" s="29"/>
      <c r="CP912" s="29"/>
      <c r="CQ912" s="29"/>
      <c r="CR912" s="29"/>
      <c r="CS912" s="29"/>
      <c r="CT912" s="29"/>
      <c r="CU912" s="29"/>
      <c r="CV912" s="29"/>
      <c r="CW912" s="29"/>
      <c r="CX912" s="29"/>
      <c r="CY912" s="29"/>
      <c r="CZ912" s="29"/>
      <c r="DA912" s="29"/>
      <c r="DB912" s="29"/>
      <c r="DC912" s="29"/>
      <c r="DD912" s="29"/>
      <c r="DE912" s="29"/>
      <c r="DF912" s="29"/>
      <c r="DG912" s="29"/>
      <c r="DH912" s="29"/>
      <c r="DI912" s="29"/>
      <c r="DJ912" s="29"/>
      <c r="DK912" s="29"/>
      <c r="DL912" s="29"/>
      <c r="DM912" s="29"/>
    </row>
    <row r="913" spans="1:117">
      <c r="A913" s="5" t="s">
        <v>331</v>
      </c>
      <c r="B913" s="5" t="s">
        <v>174</v>
      </c>
      <c r="C913" s="35">
        <v>43920</v>
      </c>
      <c r="D913" s="63">
        <v>43921</v>
      </c>
      <c r="E913" s="64">
        <v>-6.0902258064516129E-2</v>
      </c>
      <c r="F913" s="64">
        <v>0.42546619749292208</v>
      </c>
      <c r="G913" s="64">
        <v>0.23868924862466509</v>
      </c>
      <c r="H913" s="64">
        <v>0.37681767741935485</v>
      </c>
      <c r="I913" s="64">
        <v>0.20180409677419356</v>
      </c>
      <c r="J913" s="64">
        <v>4.8965225806451615E-2</v>
      </c>
      <c r="K913" s="64">
        <v>0</v>
      </c>
      <c r="L913" s="64">
        <v>7.1981898293272239E-3</v>
      </c>
      <c r="M913" s="64">
        <v>0.31333680578623924</v>
      </c>
      <c r="N913" s="64">
        <v>0.36666734705498627</v>
      </c>
      <c r="O913" s="64">
        <v>2.9152863000000001E-2</v>
      </c>
      <c r="P913" s="64">
        <v>0.1745336090645899</v>
      </c>
      <c r="Q913" s="64">
        <v>-2.5554291075242021E-2</v>
      </c>
      <c r="R913" s="64">
        <v>0.12328767123287675</v>
      </c>
      <c r="S913" s="64">
        <v>2.2194623829458484</v>
      </c>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c r="BJ913" s="29"/>
      <c r="BK913" s="29"/>
      <c r="BL913" s="29"/>
      <c r="BM913" s="29"/>
      <c r="BN913" s="29"/>
      <c r="BO913" s="29"/>
      <c r="BP913" s="29"/>
      <c r="BQ913" s="29"/>
      <c r="BR913" s="29"/>
      <c r="BS913" s="29"/>
      <c r="BT913" s="29"/>
      <c r="BU913" s="29"/>
      <c r="BV913" s="29"/>
      <c r="BW913" s="29"/>
      <c r="BX913" s="29"/>
      <c r="BY913" s="29"/>
      <c r="BZ913" s="29"/>
      <c r="CA913" s="29"/>
      <c r="CB913" s="29"/>
      <c r="CC913" s="29"/>
      <c r="CD913" s="29"/>
      <c r="CE913" s="29"/>
      <c r="CF913" s="29"/>
      <c r="CG913" s="29"/>
      <c r="CH913" s="29"/>
      <c r="CI913" s="29"/>
      <c r="CJ913" s="29"/>
      <c r="CK913" s="29"/>
      <c r="CL913" s="29"/>
      <c r="CM913" s="29"/>
      <c r="CN913" s="29"/>
      <c r="CO913" s="29"/>
      <c r="CP913" s="29"/>
      <c r="CQ913" s="29"/>
      <c r="CR913" s="29"/>
      <c r="CS913" s="29"/>
      <c r="CT913" s="29"/>
      <c r="CU913" s="29"/>
      <c r="CV913" s="29"/>
      <c r="CW913" s="29"/>
      <c r="CX913" s="29"/>
      <c r="CY913" s="29"/>
      <c r="CZ913" s="29"/>
      <c r="DA913" s="29"/>
      <c r="DB913" s="29"/>
      <c r="DC913" s="29"/>
      <c r="DD913" s="29"/>
      <c r="DE913" s="29"/>
      <c r="DF913" s="29"/>
      <c r="DG913" s="29"/>
      <c r="DH913" s="29"/>
      <c r="DI913" s="29"/>
      <c r="DJ913" s="29"/>
      <c r="DK913" s="29"/>
      <c r="DL913" s="29"/>
      <c r="DM913" s="29"/>
    </row>
    <row r="914" spans="1:117">
      <c r="A914" s="5" t="s">
        <v>331</v>
      </c>
      <c r="B914" s="5" t="s">
        <v>174</v>
      </c>
      <c r="C914" s="35">
        <v>43921</v>
      </c>
      <c r="D914" s="63">
        <v>43921</v>
      </c>
      <c r="E914" s="64">
        <v>-0.13954533333333333</v>
      </c>
      <c r="F914" s="64">
        <v>0.42546619749292208</v>
      </c>
      <c r="G914" s="64">
        <v>0.40635053894724604</v>
      </c>
      <c r="H914" s="64">
        <v>0.37681767741935485</v>
      </c>
      <c r="I914" s="64">
        <v>0.20180409677419356</v>
      </c>
      <c r="J914" s="64">
        <v>4.8965225806451615E-2</v>
      </c>
      <c r="K914" s="64">
        <v>0</v>
      </c>
      <c r="L914" s="64">
        <v>7.1981898293272239E-3</v>
      </c>
      <c r="M914" s="64">
        <v>0.45261304135766778</v>
      </c>
      <c r="N914" s="64">
        <v>0.59483604244784338</v>
      </c>
      <c r="O914" s="64">
        <v>2.9152863000000001E-2</v>
      </c>
      <c r="P914" s="64">
        <v>0.1745336090645899</v>
      </c>
      <c r="Q914" s="64">
        <v>4.1816945743857687E-3</v>
      </c>
      <c r="R914" s="64">
        <v>0.12328767123287675</v>
      </c>
      <c r="S914" s="64">
        <v>2.7056615146135257</v>
      </c>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c r="BJ914" s="29"/>
      <c r="BK914" s="29"/>
      <c r="BL914" s="29"/>
      <c r="BM914" s="29"/>
      <c r="BN914" s="29"/>
      <c r="BO914" s="29"/>
      <c r="BP914" s="29"/>
      <c r="BQ914" s="29"/>
      <c r="BR914" s="29"/>
      <c r="BS914" s="29"/>
      <c r="BT914" s="29"/>
      <c r="BU914" s="29"/>
      <c r="BV914" s="29"/>
      <c r="BW914" s="29"/>
      <c r="BX914" s="29"/>
      <c r="BY914" s="29"/>
      <c r="BZ914" s="29"/>
      <c r="CA914" s="29"/>
      <c r="CB914" s="29"/>
      <c r="CC914" s="29"/>
      <c r="CD914" s="29"/>
      <c r="CE914" s="29"/>
      <c r="CF914" s="29"/>
      <c r="CG914" s="29"/>
      <c r="CH914" s="29"/>
      <c r="CI914" s="29"/>
      <c r="CJ914" s="29"/>
      <c r="CK914" s="29"/>
      <c r="CL914" s="29"/>
      <c r="CM914" s="29"/>
      <c r="CN914" s="29"/>
      <c r="CO914" s="29"/>
      <c r="CP914" s="29"/>
      <c r="CQ914" s="29"/>
      <c r="CR914" s="29"/>
      <c r="CS914" s="29"/>
      <c r="CT914" s="29"/>
      <c r="CU914" s="29"/>
      <c r="CV914" s="29"/>
      <c r="CW914" s="29"/>
      <c r="CX914" s="29"/>
      <c r="CY914" s="29"/>
      <c r="CZ914" s="29"/>
      <c r="DA914" s="29"/>
      <c r="DB914" s="29"/>
      <c r="DC914" s="29"/>
      <c r="DD914" s="29"/>
      <c r="DE914" s="29"/>
      <c r="DF914" s="29"/>
      <c r="DG914" s="29"/>
      <c r="DH914" s="29"/>
      <c r="DI914" s="29"/>
      <c r="DJ914" s="29"/>
      <c r="DK914" s="29"/>
      <c r="DL914" s="29"/>
      <c r="DM914" s="29"/>
    </row>
    <row r="915" spans="1:117">
      <c r="A915" s="5" t="s">
        <v>331</v>
      </c>
      <c r="B915" s="5" t="s">
        <v>175</v>
      </c>
      <c r="C915" s="35">
        <v>43922</v>
      </c>
      <c r="D915" s="63">
        <v>43951</v>
      </c>
      <c r="E915" s="64">
        <v>-0.22873099999999999</v>
      </c>
      <c r="F915" s="64">
        <v>0.28435128012299637</v>
      </c>
      <c r="G915" s="64">
        <v>0.17225541289972099</v>
      </c>
      <c r="H915" s="64">
        <v>0.38740886666666668</v>
      </c>
      <c r="I915" s="64">
        <v>0.25470526083474532</v>
      </c>
      <c r="J915" s="64">
        <v>6.7463166666666657E-2</v>
      </c>
      <c r="K915" s="64">
        <v>0</v>
      </c>
      <c r="L915" s="64">
        <v>1.34758377014854E-2</v>
      </c>
      <c r="M915" s="64">
        <v>0.30122786654536499</v>
      </c>
      <c r="N915" s="64">
        <v>0.39363742969779714</v>
      </c>
      <c r="O915" s="64">
        <v>8.6656049999999998E-2</v>
      </c>
      <c r="P915" s="64">
        <v>0.20127238542857145</v>
      </c>
      <c r="Q915" s="64">
        <v>0.10139090709685034</v>
      </c>
      <c r="R915" s="64">
        <v>0.12328767123287675</v>
      </c>
      <c r="S915" s="64">
        <v>2.158401134893742</v>
      </c>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c r="BJ915" s="29"/>
      <c r="BK915" s="29"/>
      <c r="BL915" s="29"/>
      <c r="BM915" s="29"/>
      <c r="BN915" s="29"/>
      <c r="BO915" s="29"/>
      <c r="BP915" s="29"/>
      <c r="BQ915" s="29"/>
      <c r="BR915" s="29"/>
      <c r="BS915" s="29"/>
      <c r="BT915" s="29"/>
      <c r="BU915" s="29"/>
      <c r="BV915" s="29"/>
      <c r="BW915" s="29"/>
      <c r="BX915" s="29"/>
      <c r="BY915" s="29"/>
      <c r="BZ915" s="29"/>
      <c r="CA915" s="29"/>
      <c r="CB915" s="29"/>
      <c r="CC915" s="29"/>
      <c r="CD915" s="29"/>
      <c r="CE915" s="29"/>
      <c r="CF915" s="29"/>
      <c r="CG915" s="29"/>
      <c r="CH915" s="29"/>
      <c r="CI915" s="29"/>
      <c r="CJ915" s="29"/>
      <c r="CK915" s="29"/>
      <c r="CL915" s="29"/>
      <c r="CM915" s="29"/>
      <c r="CN915" s="29"/>
      <c r="CO915" s="29"/>
      <c r="CP915" s="29"/>
      <c r="CQ915" s="29"/>
      <c r="CR915" s="29"/>
      <c r="CS915" s="29"/>
      <c r="CT915" s="29"/>
      <c r="CU915" s="29"/>
      <c r="CV915" s="29"/>
      <c r="CW915" s="29"/>
      <c r="CX915" s="29"/>
      <c r="CY915" s="29"/>
      <c r="CZ915" s="29"/>
      <c r="DA915" s="29"/>
      <c r="DB915" s="29"/>
      <c r="DC915" s="29"/>
      <c r="DD915" s="29"/>
      <c r="DE915" s="29"/>
      <c r="DF915" s="29"/>
      <c r="DG915" s="29"/>
      <c r="DH915" s="29"/>
      <c r="DI915" s="29"/>
      <c r="DJ915" s="29"/>
      <c r="DK915" s="29"/>
      <c r="DL915" s="29"/>
      <c r="DM915" s="29"/>
    </row>
    <row r="916" spans="1:117">
      <c r="A916" s="5" t="s">
        <v>331</v>
      </c>
      <c r="B916" s="5" t="s">
        <v>175</v>
      </c>
      <c r="C916" s="35">
        <v>43923</v>
      </c>
      <c r="D916" s="63">
        <v>43951</v>
      </c>
      <c r="E916" s="64">
        <v>-0.22873099999999999</v>
      </c>
      <c r="F916" s="64">
        <v>0.28435128012299637</v>
      </c>
      <c r="G916" s="64">
        <v>0.17225541289972099</v>
      </c>
      <c r="H916" s="64">
        <v>0.38740886666666668</v>
      </c>
      <c r="I916" s="64">
        <v>0.25470526083474532</v>
      </c>
      <c r="J916" s="64">
        <v>6.7463166666666657E-2</v>
      </c>
      <c r="K916" s="64">
        <v>0</v>
      </c>
      <c r="L916" s="64">
        <v>1.34758377014854E-2</v>
      </c>
      <c r="M916" s="64">
        <v>0.30122786654536499</v>
      </c>
      <c r="N916" s="64">
        <v>0.39363742969779714</v>
      </c>
      <c r="O916" s="64">
        <v>3.9685823999999995E-2</v>
      </c>
      <c r="P916" s="64">
        <v>0.20127238542857145</v>
      </c>
      <c r="Q916" s="64">
        <v>0.10094472362056565</v>
      </c>
      <c r="R916" s="64">
        <v>0.12328767123287675</v>
      </c>
      <c r="S916" s="64">
        <v>2.1109847254174574</v>
      </c>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29"/>
      <c r="CA916" s="29"/>
      <c r="CB916" s="29"/>
      <c r="CC916" s="29"/>
      <c r="CD916" s="29"/>
      <c r="CE916" s="29"/>
      <c r="CF916" s="29"/>
      <c r="CG916" s="29"/>
      <c r="CH916" s="29"/>
      <c r="CI916" s="29"/>
      <c r="CJ916" s="29"/>
      <c r="CK916" s="29"/>
      <c r="CL916" s="29"/>
      <c r="CM916" s="29"/>
      <c r="CN916" s="29"/>
      <c r="CO916" s="29"/>
      <c r="CP916" s="29"/>
      <c r="CQ916" s="29"/>
      <c r="CR916" s="29"/>
      <c r="CS916" s="29"/>
      <c r="CT916" s="29"/>
      <c r="CU916" s="29"/>
      <c r="CV916" s="29"/>
      <c r="CW916" s="29"/>
      <c r="CX916" s="29"/>
      <c r="CY916" s="29"/>
      <c r="CZ916" s="29"/>
      <c r="DA916" s="29"/>
      <c r="DB916" s="29"/>
      <c r="DC916" s="29"/>
      <c r="DD916" s="29"/>
      <c r="DE916" s="29"/>
      <c r="DF916" s="29"/>
      <c r="DG916" s="29"/>
      <c r="DH916" s="29"/>
      <c r="DI916" s="29"/>
      <c r="DJ916" s="29"/>
      <c r="DK916" s="29"/>
      <c r="DL916" s="29"/>
      <c r="DM916" s="29"/>
    </row>
    <row r="917" spans="1:117">
      <c r="A917" s="5" t="s">
        <v>331</v>
      </c>
      <c r="B917" s="5" t="s">
        <v>175</v>
      </c>
      <c r="C917" s="35">
        <v>43924</v>
      </c>
      <c r="D917" s="63">
        <v>43951</v>
      </c>
      <c r="E917" s="64">
        <v>-0.22873099999999999</v>
      </c>
      <c r="F917" s="64">
        <v>0.25357043422202635</v>
      </c>
      <c r="G917" s="64">
        <v>0.17225541289972099</v>
      </c>
      <c r="H917" s="64">
        <v>0.38740886666666668</v>
      </c>
      <c r="I917" s="64">
        <v>0.25470526083474532</v>
      </c>
      <c r="J917" s="64">
        <v>6.7463166666666657E-2</v>
      </c>
      <c r="K917" s="64">
        <v>0</v>
      </c>
      <c r="L917" s="64">
        <v>1.34758377014854E-2</v>
      </c>
      <c r="M917" s="64">
        <v>0.30122786654536499</v>
      </c>
      <c r="N917" s="64">
        <v>0.39363742969779714</v>
      </c>
      <c r="O917" s="64">
        <v>3.9985712999999999E-2</v>
      </c>
      <c r="P917" s="64">
        <v>0.20127238542857145</v>
      </c>
      <c r="Q917" s="64">
        <v>9.9143232199636014E-2</v>
      </c>
      <c r="R917" s="64">
        <v>0.12328767123287675</v>
      </c>
      <c r="S917" s="64">
        <v>2.0787022770955574</v>
      </c>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29"/>
      <c r="CA917" s="29"/>
      <c r="CB917" s="29"/>
      <c r="CC917" s="29"/>
      <c r="CD917" s="29"/>
      <c r="CE917" s="29"/>
      <c r="CF917" s="29"/>
      <c r="CG917" s="29"/>
      <c r="CH917" s="29"/>
      <c r="CI917" s="29"/>
      <c r="CJ917" s="29"/>
      <c r="CK917" s="29"/>
      <c r="CL917" s="29"/>
      <c r="CM917" s="29"/>
      <c r="CN917" s="29"/>
      <c r="CO917" s="29"/>
      <c r="CP917" s="29"/>
      <c r="CQ917" s="29"/>
      <c r="CR917" s="29"/>
      <c r="CS917" s="29"/>
      <c r="CT917" s="29"/>
      <c r="CU917" s="29"/>
      <c r="CV917" s="29"/>
      <c r="CW917" s="29"/>
      <c r="CX917" s="29"/>
      <c r="CY917" s="29"/>
      <c r="CZ917" s="29"/>
      <c r="DA917" s="29"/>
      <c r="DB917" s="29"/>
      <c r="DC917" s="29"/>
      <c r="DD917" s="29"/>
      <c r="DE917" s="29"/>
      <c r="DF917" s="29"/>
      <c r="DG917" s="29"/>
      <c r="DH917" s="29"/>
      <c r="DI917" s="29"/>
      <c r="DJ917" s="29"/>
      <c r="DK917" s="29"/>
      <c r="DL917" s="29"/>
      <c r="DM917" s="29"/>
    </row>
    <row r="918" spans="1:117">
      <c r="A918" s="5" t="s">
        <v>331</v>
      </c>
      <c r="B918" s="5" t="s">
        <v>175</v>
      </c>
      <c r="C918" s="35">
        <v>43925</v>
      </c>
      <c r="D918" s="63">
        <v>43951</v>
      </c>
      <c r="E918" s="64">
        <v>-0.22873099999999999</v>
      </c>
      <c r="F918" s="64">
        <v>0.26275178422202639</v>
      </c>
      <c r="G918" s="64">
        <v>0.17225541289972099</v>
      </c>
      <c r="H918" s="64">
        <v>0.38740886666666668</v>
      </c>
      <c r="I918" s="64">
        <v>0.25470526083474532</v>
      </c>
      <c r="J918" s="64">
        <v>6.7463166666666657E-2</v>
      </c>
      <c r="K918" s="64">
        <v>0</v>
      </c>
      <c r="L918" s="64">
        <v>1.34758377014854E-2</v>
      </c>
      <c r="M918" s="64">
        <v>0.30122786654536499</v>
      </c>
      <c r="N918" s="64">
        <v>0.39363742969779714</v>
      </c>
      <c r="O918" s="64">
        <v>3.3488793000000003E-2</v>
      </c>
      <c r="P918" s="64">
        <v>0.20127238542857145</v>
      </c>
      <c r="Q918" s="64">
        <v>9.9963275951961986E-2</v>
      </c>
      <c r="R918" s="64">
        <v>0.12328767123287675</v>
      </c>
      <c r="S918" s="64">
        <v>2.0822067508478836</v>
      </c>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c r="CA918" s="29"/>
      <c r="CB918" s="29"/>
      <c r="CC918" s="29"/>
      <c r="CD918" s="29"/>
      <c r="CE918" s="29"/>
      <c r="CF918" s="29"/>
      <c r="CG918" s="29"/>
      <c r="CH918" s="29"/>
      <c r="CI918" s="29"/>
      <c r="CJ918" s="29"/>
      <c r="CK918" s="29"/>
      <c r="CL918" s="29"/>
      <c r="CM918" s="29"/>
      <c r="CN918" s="29"/>
      <c r="CO918" s="29"/>
      <c r="CP918" s="29"/>
      <c r="CQ918" s="29"/>
      <c r="CR918" s="29"/>
      <c r="CS918" s="29"/>
      <c r="CT918" s="29"/>
      <c r="CU918" s="29"/>
      <c r="CV918" s="29"/>
      <c r="CW918" s="29"/>
      <c r="CX918" s="29"/>
      <c r="CY918" s="29"/>
      <c r="CZ918" s="29"/>
      <c r="DA918" s="29"/>
      <c r="DB918" s="29"/>
      <c r="DC918" s="29"/>
      <c r="DD918" s="29"/>
      <c r="DE918" s="29"/>
      <c r="DF918" s="29"/>
      <c r="DG918" s="29"/>
      <c r="DH918" s="29"/>
      <c r="DI918" s="29"/>
      <c r="DJ918" s="29"/>
      <c r="DK918" s="29"/>
      <c r="DL918" s="29"/>
      <c r="DM918" s="29"/>
    </row>
    <row r="919" spans="1:117">
      <c r="A919" s="5" t="s">
        <v>331</v>
      </c>
      <c r="B919" s="5" t="s">
        <v>175</v>
      </c>
      <c r="C919" s="35">
        <v>43926</v>
      </c>
      <c r="D919" s="63">
        <v>43951</v>
      </c>
      <c r="E919" s="64">
        <v>-0.22873099999999999</v>
      </c>
      <c r="F919" s="64">
        <v>0.25357043422202635</v>
      </c>
      <c r="G919" s="64">
        <v>0.17225541289972099</v>
      </c>
      <c r="H919" s="64">
        <v>0.38740886666666668</v>
      </c>
      <c r="I919" s="64">
        <v>0.25470526083474532</v>
      </c>
      <c r="J919" s="64">
        <v>6.7463166666666657E-2</v>
      </c>
      <c r="K919" s="64">
        <v>0</v>
      </c>
      <c r="L919" s="64">
        <v>1.34758377014854E-2</v>
      </c>
      <c r="M919" s="64">
        <v>0.30122786654536499</v>
      </c>
      <c r="N919" s="64">
        <v>0.39363742969779714</v>
      </c>
      <c r="O919" s="64">
        <v>1.5091011000000003E-2</v>
      </c>
      <c r="P919" s="64">
        <v>0.20127238542857145</v>
      </c>
      <c r="Q919" s="64">
        <v>9.8623420642940482E-2</v>
      </c>
      <c r="R919" s="64">
        <v>0.12328767123287675</v>
      </c>
      <c r="S919" s="64">
        <v>2.053287763538862</v>
      </c>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29"/>
      <c r="CA919" s="29"/>
      <c r="CB919" s="29"/>
      <c r="CC919" s="29"/>
      <c r="CD919" s="29"/>
      <c r="CE919" s="29"/>
      <c r="CF919" s="29"/>
      <c r="CG919" s="29"/>
      <c r="CH919" s="29"/>
      <c r="CI919" s="29"/>
      <c r="CJ919" s="29"/>
      <c r="CK919" s="29"/>
      <c r="CL919" s="29"/>
      <c r="CM919" s="29"/>
      <c r="CN919" s="29"/>
      <c r="CO919" s="29"/>
      <c r="CP919" s="29"/>
      <c r="CQ919" s="29"/>
      <c r="CR919" s="29"/>
      <c r="CS919" s="29"/>
      <c r="CT919" s="29"/>
      <c r="CU919" s="29"/>
      <c r="CV919" s="29"/>
      <c r="CW919" s="29"/>
      <c r="CX919" s="29"/>
      <c r="CY919" s="29"/>
      <c r="CZ919" s="29"/>
      <c r="DA919" s="29"/>
      <c r="DB919" s="29"/>
      <c r="DC919" s="29"/>
      <c r="DD919" s="29"/>
      <c r="DE919" s="29"/>
      <c r="DF919" s="29"/>
      <c r="DG919" s="29"/>
      <c r="DH919" s="29"/>
      <c r="DI919" s="29"/>
      <c r="DJ919" s="29"/>
      <c r="DK919" s="29"/>
      <c r="DL919" s="29"/>
      <c r="DM919" s="29"/>
    </row>
    <row r="920" spans="1:117">
      <c r="A920" s="5" t="s">
        <v>332</v>
      </c>
      <c r="B920" s="5" t="s">
        <v>175</v>
      </c>
      <c r="C920" s="35">
        <v>43927</v>
      </c>
      <c r="D920" s="63">
        <v>43951</v>
      </c>
      <c r="E920" s="64">
        <v>-0.22873099999999999</v>
      </c>
      <c r="F920" s="64">
        <v>0.26656012785214633</v>
      </c>
      <c r="G920" s="64">
        <v>0.17225541289972099</v>
      </c>
      <c r="H920" s="64">
        <v>0.38740886666666668</v>
      </c>
      <c r="I920" s="64">
        <v>0.25470526083474532</v>
      </c>
      <c r="J920" s="64">
        <v>6.7463166666666657E-2</v>
      </c>
      <c r="K920" s="64">
        <v>0</v>
      </c>
      <c r="L920" s="64">
        <v>1.34758377014854E-2</v>
      </c>
      <c r="M920" s="64">
        <v>0.30122786654536499</v>
      </c>
      <c r="N920" s="64">
        <v>0.39363742969779714</v>
      </c>
      <c r="O920" s="64">
        <v>3.3549795E-2</v>
      </c>
      <c r="P920" s="64">
        <v>0.20127238542857145</v>
      </c>
      <c r="Q920" s="64">
        <v>9.9179242585552968E-2</v>
      </c>
      <c r="R920" s="64">
        <v>0.12328767123287675</v>
      </c>
      <c r="S920" s="64">
        <v>2.0852920631115945</v>
      </c>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c r="CA920" s="29"/>
      <c r="CB920" s="29"/>
      <c r="CC920" s="29"/>
      <c r="CD920" s="29"/>
      <c r="CE920" s="29"/>
      <c r="CF920" s="29"/>
      <c r="CG920" s="29"/>
      <c r="CH920" s="29"/>
      <c r="CI920" s="29"/>
      <c r="CJ920" s="29"/>
      <c r="CK920" s="29"/>
      <c r="CL920" s="29"/>
      <c r="CM920" s="29"/>
      <c r="CN920" s="29"/>
      <c r="CO920" s="29"/>
      <c r="CP920" s="29"/>
      <c r="CQ920" s="29"/>
      <c r="CR920" s="29"/>
      <c r="CS920" s="29"/>
      <c r="CT920" s="29"/>
      <c r="CU920" s="29"/>
      <c r="CV920" s="29"/>
      <c r="CW920" s="29"/>
      <c r="CX920" s="29"/>
      <c r="CY920" s="29"/>
      <c r="CZ920" s="29"/>
      <c r="DA920" s="29"/>
      <c r="DB920" s="29"/>
      <c r="DC920" s="29"/>
      <c r="DD920" s="29"/>
      <c r="DE920" s="29"/>
      <c r="DF920" s="29"/>
      <c r="DG920" s="29"/>
      <c r="DH920" s="29"/>
      <c r="DI920" s="29"/>
      <c r="DJ920" s="29"/>
      <c r="DK920" s="29"/>
      <c r="DL920" s="29"/>
      <c r="DM920" s="29"/>
    </row>
    <row r="921" spans="1:117">
      <c r="A921" s="5" t="s">
        <v>332</v>
      </c>
      <c r="B921" s="5" t="s">
        <v>175</v>
      </c>
      <c r="C921" s="35">
        <v>43928</v>
      </c>
      <c r="D921" s="63">
        <v>43951</v>
      </c>
      <c r="E921" s="64">
        <v>-0.22873099999999999</v>
      </c>
      <c r="F921" s="64">
        <v>0.26229731007641638</v>
      </c>
      <c r="G921" s="64">
        <v>0.17225541289972099</v>
      </c>
      <c r="H921" s="64">
        <v>0.38740886666666668</v>
      </c>
      <c r="I921" s="64">
        <v>0.25470526083474532</v>
      </c>
      <c r="J921" s="64">
        <v>6.7463166666666657E-2</v>
      </c>
      <c r="K921" s="64">
        <v>0</v>
      </c>
      <c r="L921" s="64">
        <v>1.34758377014854E-2</v>
      </c>
      <c r="M921" s="64">
        <v>0.30122786654536499</v>
      </c>
      <c r="N921" s="64">
        <v>0.39363742969779714</v>
      </c>
      <c r="O921" s="64">
        <v>3.2205419999999998E-2</v>
      </c>
      <c r="P921" s="64">
        <v>0.20127238542857145</v>
      </c>
      <c r="Q921" s="64">
        <v>0.10041111927418295</v>
      </c>
      <c r="R921" s="64">
        <v>0.12328767123287675</v>
      </c>
      <c r="S921" s="64">
        <v>2.0809167470244945</v>
      </c>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29"/>
      <c r="CA921" s="29"/>
      <c r="CB921" s="29"/>
      <c r="CC921" s="29"/>
      <c r="CD921" s="29"/>
      <c r="CE921" s="29"/>
      <c r="CF921" s="29"/>
      <c r="CG921" s="29"/>
      <c r="CH921" s="29"/>
      <c r="CI921" s="29"/>
      <c r="CJ921" s="29"/>
      <c r="CK921" s="29"/>
      <c r="CL921" s="29"/>
      <c r="CM921" s="29"/>
      <c r="CN921" s="29"/>
      <c r="CO921" s="29"/>
      <c r="CP921" s="29"/>
      <c r="CQ921" s="29"/>
      <c r="CR921" s="29"/>
      <c r="CS921" s="29"/>
      <c r="CT921" s="29"/>
      <c r="CU921" s="29"/>
      <c r="CV921" s="29"/>
      <c r="CW921" s="29"/>
      <c r="CX921" s="29"/>
      <c r="CY921" s="29"/>
      <c r="CZ921" s="29"/>
      <c r="DA921" s="29"/>
      <c r="DB921" s="29"/>
      <c r="DC921" s="29"/>
      <c r="DD921" s="29"/>
      <c r="DE921" s="29"/>
      <c r="DF921" s="29"/>
      <c r="DG921" s="29"/>
      <c r="DH921" s="29"/>
      <c r="DI921" s="29"/>
      <c r="DJ921" s="29"/>
      <c r="DK921" s="29"/>
      <c r="DL921" s="29"/>
      <c r="DM921" s="29"/>
    </row>
    <row r="922" spans="1:117">
      <c r="A922" s="5" t="s">
        <v>332</v>
      </c>
      <c r="B922" s="5" t="s">
        <v>175</v>
      </c>
      <c r="C922" s="35">
        <v>43929</v>
      </c>
      <c r="D922" s="63">
        <v>43951</v>
      </c>
      <c r="E922" s="64">
        <v>-0.22873099999999999</v>
      </c>
      <c r="F922" s="64">
        <v>0.25582668059148639</v>
      </c>
      <c r="G922" s="64">
        <v>0.17225541289972099</v>
      </c>
      <c r="H922" s="64">
        <v>0.38740886666666668</v>
      </c>
      <c r="I922" s="64">
        <v>0.25470526083474532</v>
      </c>
      <c r="J922" s="64">
        <v>6.7463166666666657E-2</v>
      </c>
      <c r="K922" s="64">
        <v>0</v>
      </c>
      <c r="L922" s="64">
        <v>1.34758377014854E-2</v>
      </c>
      <c r="M922" s="64">
        <v>0.30122786654536499</v>
      </c>
      <c r="N922" s="64">
        <v>0.39363742969779714</v>
      </c>
      <c r="O922" s="64">
        <v>2.2296303000000003E-2</v>
      </c>
      <c r="P922" s="64">
        <v>0.20127238542857145</v>
      </c>
      <c r="Q922" s="64">
        <v>9.9853506479419457E-2</v>
      </c>
      <c r="R922" s="64">
        <v>0.12328767123287675</v>
      </c>
      <c r="S922" s="64">
        <v>2.0639793877448014</v>
      </c>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c r="CA922" s="29"/>
      <c r="CB922" s="29"/>
      <c r="CC922" s="29"/>
      <c r="CD922" s="29"/>
      <c r="CE922" s="29"/>
      <c r="CF922" s="29"/>
      <c r="CG922" s="29"/>
      <c r="CH922" s="29"/>
      <c r="CI922" s="29"/>
      <c r="CJ922" s="29"/>
      <c r="CK922" s="29"/>
      <c r="CL922" s="29"/>
      <c r="CM922" s="29"/>
      <c r="CN922" s="29"/>
      <c r="CO922" s="29"/>
      <c r="CP922" s="29"/>
      <c r="CQ922" s="29"/>
      <c r="CR922" s="29"/>
      <c r="CS922" s="29"/>
      <c r="CT922" s="29"/>
      <c r="CU922" s="29"/>
      <c r="CV922" s="29"/>
      <c r="CW922" s="29"/>
      <c r="CX922" s="29"/>
      <c r="CY922" s="29"/>
      <c r="CZ922" s="29"/>
      <c r="DA922" s="29"/>
      <c r="DB922" s="29"/>
      <c r="DC922" s="29"/>
      <c r="DD922" s="29"/>
      <c r="DE922" s="29"/>
      <c r="DF922" s="29"/>
      <c r="DG922" s="29"/>
      <c r="DH922" s="29"/>
      <c r="DI922" s="29"/>
      <c r="DJ922" s="29"/>
      <c r="DK922" s="29"/>
      <c r="DL922" s="29"/>
      <c r="DM922" s="29"/>
    </row>
    <row r="923" spans="1:117">
      <c r="A923" s="5" t="s">
        <v>332</v>
      </c>
      <c r="B923" s="5" t="s">
        <v>175</v>
      </c>
      <c r="C923" s="35">
        <v>43930</v>
      </c>
      <c r="D923" s="63">
        <v>43951</v>
      </c>
      <c r="E923" s="64">
        <v>-0.22873099999999999</v>
      </c>
      <c r="F923" s="64">
        <v>0.27103887001097637</v>
      </c>
      <c r="G923" s="64">
        <v>0.17225541289972099</v>
      </c>
      <c r="H923" s="64">
        <v>0.38740886666666668</v>
      </c>
      <c r="I923" s="64">
        <v>0.25470526083474532</v>
      </c>
      <c r="J923" s="64">
        <v>6.7463166666666657E-2</v>
      </c>
      <c r="K923" s="64">
        <v>0</v>
      </c>
      <c r="L923" s="64">
        <v>1.34758377014854E-2</v>
      </c>
      <c r="M923" s="64">
        <v>0.30122786654536499</v>
      </c>
      <c r="N923" s="64">
        <v>0.39363742969779714</v>
      </c>
      <c r="O923" s="64">
        <v>2.4550407000000003E-2</v>
      </c>
      <c r="P923" s="64">
        <v>0.20127238542857145</v>
      </c>
      <c r="Q923" s="64">
        <v>0.10125177271636476</v>
      </c>
      <c r="R923" s="64">
        <v>0.12328767123287675</v>
      </c>
      <c r="S923" s="64">
        <v>2.0828439474012366</v>
      </c>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29"/>
      <c r="CA923" s="29"/>
      <c r="CB923" s="29"/>
      <c r="CC923" s="29"/>
      <c r="CD923" s="29"/>
      <c r="CE923" s="29"/>
      <c r="CF923" s="29"/>
      <c r="CG923" s="29"/>
      <c r="CH923" s="29"/>
      <c r="CI923" s="29"/>
      <c r="CJ923" s="29"/>
      <c r="CK923" s="29"/>
      <c r="CL923" s="29"/>
      <c r="CM923" s="29"/>
      <c r="CN923" s="29"/>
      <c r="CO923" s="29"/>
      <c r="CP923" s="29"/>
      <c r="CQ923" s="29"/>
      <c r="CR923" s="29"/>
      <c r="CS923" s="29"/>
      <c r="CT923" s="29"/>
      <c r="CU923" s="29"/>
      <c r="CV923" s="29"/>
      <c r="CW923" s="29"/>
      <c r="CX923" s="29"/>
      <c r="CY923" s="29"/>
      <c r="CZ923" s="29"/>
      <c r="DA923" s="29"/>
      <c r="DB923" s="29"/>
      <c r="DC923" s="29"/>
      <c r="DD923" s="29"/>
      <c r="DE923" s="29"/>
      <c r="DF923" s="29"/>
      <c r="DG923" s="29"/>
      <c r="DH923" s="29"/>
      <c r="DI923" s="29"/>
      <c r="DJ923" s="29"/>
      <c r="DK923" s="29"/>
      <c r="DL923" s="29"/>
      <c r="DM923" s="29"/>
    </row>
    <row r="924" spans="1:117">
      <c r="A924" s="5" t="s">
        <v>332</v>
      </c>
      <c r="B924" s="5" t="s">
        <v>175</v>
      </c>
      <c r="C924" s="35">
        <v>43931</v>
      </c>
      <c r="D924" s="63">
        <v>43951</v>
      </c>
      <c r="E924" s="64">
        <v>-0.22873099999999999</v>
      </c>
      <c r="F924" s="64">
        <v>0.25440986412051636</v>
      </c>
      <c r="G924" s="64">
        <v>0.17225541289972099</v>
      </c>
      <c r="H924" s="64">
        <v>0.38740886666666668</v>
      </c>
      <c r="I924" s="64">
        <v>0.25470526083474532</v>
      </c>
      <c r="J924" s="64">
        <v>6.7463166666666657E-2</v>
      </c>
      <c r="K924" s="64">
        <v>0</v>
      </c>
      <c r="L924" s="64">
        <v>1.34758377014854E-2</v>
      </c>
      <c r="M924" s="64">
        <v>0.30122786654536499</v>
      </c>
      <c r="N924" s="64">
        <v>0.39363742969779714</v>
      </c>
      <c r="O924" s="64">
        <v>4.0069970999999996E-2</v>
      </c>
      <c r="P924" s="64">
        <v>0.20127238542857145</v>
      </c>
      <c r="Q924" s="64">
        <v>9.8471085482656623E-2</v>
      </c>
      <c r="R924" s="64">
        <v>0.12328767123287675</v>
      </c>
      <c r="S924" s="64">
        <v>2.0789538182770686</v>
      </c>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c r="BJ924" s="29"/>
      <c r="BK924" s="29"/>
      <c r="BL924" s="29"/>
      <c r="BM924" s="29"/>
      <c r="BN924" s="29"/>
      <c r="BO924" s="29"/>
      <c r="BP924" s="29"/>
      <c r="BQ924" s="29"/>
      <c r="BR924" s="29"/>
      <c r="BS924" s="29"/>
      <c r="BT924" s="29"/>
      <c r="BU924" s="29"/>
      <c r="BV924" s="29"/>
      <c r="BW924" s="29"/>
      <c r="BX924" s="29"/>
      <c r="BY924" s="29"/>
      <c r="BZ924" s="29"/>
      <c r="CA924" s="29"/>
      <c r="CB924" s="29"/>
      <c r="CC924" s="29"/>
      <c r="CD924" s="29"/>
      <c r="CE924" s="29"/>
      <c r="CF924" s="29"/>
      <c r="CG924" s="29"/>
      <c r="CH924" s="29"/>
      <c r="CI924" s="29"/>
      <c r="CJ924" s="29"/>
      <c r="CK924" s="29"/>
      <c r="CL924" s="29"/>
      <c r="CM924" s="29"/>
      <c r="CN924" s="29"/>
      <c r="CO924" s="29"/>
      <c r="CP924" s="29"/>
      <c r="CQ924" s="29"/>
      <c r="CR924" s="29"/>
      <c r="CS924" s="29"/>
      <c r="CT924" s="29"/>
      <c r="CU924" s="29"/>
      <c r="CV924" s="29"/>
      <c r="CW924" s="29"/>
      <c r="CX924" s="29"/>
      <c r="CY924" s="29"/>
      <c r="CZ924" s="29"/>
      <c r="DA924" s="29"/>
      <c r="DB924" s="29"/>
      <c r="DC924" s="29"/>
      <c r="DD924" s="29"/>
      <c r="DE924" s="29"/>
      <c r="DF924" s="29"/>
      <c r="DG924" s="29"/>
      <c r="DH924" s="29"/>
      <c r="DI924" s="29"/>
      <c r="DJ924" s="29"/>
      <c r="DK924" s="29"/>
      <c r="DL924" s="29"/>
      <c r="DM924" s="29"/>
    </row>
    <row r="925" spans="1:117">
      <c r="A925" s="5" t="s">
        <v>332</v>
      </c>
      <c r="B925" s="5" t="s">
        <v>175</v>
      </c>
      <c r="C925" s="35">
        <v>43932</v>
      </c>
      <c r="D925" s="63">
        <v>43951</v>
      </c>
      <c r="E925" s="64">
        <v>-0.22873099999999999</v>
      </c>
      <c r="F925" s="64">
        <v>0.25647611463063635</v>
      </c>
      <c r="G925" s="64">
        <v>0.17225541289972099</v>
      </c>
      <c r="H925" s="64">
        <v>0.38740886666666668</v>
      </c>
      <c r="I925" s="64">
        <v>0.25470526083474532</v>
      </c>
      <c r="J925" s="64">
        <v>6.7463166666666657E-2</v>
      </c>
      <c r="K925" s="64">
        <v>0</v>
      </c>
      <c r="L925" s="64">
        <v>1.34758377014854E-2</v>
      </c>
      <c r="M925" s="64">
        <v>0.30122786654536499</v>
      </c>
      <c r="N925" s="64">
        <v>0.39363742969779714</v>
      </c>
      <c r="O925" s="64">
        <v>5.2532848000000007E-2</v>
      </c>
      <c r="P925" s="64">
        <v>0.20127238542857145</v>
      </c>
      <c r="Q925" s="64">
        <v>0.10217712222191654</v>
      </c>
      <c r="R925" s="64">
        <v>0.12328767123287675</v>
      </c>
      <c r="S925" s="64">
        <v>2.0971889825264483</v>
      </c>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c r="BJ925" s="29"/>
      <c r="BK925" s="29"/>
      <c r="BL925" s="29"/>
      <c r="BM925" s="29"/>
      <c r="BN925" s="29"/>
      <c r="BO925" s="29"/>
      <c r="BP925" s="29"/>
      <c r="BQ925" s="29"/>
      <c r="BR925" s="29"/>
      <c r="BS925" s="29"/>
      <c r="BT925" s="29"/>
      <c r="BU925" s="29"/>
      <c r="BV925" s="29"/>
      <c r="BW925" s="29"/>
      <c r="BX925" s="29"/>
      <c r="BY925" s="29"/>
      <c r="BZ925" s="29"/>
      <c r="CA925" s="29"/>
      <c r="CB925" s="29"/>
      <c r="CC925" s="29"/>
      <c r="CD925" s="29"/>
      <c r="CE925" s="29"/>
      <c r="CF925" s="29"/>
      <c r="CG925" s="29"/>
      <c r="CH925" s="29"/>
      <c r="CI925" s="29"/>
      <c r="CJ925" s="29"/>
      <c r="CK925" s="29"/>
      <c r="CL925" s="29"/>
      <c r="CM925" s="29"/>
      <c r="CN925" s="29"/>
      <c r="CO925" s="29"/>
      <c r="CP925" s="29"/>
      <c r="CQ925" s="29"/>
      <c r="CR925" s="29"/>
      <c r="CS925" s="29"/>
      <c r="CT925" s="29"/>
      <c r="CU925" s="29"/>
      <c r="CV925" s="29"/>
      <c r="CW925" s="29"/>
      <c r="CX925" s="29"/>
      <c r="CY925" s="29"/>
      <c r="CZ925" s="29"/>
      <c r="DA925" s="29"/>
      <c r="DB925" s="29"/>
      <c r="DC925" s="29"/>
      <c r="DD925" s="29"/>
      <c r="DE925" s="29"/>
      <c r="DF925" s="29"/>
      <c r="DG925" s="29"/>
      <c r="DH925" s="29"/>
      <c r="DI925" s="29"/>
      <c r="DJ925" s="29"/>
      <c r="DK925" s="29"/>
      <c r="DL925" s="29"/>
      <c r="DM925" s="29"/>
    </row>
    <row r="926" spans="1:117">
      <c r="A926" s="5" t="s">
        <v>332</v>
      </c>
      <c r="B926" s="5" t="s">
        <v>175</v>
      </c>
      <c r="C926" s="35">
        <v>43933</v>
      </c>
      <c r="D926" s="63">
        <v>43951</v>
      </c>
      <c r="E926" s="64">
        <v>-0.22873099999999999</v>
      </c>
      <c r="F926" s="64">
        <v>0.27126462196823636</v>
      </c>
      <c r="G926" s="64">
        <v>0.17225541289972099</v>
      </c>
      <c r="H926" s="64">
        <v>0.38740886666666668</v>
      </c>
      <c r="I926" s="64">
        <v>0.25470526083474532</v>
      </c>
      <c r="J926" s="64">
        <v>6.7463166666666657E-2</v>
      </c>
      <c r="K926" s="64">
        <v>0</v>
      </c>
      <c r="L926" s="64">
        <v>1.34758377014854E-2</v>
      </c>
      <c r="M926" s="64">
        <v>0.30122786654536499</v>
      </c>
      <c r="N926" s="64">
        <v>0.39363742969779714</v>
      </c>
      <c r="O926" s="64">
        <v>4.6626777000000008E-2</v>
      </c>
      <c r="P926" s="64">
        <v>0.20127238542857145</v>
      </c>
      <c r="Q926" s="64">
        <v>0.10030100489497597</v>
      </c>
      <c r="R926" s="64">
        <v>0.12328767123287675</v>
      </c>
      <c r="S926" s="64">
        <v>2.1041953015371075</v>
      </c>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c r="BJ926" s="29"/>
      <c r="BK926" s="29"/>
      <c r="BL926" s="29"/>
      <c r="BM926" s="29"/>
      <c r="BN926" s="29"/>
      <c r="BO926" s="29"/>
      <c r="BP926" s="29"/>
      <c r="BQ926" s="29"/>
      <c r="BR926" s="29"/>
      <c r="BS926" s="29"/>
      <c r="BT926" s="29"/>
      <c r="BU926" s="29"/>
      <c r="BV926" s="29"/>
      <c r="BW926" s="29"/>
      <c r="BX926" s="29"/>
      <c r="BY926" s="29"/>
      <c r="BZ926" s="29"/>
      <c r="CA926" s="29"/>
      <c r="CB926" s="29"/>
      <c r="CC926" s="29"/>
      <c r="CD926" s="29"/>
      <c r="CE926" s="29"/>
      <c r="CF926" s="29"/>
      <c r="CG926" s="29"/>
      <c r="CH926" s="29"/>
      <c r="CI926" s="29"/>
      <c r="CJ926" s="29"/>
      <c r="CK926" s="29"/>
      <c r="CL926" s="29"/>
      <c r="CM926" s="29"/>
      <c r="CN926" s="29"/>
      <c r="CO926" s="29"/>
      <c r="CP926" s="29"/>
      <c r="CQ926" s="29"/>
      <c r="CR926" s="29"/>
      <c r="CS926" s="29"/>
      <c r="CT926" s="29"/>
      <c r="CU926" s="29"/>
      <c r="CV926" s="29"/>
      <c r="CW926" s="29"/>
      <c r="CX926" s="29"/>
      <c r="CY926" s="29"/>
      <c r="CZ926" s="29"/>
      <c r="DA926" s="29"/>
      <c r="DB926" s="29"/>
      <c r="DC926" s="29"/>
      <c r="DD926" s="29"/>
      <c r="DE926" s="29"/>
      <c r="DF926" s="29"/>
      <c r="DG926" s="29"/>
      <c r="DH926" s="29"/>
      <c r="DI926" s="29"/>
      <c r="DJ926" s="29"/>
      <c r="DK926" s="29"/>
      <c r="DL926" s="29"/>
      <c r="DM926" s="29"/>
    </row>
    <row r="927" spans="1:117">
      <c r="A927" s="5" t="s">
        <v>333</v>
      </c>
      <c r="B927" s="5" t="s">
        <v>175</v>
      </c>
      <c r="C927" s="35">
        <v>43934</v>
      </c>
      <c r="D927" s="63">
        <v>43951</v>
      </c>
      <c r="E927" s="64">
        <v>-0.22873099999999999</v>
      </c>
      <c r="F927" s="64">
        <v>0.25357043422202635</v>
      </c>
      <c r="G927" s="64">
        <v>0.17225541289972099</v>
      </c>
      <c r="H927" s="64">
        <v>0.38740886666666668</v>
      </c>
      <c r="I927" s="64">
        <v>0.25470526083474532</v>
      </c>
      <c r="J927" s="64">
        <v>6.7463166666666657E-2</v>
      </c>
      <c r="K927" s="64">
        <v>0</v>
      </c>
      <c r="L927" s="64">
        <v>1.34758377014854E-2</v>
      </c>
      <c r="M927" s="64">
        <v>0.30122786654536499</v>
      </c>
      <c r="N927" s="64">
        <v>0.39363742969779714</v>
      </c>
      <c r="O927" s="64">
        <v>2.2998581999999997E-2</v>
      </c>
      <c r="P927" s="64">
        <v>0.20127238542857145</v>
      </c>
      <c r="Q927" s="64">
        <v>9.9262182995996637E-2</v>
      </c>
      <c r="R927" s="64">
        <v>0.12328767123287675</v>
      </c>
      <c r="S927" s="64">
        <v>2.0618340968919182</v>
      </c>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c r="BJ927" s="29"/>
      <c r="BK927" s="29"/>
      <c r="BL927" s="29"/>
      <c r="BM927" s="29"/>
      <c r="BN927" s="29"/>
      <c r="BO927" s="29"/>
      <c r="BP927" s="29"/>
      <c r="BQ927" s="29"/>
      <c r="BR927" s="29"/>
      <c r="BS927" s="29"/>
      <c r="BT927" s="29"/>
      <c r="BU927" s="29"/>
      <c r="BV927" s="29"/>
      <c r="BW927" s="29"/>
      <c r="BX927" s="29"/>
      <c r="BY927" s="29"/>
      <c r="BZ927" s="29"/>
      <c r="CA927" s="29"/>
      <c r="CB927" s="29"/>
      <c r="CC927" s="29"/>
      <c r="CD927" s="29"/>
      <c r="CE927" s="29"/>
      <c r="CF927" s="29"/>
      <c r="CG927" s="29"/>
      <c r="CH927" s="29"/>
      <c r="CI927" s="29"/>
      <c r="CJ927" s="29"/>
      <c r="CK927" s="29"/>
      <c r="CL927" s="29"/>
      <c r="CM927" s="29"/>
      <c r="CN927" s="29"/>
      <c r="CO927" s="29"/>
      <c r="CP927" s="29"/>
      <c r="CQ927" s="29"/>
      <c r="CR927" s="29"/>
      <c r="CS927" s="29"/>
      <c r="CT927" s="29"/>
      <c r="CU927" s="29"/>
      <c r="CV927" s="29"/>
      <c r="CW927" s="29"/>
      <c r="CX927" s="29"/>
      <c r="CY927" s="29"/>
      <c r="CZ927" s="29"/>
      <c r="DA927" s="29"/>
      <c r="DB927" s="29"/>
      <c r="DC927" s="29"/>
      <c r="DD927" s="29"/>
      <c r="DE927" s="29"/>
      <c r="DF927" s="29"/>
      <c r="DG927" s="29"/>
      <c r="DH927" s="29"/>
      <c r="DI927" s="29"/>
      <c r="DJ927" s="29"/>
      <c r="DK927" s="29"/>
      <c r="DL927" s="29"/>
      <c r="DM927" s="29"/>
    </row>
    <row r="928" spans="1:117">
      <c r="A928" s="5" t="s">
        <v>333</v>
      </c>
      <c r="B928" s="5" t="s">
        <v>175</v>
      </c>
      <c r="C928" s="35">
        <v>43935</v>
      </c>
      <c r="D928" s="63">
        <v>43951</v>
      </c>
      <c r="E928" s="64">
        <v>-0.22873099999999999</v>
      </c>
      <c r="F928" s="64">
        <v>0.25357043422202635</v>
      </c>
      <c r="G928" s="64">
        <v>0.17225541289972099</v>
      </c>
      <c r="H928" s="64">
        <v>0.38740886666666668</v>
      </c>
      <c r="I928" s="64">
        <v>0.25470526083474532</v>
      </c>
      <c r="J928" s="64">
        <v>6.7463166666666657E-2</v>
      </c>
      <c r="K928" s="64">
        <v>0</v>
      </c>
      <c r="L928" s="64">
        <v>1.34758377014854E-2</v>
      </c>
      <c r="M928" s="64">
        <v>0.30122786654536499</v>
      </c>
      <c r="N928" s="64">
        <v>0.39363742969779714</v>
      </c>
      <c r="O928" s="64">
        <v>6.0728121000000003E-2</v>
      </c>
      <c r="P928" s="64">
        <v>0.20127238542857145</v>
      </c>
      <c r="Q928" s="64">
        <v>9.8997802041303665E-2</v>
      </c>
      <c r="R928" s="64">
        <v>0.12328767123287675</v>
      </c>
      <c r="S928" s="64">
        <v>2.0992992549372249</v>
      </c>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c r="CA928" s="29"/>
      <c r="CB928" s="29"/>
      <c r="CC928" s="29"/>
      <c r="CD928" s="29"/>
      <c r="CE928" s="29"/>
      <c r="CF928" s="29"/>
      <c r="CG928" s="29"/>
      <c r="CH928" s="29"/>
      <c r="CI928" s="29"/>
      <c r="CJ928" s="29"/>
      <c r="CK928" s="29"/>
      <c r="CL928" s="29"/>
      <c r="CM928" s="29"/>
      <c r="CN928" s="29"/>
      <c r="CO928" s="29"/>
      <c r="CP928" s="29"/>
      <c r="CQ928" s="29"/>
      <c r="CR928" s="29"/>
      <c r="CS928" s="29"/>
      <c r="CT928" s="29"/>
      <c r="CU928" s="29"/>
      <c r="CV928" s="29"/>
      <c r="CW928" s="29"/>
      <c r="CX928" s="29"/>
      <c r="CY928" s="29"/>
      <c r="CZ928" s="29"/>
      <c r="DA928" s="29"/>
      <c r="DB928" s="29"/>
      <c r="DC928" s="29"/>
      <c r="DD928" s="29"/>
      <c r="DE928" s="29"/>
      <c r="DF928" s="29"/>
      <c r="DG928" s="29"/>
      <c r="DH928" s="29"/>
      <c r="DI928" s="29"/>
      <c r="DJ928" s="29"/>
      <c r="DK928" s="29"/>
      <c r="DL928" s="29"/>
      <c r="DM928" s="29"/>
    </row>
    <row r="929" spans="1:117">
      <c r="A929" s="5" t="s">
        <v>333</v>
      </c>
      <c r="B929" s="5" t="s">
        <v>175</v>
      </c>
      <c r="C929" s="35">
        <v>43936</v>
      </c>
      <c r="D929" s="63">
        <v>43951</v>
      </c>
      <c r="E929" s="64">
        <v>-0.22873099999999999</v>
      </c>
      <c r="F929" s="64">
        <v>0.25446245017066638</v>
      </c>
      <c r="G929" s="64">
        <v>0.17225541289972099</v>
      </c>
      <c r="H929" s="64">
        <v>0.38740886666666668</v>
      </c>
      <c r="I929" s="64">
        <v>0.25470526083474532</v>
      </c>
      <c r="J929" s="64">
        <v>6.7463166666666657E-2</v>
      </c>
      <c r="K929" s="64">
        <v>0</v>
      </c>
      <c r="L929" s="64">
        <v>1.34758377014854E-2</v>
      </c>
      <c r="M929" s="64">
        <v>0.30122786654536499</v>
      </c>
      <c r="N929" s="64">
        <v>0.39363742969779714</v>
      </c>
      <c r="O929" s="64">
        <v>1.9262349000000002E-2</v>
      </c>
      <c r="P929" s="64">
        <v>0.20127238542857145</v>
      </c>
      <c r="Q929" s="64">
        <v>0.10175620645109697</v>
      </c>
      <c r="R929" s="64">
        <v>0.12328767123287675</v>
      </c>
      <c r="S929" s="64">
        <v>2.0614839032956587</v>
      </c>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c r="CA929" s="29"/>
      <c r="CB929" s="29"/>
      <c r="CC929" s="29"/>
      <c r="CD929" s="29"/>
      <c r="CE929" s="29"/>
      <c r="CF929" s="29"/>
      <c r="CG929" s="29"/>
      <c r="CH929" s="29"/>
      <c r="CI929" s="29"/>
      <c r="CJ929" s="29"/>
      <c r="CK929" s="29"/>
      <c r="CL929" s="29"/>
      <c r="CM929" s="29"/>
      <c r="CN929" s="29"/>
      <c r="CO929" s="29"/>
      <c r="CP929" s="29"/>
      <c r="CQ929" s="29"/>
      <c r="CR929" s="29"/>
      <c r="CS929" s="29"/>
      <c r="CT929" s="29"/>
      <c r="CU929" s="29"/>
      <c r="CV929" s="29"/>
      <c r="CW929" s="29"/>
      <c r="CX929" s="29"/>
      <c r="CY929" s="29"/>
      <c r="CZ929" s="29"/>
      <c r="DA929" s="29"/>
      <c r="DB929" s="29"/>
      <c r="DC929" s="29"/>
      <c r="DD929" s="29"/>
      <c r="DE929" s="29"/>
      <c r="DF929" s="29"/>
      <c r="DG929" s="29"/>
      <c r="DH929" s="29"/>
      <c r="DI929" s="29"/>
      <c r="DJ929" s="29"/>
      <c r="DK929" s="29"/>
      <c r="DL929" s="29"/>
      <c r="DM929" s="29"/>
    </row>
    <row r="930" spans="1:117">
      <c r="A930" s="5" t="s">
        <v>333</v>
      </c>
      <c r="B930" s="5" t="s">
        <v>175</v>
      </c>
      <c r="C930" s="35">
        <v>43937</v>
      </c>
      <c r="D930" s="63">
        <v>43951</v>
      </c>
      <c r="E930" s="64">
        <v>-0.22873099999999999</v>
      </c>
      <c r="F930" s="64">
        <v>0.26071627204205639</v>
      </c>
      <c r="G930" s="64">
        <v>0.17225541289972099</v>
      </c>
      <c r="H930" s="64">
        <v>0.38740886666666668</v>
      </c>
      <c r="I930" s="64">
        <v>0.25470526083474532</v>
      </c>
      <c r="J930" s="64">
        <v>6.7463166666666657E-2</v>
      </c>
      <c r="K930" s="64">
        <v>0</v>
      </c>
      <c r="L930" s="64">
        <v>1.34758377014854E-2</v>
      </c>
      <c r="M930" s="64">
        <v>0.30122786654536499</v>
      </c>
      <c r="N930" s="64">
        <v>0.39363742969779714</v>
      </c>
      <c r="O930" s="64">
        <v>2.1151242000000001E-2</v>
      </c>
      <c r="P930" s="64">
        <v>0.20127238542857145</v>
      </c>
      <c r="Q930" s="64">
        <v>0.10142747146249369</v>
      </c>
      <c r="R930" s="64">
        <v>0.12328767123287675</v>
      </c>
      <c r="S930" s="64">
        <v>2.0692978831784452</v>
      </c>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c r="CA930" s="29"/>
      <c r="CB930" s="29"/>
      <c r="CC930" s="29"/>
      <c r="CD930" s="29"/>
      <c r="CE930" s="29"/>
      <c r="CF930" s="29"/>
      <c r="CG930" s="29"/>
      <c r="CH930" s="29"/>
      <c r="CI930" s="29"/>
      <c r="CJ930" s="29"/>
      <c r="CK930" s="29"/>
      <c r="CL930" s="29"/>
      <c r="CM930" s="29"/>
      <c r="CN930" s="29"/>
      <c r="CO930" s="29"/>
      <c r="CP930" s="29"/>
      <c r="CQ930" s="29"/>
      <c r="CR930" s="29"/>
      <c r="CS930" s="29"/>
      <c r="CT930" s="29"/>
      <c r="CU930" s="29"/>
      <c r="CV930" s="29"/>
      <c r="CW930" s="29"/>
      <c r="CX930" s="29"/>
      <c r="CY930" s="29"/>
      <c r="CZ930" s="29"/>
      <c r="DA930" s="29"/>
      <c r="DB930" s="29"/>
      <c r="DC930" s="29"/>
      <c r="DD930" s="29"/>
      <c r="DE930" s="29"/>
      <c r="DF930" s="29"/>
      <c r="DG930" s="29"/>
      <c r="DH930" s="29"/>
      <c r="DI930" s="29"/>
      <c r="DJ930" s="29"/>
      <c r="DK930" s="29"/>
      <c r="DL930" s="29"/>
      <c r="DM930" s="29"/>
    </row>
    <row r="931" spans="1:117">
      <c r="A931" s="5" t="s">
        <v>333</v>
      </c>
      <c r="B931" s="5" t="s">
        <v>175</v>
      </c>
      <c r="C931" s="35">
        <v>43938</v>
      </c>
      <c r="D931" s="63">
        <v>43951</v>
      </c>
      <c r="E931" s="64">
        <v>-0.22873099999999999</v>
      </c>
      <c r="F931" s="64">
        <v>0.25585167526722635</v>
      </c>
      <c r="G931" s="64">
        <v>0.17225541289972099</v>
      </c>
      <c r="H931" s="64">
        <v>0.38740886666666668</v>
      </c>
      <c r="I931" s="64">
        <v>0.25470526083474532</v>
      </c>
      <c r="J931" s="64">
        <v>6.7463166666666657E-2</v>
      </c>
      <c r="K931" s="64">
        <v>0</v>
      </c>
      <c r="L931" s="64">
        <v>1.34758377014854E-2</v>
      </c>
      <c r="M931" s="64">
        <v>0.30122786654536499</v>
      </c>
      <c r="N931" s="64">
        <v>0.39363742969779714</v>
      </c>
      <c r="O931" s="64">
        <v>4.7530215000000001E-2</v>
      </c>
      <c r="P931" s="64">
        <v>0.20127238542857145</v>
      </c>
      <c r="Q931" s="64">
        <v>9.8819688393126853E-2</v>
      </c>
      <c r="R931" s="64">
        <v>0.12328767123287675</v>
      </c>
      <c r="S931" s="64">
        <v>2.0882044763342487</v>
      </c>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29"/>
      <c r="CA931" s="29"/>
      <c r="CB931" s="29"/>
      <c r="CC931" s="29"/>
      <c r="CD931" s="29"/>
      <c r="CE931" s="29"/>
      <c r="CF931" s="29"/>
      <c r="CG931" s="29"/>
      <c r="CH931" s="29"/>
      <c r="CI931" s="29"/>
      <c r="CJ931" s="29"/>
      <c r="CK931" s="29"/>
      <c r="CL931" s="29"/>
      <c r="CM931" s="29"/>
      <c r="CN931" s="29"/>
      <c r="CO931" s="29"/>
      <c r="CP931" s="29"/>
      <c r="CQ931" s="29"/>
      <c r="CR931" s="29"/>
      <c r="CS931" s="29"/>
      <c r="CT931" s="29"/>
      <c r="CU931" s="29"/>
      <c r="CV931" s="29"/>
      <c r="CW931" s="29"/>
      <c r="CX931" s="29"/>
      <c r="CY931" s="29"/>
      <c r="CZ931" s="29"/>
      <c r="DA931" s="29"/>
      <c r="DB931" s="29"/>
      <c r="DC931" s="29"/>
      <c r="DD931" s="29"/>
      <c r="DE931" s="29"/>
      <c r="DF931" s="29"/>
      <c r="DG931" s="29"/>
      <c r="DH931" s="29"/>
      <c r="DI931" s="29"/>
      <c r="DJ931" s="29"/>
      <c r="DK931" s="29"/>
      <c r="DL931" s="29"/>
      <c r="DM931" s="29"/>
    </row>
    <row r="932" spans="1:117">
      <c r="A932" s="5" t="s">
        <v>333</v>
      </c>
      <c r="B932" s="5" t="s">
        <v>175</v>
      </c>
      <c r="C932" s="35">
        <v>43939</v>
      </c>
      <c r="D932" s="63">
        <v>43951</v>
      </c>
      <c r="E932" s="64">
        <v>-0.22873099999999999</v>
      </c>
      <c r="F932" s="64">
        <v>0.3199993976772364</v>
      </c>
      <c r="G932" s="64">
        <v>0.17225541289972099</v>
      </c>
      <c r="H932" s="64">
        <v>0.38740886666666668</v>
      </c>
      <c r="I932" s="64">
        <v>0.25470526083474532</v>
      </c>
      <c r="J932" s="64">
        <v>6.7463166666666657E-2</v>
      </c>
      <c r="K932" s="64">
        <v>0</v>
      </c>
      <c r="L932" s="64">
        <v>1.34758377014854E-2</v>
      </c>
      <c r="M932" s="64">
        <v>0.30122786654536499</v>
      </c>
      <c r="N932" s="64">
        <v>0.39363742969779714</v>
      </c>
      <c r="O932" s="64">
        <v>3.3114782999999995E-2</v>
      </c>
      <c r="P932" s="64">
        <v>0.20127238542857145</v>
      </c>
      <c r="Q932" s="64">
        <v>0.10016745426117664</v>
      </c>
      <c r="R932" s="64">
        <v>0.12328767123287675</v>
      </c>
      <c r="S932" s="64">
        <v>2.1392845326123084</v>
      </c>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29"/>
      <c r="CA932" s="29"/>
      <c r="CB932" s="29"/>
      <c r="CC932" s="29"/>
      <c r="CD932" s="29"/>
      <c r="CE932" s="29"/>
      <c r="CF932" s="29"/>
      <c r="CG932" s="29"/>
      <c r="CH932" s="29"/>
      <c r="CI932" s="29"/>
      <c r="CJ932" s="29"/>
      <c r="CK932" s="29"/>
      <c r="CL932" s="29"/>
      <c r="CM932" s="29"/>
      <c r="CN932" s="29"/>
      <c r="CO932" s="29"/>
      <c r="CP932" s="29"/>
      <c r="CQ932" s="29"/>
      <c r="CR932" s="29"/>
      <c r="CS932" s="29"/>
      <c r="CT932" s="29"/>
      <c r="CU932" s="29"/>
      <c r="CV932" s="29"/>
      <c r="CW932" s="29"/>
      <c r="CX932" s="29"/>
      <c r="CY932" s="29"/>
      <c r="CZ932" s="29"/>
      <c r="DA932" s="29"/>
      <c r="DB932" s="29"/>
      <c r="DC932" s="29"/>
      <c r="DD932" s="29"/>
      <c r="DE932" s="29"/>
      <c r="DF932" s="29"/>
      <c r="DG932" s="29"/>
      <c r="DH932" s="29"/>
      <c r="DI932" s="29"/>
      <c r="DJ932" s="29"/>
      <c r="DK932" s="29"/>
      <c r="DL932" s="29"/>
      <c r="DM932" s="29"/>
    </row>
    <row r="933" spans="1:117">
      <c r="A933" s="5" t="s">
        <v>333</v>
      </c>
      <c r="B933" s="5" t="s">
        <v>175</v>
      </c>
      <c r="C933" s="35">
        <v>43940</v>
      </c>
      <c r="D933" s="63">
        <v>43951</v>
      </c>
      <c r="E933" s="64">
        <v>-0.22873099999999999</v>
      </c>
      <c r="F933" s="64">
        <v>0.27327883538303638</v>
      </c>
      <c r="G933" s="64">
        <v>0.17225541289972099</v>
      </c>
      <c r="H933" s="64">
        <v>0.38740886666666668</v>
      </c>
      <c r="I933" s="64">
        <v>0.25470526083474532</v>
      </c>
      <c r="J933" s="64">
        <v>6.7463166666666657E-2</v>
      </c>
      <c r="K933" s="64">
        <v>0</v>
      </c>
      <c r="L933" s="64">
        <v>1.34758377014854E-2</v>
      </c>
      <c r="M933" s="64">
        <v>0.30122786654536499</v>
      </c>
      <c r="N933" s="64">
        <v>0.39363742969779714</v>
      </c>
      <c r="O933" s="64">
        <v>2.3031918000000002E-2</v>
      </c>
      <c r="P933" s="64">
        <v>0.20127238542857145</v>
      </c>
      <c r="Q933" s="64">
        <v>9.9519236135713271E-2</v>
      </c>
      <c r="R933" s="64">
        <v>0.12328767123287675</v>
      </c>
      <c r="S933" s="64">
        <v>2.081832887192645</v>
      </c>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29"/>
      <c r="CA933" s="29"/>
      <c r="CB933" s="29"/>
      <c r="CC933" s="29"/>
      <c r="CD933" s="29"/>
      <c r="CE933" s="29"/>
      <c r="CF933" s="29"/>
      <c r="CG933" s="29"/>
      <c r="CH933" s="29"/>
      <c r="CI933" s="29"/>
      <c r="CJ933" s="29"/>
      <c r="CK933" s="29"/>
      <c r="CL933" s="29"/>
      <c r="CM933" s="29"/>
      <c r="CN933" s="29"/>
      <c r="CO933" s="29"/>
      <c r="CP933" s="29"/>
      <c r="CQ933" s="29"/>
      <c r="CR933" s="29"/>
      <c r="CS933" s="29"/>
      <c r="CT933" s="29"/>
      <c r="CU933" s="29"/>
      <c r="CV933" s="29"/>
      <c r="CW933" s="29"/>
      <c r="CX933" s="29"/>
      <c r="CY933" s="29"/>
      <c r="CZ933" s="29"/>
      <c r="DA933" s="29"/>
      <c r="DB933" s="29"/>
      <c r="DC933" s="29"/>
      <c r="DD933" s="29"/>
      <c r="DE933" s="29"/>
      <c r="DF933" s="29"/>
      <c r="DG933" s="29"/>
      <c r="DH933" s="29"/>
      <c r="DI933" s="29"/>
      <c r="DJ933" s="29"/>
      <c r="DK933" s="29"/>
      <c r="DL933" s="29"/>
      <c r="DM933" s="29"/>
    </row>
    <row r="934" spans="1:117">
      <c r="A934" s="5" t="s">
        <v>334</v>
      </c>
      <c r="B934" s="5" t="s">
        <v>175</v>
      </c>
      <c r="C934" s="35">
        <v>43941</v>
      </c>
      <c r="D934" s="63">
        <v>43951</v>
      </c>
      <c r="E934" s="64">
        <v>-0.22873099999999999</v>
      </c>
      <c r="F934" s="64">
        <v>0.25642505522202635</v>
      </c>
      <c r="G934" s="64">
        <v>0.17225541289972099</v>
      </c>
      <c r="H934" s="64">
        <v>0.38740886666666668</v>
      </c>
      <c r="I934" s="64">
        <v>0.25470526083474532</v>
      </c>
      <c r="J934" s="64">
        <v>6.7463166666666657E-2</v>
      </c>
      <c r="K934" s="64">
        <v>0</v>
      </c>
      <c r="L934" s="64">
        <v>1.34758377014854E-2</v>
      </c>
      <c r="M934" s="64">
        <v>0.30122786654536499</v>
      </c>
      <c r="N934" s="64">
        <v>0.39363742969779714</v>
      </c>
      <c r="O934" s="64">
        <v>4.0298868000000002E-2</v>
      </c>
      <c r="P934" s="64">
        <v>0.20127238542857145</v>
      </c>
      <c r="Q934" s="64">
        <v>9.8751454519291029E-2</v>
      </c>
      <c r="R934" s="64">
        <v>0.12328767123287675</v>
      </c>
      <c r="S934" s="64">
        <v>2.0814782754152126</v>
      </c>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c r="CA934" s="29"/>
      <c r="CB934" s="29"/>
      <c r="CC934" s="29"/>
      <c r="CD934" s="29"/>
      <c r="CE934" s="29"/>
      <c r="CF934" s="29"/>
      <c r="CG934" s="29"/>
      <c r="CH934" s="29"/>
      <c r="CI934" s="29"/>
      <c r="CJ934" s="29"/>
      <c r="CK934" s="29"/>
      <c r="CL934" s="29"/>
      <c r="CM934" s="29"/>
      <c r="CN934" s="29"/>
      <c r="CO934" s="29"/>
      <c r="CP934" s="29"/>
      <c r="CQ934" s="29"/>
      <c r="CR934" s="29"/>
      <c r="CS934" s="29"/>
      <c r="CT934" s="29"/>
      <c r="CU934" s="29"/>
      <c r="CV934" s="29"/>
      <c r="CW934" s="29"/>
      <c r="CX934" s="29"/>
      <c r="CY934" s="29"/>
      <c r="CZ934" s="29"/>
      <c r="DA934" s="29"/>
      <c r="DB934" s="29"/>
      <c r="DC934" s="29"/>
      <c r="DD934" s="29"/>
      <c r="DE934" s="29"/>
      <c r="DF934" s="29"/>
      <c r="DG934" s="29"/>
      <c r="DH934" s="29"/>
      <c r="DI934" s="29"/>
      <c r="DJ934" s="29"/>
      <c r="DK934" s="29"/>
      <c r="DL934" s="29"/>
      <c r="DM934" s="29"/>
    </row>
    <row r="935" spans="1:117">
      <c r="A935" s="5" t="s">
        <v>334</v>
      </c>
      <c r="B935" s="5" t="s">
        <v>175</v>
      </c>
      <c r="C935" s="35">
        <v>43942</v>
      </c>
      <c r="D935" s="63">
        <v>43951</v>
      </c>
      <c r="E935" s="64">
        <v>-0.22873099999999999</v>
      </c>
      <c r="F935" s="64">
        <v>0.28587082088715637</v>
      </c>
      <c r="G935" s="64">
        <v>0.17225541289972099</v>
      </c>
      <c r="H935" s="64">
        <v>0.38740886666666668</v>
      </c>
      <c r="I935" s="64">
        <v>0.25470526083474532</v>
      </c>
      <c r="J935" s="64">
        <v>6.7463166666666657E-2</v>
      </c>
      <c r="K935" s="64">
        <v>0</v>
      </c>
      <c r="L935" s="64">
        <v>1.34758377014854E-2</v>
      </c>
      <c r="M935" s="64">
        <v>0.30122786654536499</v>
      </c>
      <c r="N935" s="64">
        <v>0.39363742969779714</v>
      </c>
      <c r="O935" s="64">
        <v>5.7397374000000008E-2</v>
      </c>
      <c r="P935" s="64">
        <v>0.20127238542857145</v>
      </c>
      <c r="Q935" s="64">
        <v>9.9340211782409135E-2</v>
      </c>
      <c r="R935" s="64">
        <v>0.12328767123287675</v>
      </c>
      <c r="S935" s="64">
        <v>2.1286113043434609</v>
      </c>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29"/>
      <c r="CA935" s="29"/>
      <c r="CB935" s="29"/>
      <c r="CC935" s="29"/>
      <c r="CD935" s="29"/>
      <c r="CE935" s="29"/>
      <c r="CF935" s="29"/>
      <c r="CG935" s="29"/>
      <c r="CH935" s="29"/>
      <c r="CI935" s="29"/>
      <c r="CJ935" s="29"/>
      <c r="CK935" s="29"/>
      <c r="CL935" s="29"/>
      <c r="CM935" s="29"/>
      <c r="CN935" s="29"/>
      <c r="CO935" s="29"/>
      <c r="CP935" s="29"/>
      <c r="CQ935" s="29"/>
      <c r="CR935" s="29"/>
      <c r="CS935" s="29"/>
      <c r="CT935" s="29"/>
      <c r="CU935" s="29"/>
      <c r="CV935" s="29"/>
      <c r="CW935" s="29"/>
      <c r="CX935" s="29"/>
      <c r="CY935" s="29"/>
      <c r="CZ935" s="29"/>
      <c r="DA935" s="29"/>
      <c r="DB935" s="29"/>
      <c r="DC935" s="29"/>
      <c r="DD935" s="29"/>
      <c r="DE935" s="29"/>
      <c r="DF935" s="29"/>
      <c r="DG935" s="29"/>
      <c r="DH935" s="29"/>
      <c r="DI935" s="29"/>
      <c r="DJ935" s="29"/>
      <c r="DK935" s="29"/>
      <c r="DL935" s="29"/>
      <c r="DM935" s="29"/>
    </row>
    <row r="936" spans="1:117">
      <c r="A936" s="5" t="s">
        <v>334</v>
      </c>
      <c r="B936" s="5" t="s">
        <v>175</v>
      </c>
      <c r="C936" s="35">
        <v>43943</v>
      </c>
      <c r="D936" s="63">
        <v>43951</v>
      </c>
      <c r="E936" s="64">
        <v>-0.22873099999999999</v>
      </c>
      <c r="F936" s="64">
        <v>0.26089143274740634</v>
      </c>
      <c r="G936" s="64">
        <v>0.17225541289972099</v>
      </c>
      <c r="H936" s="64">
        <v>0.38740886666666668</v>
      </c>
      <c r="I936" s="64">
        <v>0.25470526083474532</v>
      </c>
      <c r="J936" s="64">
        <v>6.7463166666666657E-2</v>
      </c>
      <c r="K936" s="64">
        <v>0</v>
      </c>
      <c r="L936" s="64">
        <v>1.34758377014854E-2</v>
      </c>
      <c r="M936" s="64">
        <v>0.30122786654536499</v>
      </c>
      <c r="N936" s="64">
        <v>0.39363742969779714</v>
      </c>
      <c r="O936" s="64">
        <v>6.0761744999999999E-2</v>
      </c>
      <c r="P936" s="64">
        <v>0.20127238542857145</v>
      </c>
      <c r="Q936" s="64">
        <v>0.10267019536560927</v>
      </c>
      <c r="R936" s="64">
        <v>0.12328767123287675</v>
      </c>
      <c r="S936" s="64">
        <v>2.1103262707869108</v>
      </c>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c r="BJ936" s="29"/>
      <c r="BK936" s="29"/>
      <c r="BL936" s="29"/>
      <c r="BM936" s="29"/>
      <c r="BN936" s="29"/>
      <c r="BO936" s="29"/>
      <c r="BP936" s="29"/>
      <c r="BQ936" s="29"/>
      <c r="BR936" s="29"/>
      <c r="BS936" s="29"/>
      <c r="BT936" s="29"/>
      <c r="BU936" s="29"/>
      <c r="BV936" s="29"/>
      <c r="BW936" s="29"/>
      <c r="BX936" s="29"/>
      <c r="BY936" s="29"/>
      <c r="BZ936" s="29"/>
      <c r="CA936" s="29"/>
      <c r="CB936" s="29"/>
      <c r="CC936" s="29"/>
      <c r="CD936" s="29"/>
      <c r="CE936" s="29"/>
      <c r="CF936" s="29"/>
      <c r="CG936" s="29"/>
      <c r="CH936" s="29"/>
      <c r="CI936" s="29"/>
      <c r="CJ936" s="29"/>
      <c r="CK936" s="29"/>
      <c r="CL936" s="29"/>
      <c r="CM936" s="29"/>
      <c r="CN936" s="29"/>
      <c r="CO936" s="29"/>
      <c r="CP936" s="29"/>
      <c r="CQ936" s="29"/>
      <c r="CR936" s="29"/>
      <c r="CS936" s="29"/>
      <c r="CT936" s="29"/>
      <c r="CU936" s="29"/>
      <c r="CV936" s="29"/>
      <c r="CW936" s="29"/>
      <c r="CX936" s="29"/>
      <c r="CY936" s="29"/>
      <c r="CZ936" s="29"/>
      <c r="DA936" s="29"/>
      <c r="DB936" s="29"/>
      <c r="DC936" s="29"/>
      <c r="DD936" s="29"/>
      <c r="DE936" s="29"/>
      <c r="DF936" s="29"/>
      <c r="DG936" s="29"/>
      <c r="DH936" s="29"/>
      <c r="DI936" s="29"/>
      <c r="DJ936" s="29"/>
      <c r="DK936" s="29"/>
      <c r="DL936" s="29"/>
      <c r="DM936" s="29"/>
    </row>
    <row r="937" spans="1:117">
      <c r="A937" s="5" t="s">
        <v>334</v>
      </c>
      <c r="B937" s="5" t="s">
        <v>175</v>
      </c>
      <c r="C937" s="35">
        <v>43944</v>
      </c>
      <c r="D937" s="63">
        <v>43951</v>
      </c>
      <c r="E937" s="64">
        <v>-0.22873099999999999</v>
      </c>
      <c r="F937" s="64">
        <v>0.25772394622202638</v>
      </c>
      <c r="G937" s="64">
        <v>0.17225541289972099</v>
      </c>
      <c r="H937" s="64">
        <v>0.38740886666666668</v>
      </c>
      <c r="I937" s="64">
        <v>0.25470526083474532</v>
      </c>
      <c r="J937" s="64">
        <v>6.7463166666666657E-2</v>
      </c>
      <c r="K937" s="64">
        <v>0</v>
      </c>
      <c r="L937" s="64">
        <v>1.34758377014854E-2</v>
      </c>
      <c r="M937" s="64">
        <v>0.30122786654536499</v>
      </c>
      <c r="N937" s="64">
        <v>0.39363742969779714</v>
      </c>
      <c r="O937" s="64">
        <v>5.8555061999999998E-2</v>
      </c>
      <c r="P937" s="64">
        <v>0.20127238542857145</v>
      </c>
      <c r="Q937" s="64">
        <v>9.9412936734405766E-2</v>
      </c>
      <c r="R937" s="64">
        <v>0.12328767123287675</v>
      </c>
      <c r="S937" s="64">
        <v>2.1016948426303275</v>
      </c>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29"/>
      <c r="CA937" s="29"/>
      <c r="CB937" s="29"/>
      <c r="CC937" s="29"/>
      <c r="CD937" s="29"/>
      <c r="CE937" s="29"/>
      <c r="CF937" s="29"/>
      <c r="CG937" s="29"/>
      <c r="CH937" s="29"/>
      <c r="CI937" s="29"/>
      <c r="CJ937" s="29"/>
      <c r="CK937" s="29"/>
      <c r="CL937" s="29"/>
      <c r="CM937" s="29"/>
      <c r="CN937" s="29"/>
      <c r="CO937" s="29"/>
      <c r="CP937" s="29"/>
      <c r="CQ937" s="29"/>
      <c r="CR937" s="29"/>
      <c r="CS937" s="29"/>
      <c r="CT937" s="29"/>
      <c r="CU937" s="29"/>
      <c r="CV937" s="29"/>
      <c r="CW937" s="29"/>
      <c r="CX937" s="29"/>
      <c r="CY937" s="29"/>
      <c r="CZ937" s="29"/>
      <c r="DA937" s="29"/>
      <c r="DB937" s="29"/>
      <c r="DC937" s="29"/>
      <c r="DD937" s="29"/>
      <c r="DE937" s="29"/>
      <c r="DF937" s="29"/>
      <c r="DG937" s="29"/>
      <c r="DH937" s="29"/>
      <c r="DI937" s="29"/>
      <c r="DJ937" s="29"/>
      <c r="DK937" s="29"/>
      <c r="DL937" s="29"/>
      <c r="DM937" s="29"/>
    </row>
    <row r="938" spans="1:117">
      <c r="A938" s="5" t="s">
        <v>334</v>
      </c>
      <c r="B938" s="5" t="s">
        <v>175</v>
      </c>
      <c r="C938" s="35">
        <v>43945</v>
      </c>
      <c r="D938" s="63">
        <v>43951</v>
      </c>
      <c r="E938" s="64">
        <v>-0.22873099999999999</v>
      </c>
      <c r="F938" s="64">
        <v>0.32865090098613636</v>
      </c>
      <c r="G938" s="64">
        <v>0.17225541289972099</v>
      </c>
      <c r="H938" s="64">
        <v>0.38740886666666668</v>
      </c>
      <c r="I938" s="64">
        <v>0.25470526083474532</v>
      </c>
      <c r="J938" s="64">
        <v>6.7463166666666657E-2</v>
      </c>
      <c r="K938" s="64">
        <v>0</v>
      </c>
      <c r="L938" s="64">
        <v>1.34758377014854E-2</v>
      </c>
      <c r="M938" s="64">
        <v>0.30122786654536499</v>
      </c>
      <c r="N938" s="64">
        <v>0.39363742969779714</v>
      </c>
      <c r="O938" s="64">
        <v>6.3360945000000002E-2</v>
      </c>
      <c r="P938" s="64">
        <v>0.20127238542857145</v>
      </c>
      <c r="Q938" s="64">
        <v>0.10065102814455447</v>
      </c>
      <c r="R938" s="64">
        <v>0.12328767123287675</v>
      </c>
      <c r="S938" s="64">
        <v>2.1786657718045861</v>
      </c>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c r="BJ938" s="29"/>
      <c r="BK938" s="29"/>
      <c r="BL938" s="29"/>
      <c r="BM938" s="29"/>
      <c r="BN938" s="29"/>
      <c r="BO938" s="29"/>
      <c r="BP938" s="29"/>
      <c r="BQ938" s="29"/>
      <c r="BR938" s="29"/>
      <c r="BS938" s="29"/>
      <c r="BT938" s="29"/>
      <c r="BU938" s="29"/>
      <c r="BV938" s="29"/>
      <c r="BW938" s="29"/>
      <c r="BX938" s="29"/>
      <c r="BY938" s="29"/>
      <c r="BZ938" s="29"/>
      <c r="CA938" s="29"/>
      <c r="CB938" s="29"/>
      <c r="CC938" s="29"/>
      <c r="CD938" s="29"/>
      <c r="CE938" s="29"/>
      <c r="CF938" s="29"/>
      <c r="CG938" s="29"/>
      <c r="CH938" s="29"/>
      <c r="CI938" s="29"/>
      <c r="CJ938" s="29"/>
      <c r="CK938" s="29"/>
      <c r="CL938" s="29"/>
      <c r="CM938" s="29"/>
      <c r="CN938" s="29"/>
      <c r="CO938" s="29"/>
      <c r="CP938" s="29"/>
      <c r="CQ938" s="29"/>
      <c r="CR938" s="29"/>
      <c r="CS938" s="29"/>
      <c r="CT938" s="29"/>
      <c r="CU938" s="29"/>
      <c r="CV938" s="29"/>
      <c r="CW938" s="29"/>
      <c r="CX938" s="29"/>
      <c r="CY938" s="29"/>
      <c r="CZ938" s="29"/>
      <c r="DA938" s="29"/>
      <c r="DB938" s="29"/>
      <c r="DC938" s="29"/>
      <c r="DD938" s="29"/>
      <c r="DE938" s="29"/>
      <c r="DF938" s="29"/>
      <c r="DG938" s="29"/>
      <c r="DH938" s="29"/>
      <c r="DI938" s="29"/>
      <c r="DJ938" s="29"/>
      <c r="DK938" s="29"/>
      <c r="DL938" s="29"/>
      <c r="DM938" s="29"/>
    </row>
    <row r="939" spans="1:117">
      <c r="A939" s="5" t="s">
        <v>334</v>
      </c>
      <c r="B939" s="5" t="s">
        <v>175</v>
      </c>
      <c r="C939" s="35">
        <v>43946</v>
      </c>
      <c r="D939" s="63">
        <v>43951</v>
      </c>
      <c r="E939" s="64">
        <v>-0.22873099999999999</v>
      </c>
      <c r="F939" s="64">
        <v>0.28395105857448638</v>
      </c>
      <c r="G939" s="64">
        <v>0.17225541289972099</v>
      </c>
      <c r="H939" s="64">
        <v>0.38740886666666668</v>
      </c>
      <c r="I939" s="64">
        <v>0.25470526083474532</v>
      </c>
      <c r="J939" s="64">
        <v>6.7463166666666657E-2</v>
      </c>
      <c r="K939" s="64">
        <v>0</v>
      </c>
      <c r="L939" s="64">
        <v>1.34758377014854E-2</v>
      </c>
      <c r="M939" s="64">
        <v>0.30122786654536499</v>
      </c>
      <c r="N939" s="64">
        <v>0.39363742969779714</v>
      </c>
      <c r="O939" s="64">
        <v>2.5384706999999999E-2</v>
      </c>
      <c r="P939" s="64">
        <v>0.20127238542857145</v>
      </c>
      <c r="Q939" s="64">
        <v>0.1022797380413112</v>
      </c>
      <c r="R939" s="64">
        <v>0.12328767123287675</v>
      </c>
      <c r="S939" s="64">
        <v>2.0976184012896928</v>
      </c>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c r="BJ939" s="29"/>
      <c r="BK939" s="29"/>
      <c r="BL939" s="29"/>
      <c r="BM939" s="29"/>
      <c r="BN939" s="29"/>
      <c r="BO939" s="29"/>
      <c r="BP939" s="29"/>
      <c r="BQ939" s="29"/>
      <c r="BR939" s="29"/>
      <c r="BS939" s="29"/>
      <c r="BT939" s="29"/>
      <c r="BU939" s="29"/>
      <c r="BV939" s="29"/>
      <c r="BW939" s="29"/>
      <c r="BX939" s="29"/>
      <c r="BY939" s="29"/>
      <c r="BZ939" s="29"/>
      <c r="CA939" s="29"/>
      <c r="CB939" s="29"/>
      <c r="CC939" s="29"/>
      <c r="CD939" s="29"/>
      <c r="CE939" s="29"/>
      <c r="CF939" s="29"/>
      <c r="CG939" s="29"/>
      <c r="CH939" s="29"/>
      <c r="CI939" s="29"/>
      <c r="CJ939" s="29"/>
      <c r="CK939" s="29"/>
      <c r="CL939" s="29"/>
      <c r="CM939" s="29"/>
      <c r="CN939" s="29"/>
      <c r="CO939" s="29"/>
      <c r="CP939" s="29"/>
      <c r="CQ939" s="29"/>
      <c r="CR939" s="29"/>
      <c r="CS939" s="29"/>
      <c r="CT939" s="29"/>
      <c r="CU939" s="29"/>
      <c r="CV939" s="29"/>
      <c r="CW939" s="29"/>
      <c r="CX939" s="29"/>
      <c r="CY939" s="29"/>
      <c r="CZ939" s="29"/>
      <c r="DA939" s="29"/>
      <c r="DB939" s="29"/>
      <c r="DC939" s="29"/>
      <c r="DD939" s="29"/>
      <c r="DE939" s="29"/>
      <c r="DF939" s="29"/>
      <c r="DG939" s="29"/>
      <c r="DH939" s="29"/>
      <c r="DI939" s="29"/>
      <c r="DJ939" s="29"/>
      <c r="DK939" s="29"/>
      <c r="DL939" s="29"/>
      <c r="DM939" s="29"/>
    </row>
    <row r="940" spans="1:117">
      <c r="A940" s="5" t="s">
        <v>334</v>
      </c>
      <c r="B940" s="5" t="s">
        <v>175</v>
      </c>
      <c r="C940" s="35">
        <v>43947</v>
      </c>
      <c r="D940" s="63">
        <v>43951</v>
      </c>
      <c r="E940" s="64">
        <v>-0.22873099999999999</v>
      </c>
      <c r="F940" s="64">
        <v>0.35264552652516634</v>
      </c>
      <c r="G940" s="64">
        <v>0.17225541289972099</v>
      </c>
      <c r="H940" s="64">
        <v>0.38740886666666668</v>
      </c>
      <c r="I940" s="64">
        <v>0.25470526083474532</v>
      </c>
      <c r="J940" s="64">
        <v>6.7463166666666657E-2</v>
      </c>
      <c r="K940" s="64">
        <v>0</v>
      </c>
      <c r="L940" s="64">
        <v>1.34758377014854E-2</v>
      </c>
      <c r="M940" s="64">
        <v>0.30122786654536499</v>
      </c>
      <c r="N940" s="64">
        <v>0.39363742969779714</v>
      </c>
      <c r="O940" s="64">
        <v>3.9832353000000001E-2</v>
      </c>
      <c r="P940" s="64">
        <v>0.20127238542857145</v>
      </c>
      <c r="Q940" s="64">
        <v>0.10207587571560099</v>
      </c>
      <c r="R940" s="64">
        <v>0.12328767123287675</v>
      </c>
      <c r="S940" s="64">
        <v>2.1805566529146625</v>
      </c>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c r="BJ940" s="29"/>
      <c r="BK940" s="29"/>
      <c r="BL940" s="29"/>
      <c r="BM940" s="29"/>
      <c r="BN940" s="29"/>
      <c r="BO940" s="29"/>
      <c r="BP940" s="29"/>
      <c r="BQ940" s="29"/>
      <c r="BR940" s="29"/>
      <c r="BS940" s="29"/>
      <c r="BT940" s="29"/>
      <c r="BU940" s="29"/>
      <c r="BV940" s="29"/>
      <c r="BW940" s="29"/>
      <c r="BX940" s="29"/>
      <c r="BY940" s="29"/>
      <c r="BZ940" s="29"/>
      <c r="CA940" s="29"/>
      <c r="CB940" s="29"/>
      <c r="CC940" s="29"/>
      <c r="CD940" s="29"/>
      <c r="CE940" s="29"/>
      <c r="CF940" s="29"/>
      <c r="CG940" s="29"/>
      <c r="CH940" s="29"/>
      <c r="CI940" s="29"/>
      <c r="CJ940" s="29"/>
      <c r="CK940" s="29"/>
      <c r="CL940" s="29"/>
      <c r="CM940" s="29"/>
      <c r="CN940" s="29"/>
      <c r="CO940" s="29"/>
      <c r="CP940" s="29"/>
      <c r="CQ940" s="29"/>
      <c r="CR940" s="29"/>
      <c r="CS940" s="29"/>
      <c r="CT940" s="29"/>
      <c r="CU940" s="29"/>
      <c r="CV940" s="29"/>
      <c r="CW940" s="29"/>
      <c r="CX940" s="29"/>
      <c r="CY940" s="29"/>
      <c r="CZ940" s="29"/>
      <c r="DA940" s="29"/>
      <c r="DB940" s="29"/>
      <c r="DC940" s="29"/>
      <c r="DD940" s="29"/>
      <c r="DE940" s="29"/>
      <c r="DF940" s="29"/>
      <c r="DG940" s="29"/>
      <c r="DH940" s="29"/>
      <c r="DI940" s="29"/>
      <c r="DJ940" s="29"/>
      <c r="DK940" s="29"/>
      <c r="DL940" s="29"/>
      <c r="DM940" s="29"/>
    </row>
    <row r="941" spans="1:117">
      <c r="A941" s="5" t="s">
        <v>335</v>
      </c>
      <c r="B941" s="5" t="s">
        <v>175</v>
      </c>
      <c r="C941" s="35">
        <v>43948</v>
      </c>
      <c r="D941" s="63">
        <v>43951</v>
      </c>
      <c r="E941" s="64">
        <v>-0.22873099999999999</v>
      </c>
      <c r="F941" s="64">
        <v>0.30043601917745638</v>
      </c>
      <c r="G941" s="64">
        <v>0.17225541289972099</v>
      </c>
      <c r="H941" s="64">
        <v>0.38740886666666668</v>
      </c>
      <c r="I941" s="64">
        <v>0.25470526083474532</v>
      </c>
      <c r="J941" s="64">
        <v>6.7463166666666657E-2</v>
      </c>
      <c r="K941" s="64">
        <v>0</v>
      </c>
      <c r="L941" s="64">
        <v>1.34758377014854E-2</v>
      </c>
      <c r="M941" s="64">
        <v>0.30122786654536499</v>
      </c>
      <c r="N941" s="64">
        <v>0.39363742969779714</v>
      </c>
      <c r="O941" s="64">
        <v>3.9370302000000003E-2</v>
      </c>
      <c r="P941" s="64">
        <v>0.20127238542857145</v>
      </c>
      <c r="Q941" s="64">
        <v>0.10210030685737162</v>
      </c>
      <c r="R941" s="64">
        <v>0.12328767123287675</v>
      </c>
      <c r="S941" s="64">
        <v>2.1279095257087235</v>
      </c>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c r="BJ941" s="29"/>
      <c r="BK941" s="29"/>
      <c r="BL941" s="29"/>
      <c r="BM941" s="29"/>
      <c r="BN941" s="29"/>
      <c r="BO941" s="29"/>
      <c r="BP941" s="29"/>
      <c r="BQ941" s="29"/>
      <c r="BR941" s="29"/>
      <c r="BS941" s="29"/>
      <c r="BT941" s="29"/>
      <c r="BU941" s="29"/>
      <c r="BV941" s="29"/>
      <c r="BW941" s="29"/>
      <c r="BX941" s="29"/>
      <c r="BY941" s="29"/>
      <c r="BZ941" s="29"/>
      <c r="CA941" s="29"/>
      <c r="CB941" s="29"/>
      <c r="CC941" s="29"/>
      <c r="CD941" s="29"/>
      <c r="CE941" s="29"/>
      <c r="CF941" s="29"/>
      <c r="CG941" s="29"/>
      <c r="CH941" s="29"/>
      <c r="CI941" s="29"/>
      <c r="CJ941" s="29"/>
      <c r="CK941" s="29"/>
      <c r="CL941" s="29"/>
      <c r="CM941" s="29"/>
      <c r="CN941" s="29"/>
      <c r="CO941" s="29"/>
      <c r="CP941" s="29"/>
      <c r="CQ941" s="29"/>
      <c r="CR941" s="29"/>
      <c r="CS941" s="29"/>
      <c r="CT941" s="29"/>
      <c r="CU941" s="29"/>
      <c r="CV941" s="29"/>
      <c r="CW941" s="29"/>
      <c r="CX941" s="29"/>
      <c r="CY941" s="29"/>
      <c r="CZ941" s="29"/>
      <c r="DA941" s="29"/>
      <c r="DB941" s="29"/>
      <c r="DC941" s="29"/>
      <c r="DD941" s="29"/>
      <c r="DE941" s="29"/>
      <c r="DF941" s="29"/>
      <c r="DG941" s="29"/>
      <c r="DH941" s="29"/>
      <c r="DI941" s="29"/>
      <c r="DJ941" s="29"/>
      <c r="DK941" s="29"/>
      <c r="DL941" s="29"/>
      <c r="DM941" s="29"/>
    </row>
    <row r="942" spans="1:117">
      <c r="A942" s="5" t="s">
        <v>335</v>
      </c>
      <c r="B942" s="5" t="s">
        <v>175</v>
      </c>
      <c r="C942" s="35">
        <v>43949</v>
      </c>
      <c r="D942" s="63">
        <v>43951</v>
      </c>
      <c r="E942" s="64">
        <v>-0.22873099999999999</v>
      </c>
      <c r="F942" s="64">
        <v>0.35199270454236636</v>
      </c>
      <c r="G942" s="64">
        <v>0.17225541289972099</v>
      </c>
      <c r="H942" s="64">
        <v>0.38740886666666668</v>
      </c>
      <c r="I942" s="64">
        <v>0.25470526083474532</v>
      </c>
      <c r="J942" s="64">
        <v>6.7463166666666657E-2</v>
      </c>
      <c r="K942" s="64">
        <v>0</v>
      </c>
      <c r="L942" s="64">
        <v>1.34758377014854E-2</v>
      </c>
      <c r="M942" s="64">
        <v>0.30122786654536499</v>
      </c>
      <c r="N942" s="64">
        <v>0.39363742969779714</v>
      </c>
      <c r="O942" s="64">
        <v>1.9547883000000002E-2</v>
      </c>
      <c r="P942" s="64">
        <v>0.20127238542857145</v>
      </c>
      <c r="Q942" s="64">
        <v>0.10090200838163385</v>
      </c>
      <c r="R942" s="64">
        <v>0.12328767123287675</v>
      </c>
      <c r="S942" s="64">
        <v>2.1584454935978954</v>
      </c>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c r="BJ942" s="29"/>
      <c r="BK942" s="29"/>
      <c r="BL942" s="29"/>
      <c r="BM942" s="29"/>
      <c r="BN942" s="29"/>
      <c r="BO942" s="29"/>
      <c r="BP942" s="29"/>
      <c r="BQ942" s="29"/>
      <c r="BR942" s="29"/>
      <c r="BS942" s="29"/>
      <c r="BT942" s="29"/>
      <c r="BU942" s="29"/>
      <c r="BV942" s="29"/>
      <c r="BW942" s="29"/>
      <c r="BX942" s="29"/>
      <c r="BY942" s="29"/>
      <c r="BZ942" s="29"/>
      <c r="CA942" s="29"/>
      <c r="CB942" s="29"/>
      <c r="CC942" s="29"/>
      <c r="CD942" s="29"/>
      <c r="CE942" s="29"/>
      <c r="CF942" s="29"/>
      <c r="CG942" s="29"/>
      <c r="CH942" s="29"/>
      <c r="CI942" s="29"/>
      <c r="CJ942" s="29"/>
      <c r="CK942" s="29"/>
      <c r="CL942" s="29"/>
      <c r="CM942" s="29"/>
      <c r="CN942" s="29"/>
      <c r="CO942" s="29"/>
      <c r="CP942" s="29"/>
      <c r="CQ942" s="29"/>
      <c r="CR942" s="29"/>
      <c r="CS942" s="29"/>
      <c r="CT942" s="29"/>
      <c r="CU942" s="29"/>
      <c r="CV942" s="29"/>
      <c r="CW942" s="29"/>
      <c r="CX942" s="29"/>
      <c r="CY942" s="29"/>
      <c r="CZ942" s="29"/>
      <c r="DA942" s="29"/>
      <c r="DB942" s="29"/>
      <c r="DC942" s="29"/>
      <c r="DD942" s="29"/>
      <c r="DE942" s="29"/>
      <c r="DF942" s="29"/>
      <c r="DG942" s="29"/>
      <c r="DH942" s="29"/>
      <c r="DI942" s="29"/>
      <c r="DJ942" s="29"/>
      <c r="DK942" s="29"/>
      <c r="DL942" s="29"/>
      <c r="DM942" s="29"/>
    </row>
    <row r="943" spans="1:117">
      <c r="A943" s="5" t="s">
        <v>335</v>
      </c>
      <c r="B943" s="5" t="s">
        <v>175</v>
      </c>
      <c r="C943" s="35">
        <v>43950</v>
      </c>
      <c r="D943" s="63">
        <v>43951</v>
      </c>
      <c r="E943" s="64">
        <v>-0.22873099999999999</v>
      </c>
      <c r="F943" s="64">
        <v>0.31288275703061635</v>
      </c>
      <c r="G943" s="64">
        <v>0.17225541289972099</v>
      </c>
      <c r="H943" s="64">
        <v>0.38740886666666668</v>
      </c>
      <c r="I943" s="64">
        <v>0.25470526083474532</v>
      </c>
      <c r="J943" s="64">
        <v>6.7463166666666657E-2</v>
      </c>
      <c r="K943" s="64">
        <v>0</v>
      </c>
      <c r="L943" s="64">
        <v>1.34758377014854E-2</v>
      </c>
      <c r="M943" s="64">
        <v>0.30122786654536499</v>
      </c>
      <c r="N943" s="64">
        <v>0.39363742969779714</v>
      </c>
      <c r="O943" s="64">
        <v>2.1048372000000003E-2</v>
      </c>
      <c r="P943" s="64">
        <v>0.20127238542857145</v>
      </c>
      <c r="Q943" s="64">
        <v>0.10242894332064154</v>
      </c>
      <c r="R943" s="64">
        <v>0.12328767123287675</v>
      </c>
      <c r="S943" s="64">
        <v>2.1223629700251534</v>
      </c>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29"/>
      <c r="CA943" s="29"/>
      <c r="CB943" s="29"/>
      <c r="CC943" s="29"/>
      <c r="CD943" s="29"/>
      <c r="CE943" s="29"/>
      <c r="CF943" s="29"/>
      <c r="CG943" s="29"/>
      <c r="CH943" s="29"/>
      <c r="CI943" s="29"/>
      <c r="CJ943" s="29"/>
      <c r="CK943" s="29"/>
      <c r="CL943" s="29"/>
      <c r="CM943" s="29"/>
      <c r="CN943" s="29"/>
      <c r="CO943" s="29"/>
      <c r="CP943" s="29"/>
      <c r="CQ943" s="29"/>
      <c r="CR943" s="29"/>
      <c r="CS943" s="29"/>
      <c r="CT943" s="29"/>
      <c r="CU943" s="29"/>
      <c r="CV943" s="29"/>
      <c r="CW943" s="29"/>
      <c r="CX943" s="29"/>
      <c r="CY943" s="29"/>
      <c r="CZ943" s="29"/>
      <c r="DA943" s="29"/>
      <c r="DB943" s="29"/>
      <c r="DC943" s="29"/>
      <c r="DD943" s="29"/>
      <c r="DE943" s="29"/>
      <c r="DF943" s="29"/>
      <c r="DG943" s="29"/>
      <c r="DH943" s="29"/>
      <c r="DI943" s="29"/>
      <c r="DJ943" s="29"/>
      <c r="DK943" s="29"/>
      <c r="DL943" s="29"/>
      <c r="DM943" s="29"/>
    </row>
    <row r="944" spans="1:117">
      <c r="A944" s="5" t="s">
        <v>335</v>
      </c>
      <c r="B944" s="5" t="s">
        <v>175</v>
      </c>
      <c r="C944" s="35">
        <v>43951</v>
      </c>
      <c r="D944" s="63">
        <v>43951</v>
      </c>
      <c r="E944" s="64">
        <v>-0.22873099999999999</v>
      </c>
      <c r="F944" s="64">
        <v>0.25357043422202635</v>
      </c>
      <c r="G944" s="64">
        <v>0.17225541289972099</v>
      </c>
      <c r="H944" s="64">
        <v>0.38740886666666668</v>
      </c>
      <c r="I944" s="64">
        <v>0.25470526083474532</v>
      </c>
      <c r="J944" s="64">
        <v>6.7463166666666657E-2</v>
      </c>
      <c r="K944" s="64">
        <v>0</v>
      </c>
      <c r="L944" s="64">
        <v>1.34758377014854E-2</v>
      </c>
      <c r="M944" s="64">
        <v>0.30122786654536499</v>
      </c>
      <c r="N944" s="64">
        <v>0.39363742969779714</v>
      </c>
      <c r="O944" s="64">
        <v>2.4124886999999998E-2</v>
      </c>
      <c r="P944" s="64">
        <v>0.20127238542857145</v>
      </c>
      <c r="Q944" s="64">
        <v>0.10167412589434548</v>
      </c>
      <c r="R944" s="64">
        <v>0.12328767123287675</v>
      </c>
      <c r="S944" s="64">
        <v>2.065372344790267</v>
      </c>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29"/>
      <c r="CA944" s="29"/>
      <c r="CB944" s="29"/>
      <c r="CC944" s="29"/>
      <c r="CD944" s="29"/>
      <c r="CE944" s="29"/>
      <c r="CF944" s="29"/>
      <c r="CG944" s="29"/>
      <c r="CH944" s="29"/>
      <c r="CI944" s="29"/>
      <c r="CJ944" s="29"/>
      <c r="CK944" s="29"/>
      <c r="CL944" s="29"/>
      <c r="CM944" s="29"/>
      <c r="CN944" s="29"/>
      <c r="CO944" s="29"/>
      <c r="CP944" s="29"/>
      <c r="CQ944" s="29"/>
      <c r="CR944" s="29"/>
      <c r="CS944" s="29"/>
      <c r="CT944" s="29"/>
      <c r="CU944" s="29"/>
      <c r="CV944" s="29"/>
      <c r="CW944" s="29"/>
      <c r="CX944" s="29"/>
      <c r="CY944" s="29"/>
      <c r="CZ944" s="29"/>
      <c r="DA944" s="29"/>
      <c r="DB944" s="29"/>
      <c r="DC944" s="29"/>
      <c r="DD944" s="29"/>
      <c r="DE944" s="29"/>
      <c r="DF944" s="29"/>
      <c r="DG944" s="29"/>
      <c r="DH944" s="29"/>
      <c r="DI944" s="29"/>
      <c r="DJ944" s="29"/>
      <c r="DK944" s="29"/>
      <c r="DL944" s="29"/>
      <c r="DM944" s="29"/>
    </row>
    <row r="945" spans="1:117">
      <c r="A945" s="5" t="s">
        <v>335</v>
      </c>
      <c r="B945" s="5" t="s">
        <v>187</v>
      </c>
      <c r="C945" s="35">
        <v>43952</v>
      </c>
      <c r="D945" s="63">
        <v>43982</v>
      </c>
      <c r="E945" s="64">
        <v>-0.15738838709677419</v>
      </c>
      <c r="F945" s="64">
        <v>0.26674936360701096</v>
      </c>
      <c r="G945" s="64">
        <v>0.179865239817563</v>
      </c>
      <c r="H945" s="64">
        <v>0.43835283870967745</v>
      </c>
      <c r="I945" s="64">
        <v>0.29618719631861623</v>
      </c>
      <c r="J945" s="64">
        <v>7.7528258064516131E-2</v>
      </c>
      <c r="K945" s="64">
        <v>0</v>
      </c>
      <c r="L945" s="64">
        <v>2.8886661594210255E-2</v>
      </c>
      <c r="M945" s="64">
        <v>0.28945767625617203</v>
      </c>
      <c r="N945" s="64">
        <v>0.40585440586391069</v>
      </c>
      <c r="O945" s="64">
        <v>9.9086490000000013E-2</v>
      </c>
      <c r="P945" s="64">
        <v>0.21980696013314924</v>
      </c>
      <c r="Q945" s="64">
        <v>9.3079297070645495E-2</v>
      </c>
      <c r="R945" s="64">
        <v>0.12328767123287675</v>
      </c>
      <c r="S945" s="64">
        <v>2.3607536715715738</v>
      </c>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c r="CA945" s="29"/>
      <c r="CB945" s="29"/>
      <c r="CC945" s="29"/>
      <c r="CD945" s="29"/>
      <c r="CE945" s="29"/>
      <c r="CF945" s="29"/>
      <c r="CG945" s="29"/>
      <c r="CH945" s="29"/>
      <c r="CI945" s="29"/>
      <c r="CJ945" s="29"/>
      <c r="CK945" s="29"/>
      <c r="CL945" s="29"/>
      <c r="CM945" s="29"/>
      <c r="CN945" s="29"/>
      <c r="CO945" s="29"/>
      <c r="CP945" s="29"/>
      <c r="CQ945" s="29"/>
      <c r="CR945" s="29"/>
      <c r="CS945" s="29"/>
      <c r="CT945" s="29"/>
      <c r="CU945" s="29"/>
      <c r="CV945" s="29"/>
      <c r="CW945" s="29"/>
      <c r="CX945" s="29"/>
      <c r="CY945" s="29"/>
      <c r="CZ945" s="29"/>
      <c r="DA945" s="29"/>
      <c r="DB945" s="29"/>
      <c r="DC945" s="29"/>
      <c r="DD945" s="29"/>
      <c r="DE945" s="29"/>
      <c r="DF945" s="29"/>
      <c r="DG945" s="29"/>
      <c r="DH945" s="29"/>
      <c r="DI945" s="29"/>
      <c r="DJ945" s="29"/>
      <c r="DK945" s="29"/>
      <c r="DL945" s="29"/>
      <c r="DM945" s="29"/>
    </row>
    <row r="946" spans="1:117">
      <c r="A946" s="5" t="s">
        <v>335</v>
      </c>
      <c r="B946" s="5" t="s">
        <v>187</v>
      </c>
      <c r="C946" s="35">
        <v>43953</v>
      </c>
      <c r="D946" s="63">
        <v>43982</v>
      </c>
      <c r="E946" s="64">
        <v>-0.15738838709677419</v>
      </c>
      <c r="F946" s="64">
        <v>0.32242733255978095</v>
      </c>
      <c r="G946" s="64">
        <v>0.179865239817563</v>
      </c>
      <c r="H946" s="64">
        <v>0.43835283870967745</v>
      </c>
      <c r="I946" s="64">
        <v>0.29618719631861623</v>
      </c>
      <c r="J946" s="64">
        <v>7.7528258064516131E-2</v>
      </c>
      <c r="K946" s="64">
        <v>0</v>
      </c>
      <c r="L946" s="64">
        <v>2.8886661594210255E-2</v>
      </c>
      <c r="M946" s="64">
        <v>0.28945767625617203</v>
      </c>
      <c r="N946" s="64">
        <v>0.40585440586391069</v>
      </c>
      <c r="O946" s="64">
        <v>2.4527952000000002E-2</v>
      </c>
      <c r="P946" s="64">
        <v>0.21980696013314924</v>
      </c>
      <c r="Q946" s="64">
        <v>9.38243236355778E-2</v>
      </c>
      <c r="R946" s="64">
        <v>0.12328767123287675</v>
      </c>
      <c r="S946" s="64">
        <v>2.342618129089276</v>
      </c>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29"/>
      <c r="CA946" s="29"/>
      <c r="CB946" s="29"/>
      <c r="CC946" s="29"/>
      <c r="CD946" s="29"/>
      <c r="CE946" s="29"/>
      <c r="CF946" s="29"/>
      <c r="CG946" s="29"/>
      <c r="CH946" s="29"/>
      <c r="CI946" s="29"/>
      <c r="CJ946" s="29"/>
      <c r="CK946" s="29"/>
      <c r="CL946" s="29"/>
      <c r="CM946" s="29"/>
      <c r="CN946" s="29"/>
      <c r="CO946" s="29"/>
      <c r="CP946" s="29"/>
      <c r="CQ946" s="29"/>
      <c r="CR946" s="29"/>
      <c r="CS946" s="29"/>
      <c r="CT946" s="29"/>
      <c r="CU946" s="29"/>
      <c r="CV946" s="29"/>
      <c r="CW946" s="29"/>
      <c r="CX946" s="29"/>
      <c r="CY946" s="29"/>
      <c r="CZ946" s="29"/>
      <c r="DA946" s="29"/>
      <c r="DB946" s="29"/>
      <c r="DC946" s="29"/>
      <c r="DD946" s="29"/>
      <c r="DE946" s="29"/>
      <c r="DF946" s="29"/>
      <c r="DG946" s="29"/>
      <c r="DH946" s="29"/>
      <c r="DI946" s="29"/>
      <c r="DJ946" s="29"/>
      <c r="DK946" s="29"/>
      <c r="DL946" s="29"/>
      <c r="DM946" s="29"/>
    </row>
    <row r="947" spans="1:117">
      <c r="A947" s="5" t="s">
        <v>335</v>
      </c>
      <c r="B947" s="5" t="s">
        <v>187</v>
      </c>
      <c r="C947" s="35">
        <v>43954</v>
      </c>
      <c r="D947" s="63">
        <v>43982</v>
      </c>
      <c r="E947" s="64">
        <v>-0.15738838709677419</v>
      </c>
      <c r="F947" s="64">
        <v>0.27089142451753095</v>
      </c>
      <c r="G947" s="64">
        <v>0.179865239817563</v>
      </c>
      <c r="H947" s="64">
        <v>0.43835283870967745</v>
      </c>
      <c r="I947" s="64">
        <v>0.29618719631861623</v>
      </c>
      <c r="J947" s="64">
        <v>7.7528258064516131E-2</v>
      </c>
      <c r="K947" s="64">
        <v>0</v>
      </c>
      <c r="L947" s="64">
        <v>2.8886661594210255E-2</v>
      </c>
      <c r="M947" s="64">
        <v>0.28945767625617203</v>
      </c>
      <c r="N947" s="64">
        <v>0.40585440586391075</v>
      </c>
      <c r="O947" s="64">
        <v>2.5025476000000001E-2</v>
      </c>
      <c r="P947" s="64">
        <v>0.21980696013314924</v>
      </c>
      <c r="Q947" s="64">
        <v>9.3695235449854752E-2</v>
      </c>
      <c r="R947" s="64">
        <v>0.12328767123287675</v>
      </c>
      <c r="S947" s="64">
        <v>2.2914506568613033</v>
      </c>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c r="CA947" s="29"/>
      <c r="CB947" s="29"/>
      <c r="CC947" s="29"/>
      <c r="CD947" s="29"/>
      <c r="CE947" s="29"/>
      <c r="CF947" s="29"/>
      <c r="CG947" s="29"/>
      <c r="CH947" s="29"/>
      <c r="CI947" s="29"/>
      <c r="CJ947" s="29"/>
      <c r="CK947" s="29"/>
      <c r="CL947" s="29"/>
      <c r="CM947" s="29"/>
      <c r="CN947" s="29"/>
      <c r="CO947" s="29"/>
      <c r="CP947" s="29"/>
      <c r="CQ947" s="29"/>
      <c r="CR947" s="29"/>
      <c r="CS947" s="29"/>
      <c r="CT947" s="29"/>
      <c r="CU947" s="29"/>
      <c r="CV947" s="29"/>
      <c r="CW947" s="29"/>
      <c r="CX947" s="29"/>
      <c r="CY947" s="29"/>
      <c r="CZ947" s="29"/>
      <c r="DA947" s="29"/>
      <c r="DB947" s="29"/>
      <c r="DC947" s="29"/>
      <c r="DD947" s="29"/>
      <c r="DE947" s="29"/>
      <c r="DF947" s="29"/>
      <c r="DG947" s="29"/>
      <c r="DH947" s="29"/>
      <c r="DI947" s="29"/>
      <c r="DJ947" s="29"/>
      <c r="DK947" s="29"/>
      <c r="DL947" s="29"/>
      <c r="DM947" s="29"/>
    </row>
    <row r="948" spans="1:117">
      <c r="A948" s="5" t="s">
        <v>336</v>
      </c>
      <c r="B948" s="5" t="s">
        <v>187</v>
      </c>
      <c r="C948" s="35">
        <v>43955</v>
      </c>
      <c r="D948" s="63">
        <v>43982</v>
      </c>
      <c r="E948" s="64">
        <v>-0.15738838709677419</v>
      </c>
      <c r="F948" s="64">
        <v>0.25604369111760095</v>
      </c>
      <c r="G948" s="64">
        <v>0.179865239817563</v>
      </c>
      <c r="H948" s="64">
        <v>0.43835283870967745</v>
      </c>
      <c r="I948" s="64">
        <v>0.29618719631861623</v>
      </c>
      <c r="J948" s="64">
        <v>7.7528258064516131E-2</v>
      </c>
      <c r="K948" s="64">
        <v>0</v>
      </c>
      <c r="L948" s="64">
        <v>2.8886661594210255E-2</v>
      </c>
      <c r="M948" s="64">
        <v>0.28945767625617203</v>
      </c>
      <c r="N948" s="64">
        <v>0.40585440586391075</v>
      </c>
      <c r="O948" s="64">
        <v>2.0135073999999999E-2</v>
      </c>
      <c r="P948" s="64">
        <v>0.21980696013314924</v>
      </c>
      <c r="Q948" s="64">
        <v>9.3256388839523585E-2</v>
      </c>
      <c r="R948" s="64">
        <v>0.12328767123287675</v>
      </c>
      <c r="S948" s="64">
        <v>2.271273674851042</v>
      </c>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29"/>
      <c r="CA948" s="29"/>
      <c r="CB948" s="29"/>
      <c r="CC948" s="29"/>
      <c r="CD948" s="29"/>
      <c r="CE948" s="29"/>
      <c r="CF948" s="29"/>
      <c r="CG948" s="29"/>
      <c r="CH948" s="29"/>
      <c r="CI948" s="29"/>
      <c r="CJ948" s="29"/>
      <c r="CK948" s="29"/>
      <c r="CL948" s="29"/>
      <c r="CM948" s="29"/>
      <c r="CN948" s="29"/>
      <c r="CO948" s="29"/>
      <c r="CP948" s="29"/>
      <c r="CQ948" s="29"/>
      <c r="CR948" s="29"/>
      <c r="CS948" s="29"/>
      <c r="CT948" s="29"/>
      <c r="CU948" s="29"/>
      <c r="CV948" s="29"/>
      <c r="CW948" s="29"/>
      <c r="CX948" s="29"/>
      <c r="CY948" s="29"/>
      <c r="CZ948" s="29"/>
      <c r="DA948" s="29"/>
      <c r="DB948" s="29"/>
      <c r="DC948" s="29"/>
      <c r="DD948" s="29"/>
      <c r="DE948" s="29"/>
      <c r="DF948" s="29"/>
      <c r="DG948" s="29"/>
      <c r="DH948" s="29"/>
      <c r="DI948" s="29"/>
      <c r="DJ948" s="29"/>
      <c r="DK948" s="29"/>
      <c r="DL948" s="29"/>
      <c r="DM948" s="29"/>
    </row>
    <row r="949" spans="1:117">
      <c r="A949" s="5" t="s">
        <v>336</v>
      </c>
      <c r="B949" s="5" t="s">
        <v>187</v>
      </c>
      <c r="C949" s="35">
        <v>43956</v>
      </c>
      <c r="D949" s="63">
        <v>43982</v>
      </c>
      <c r="E949" s="64">
        <v>-0.15738838709677419</v>
      </c>
      <c r="F949" s="64">
        <v>0.25728255153365098</v>
      </c>
      <c r="G949" s="64">
        <v>0.179865239817563</v>
      </c>
      <c r="H949" s="64">
        <v>0.43835283870967745</v>
      </c>
      <c r="I949" s="64">
        <v>0.29618719631861623</v>
      </c>
      <c r="J949" s="64">
        <v>7.7528258064516131E-2</v>
      </c>
      <c r="K949" s="64">
        <v>0</v>
      </c>
      <c r="L949" s="64">
        <v>2.8886661594210255E-2</v>
      </c>
      <c r="M949" s="64">
        <v>0.28945767625617203</v>
      </c>
      <c r="N949" s="64">
        <v>0.40585440586391069</v>
      </c>
      <c r="O949" s="64">
        <v>1.6002063000000004E-2</v>
      </c>
      <c r="P949" s="64">
        <v>0.21980696013314924</v>
      </c>
      <c r="Q949" s="64">
        <v>9.3019276813594509E-2</v>
      </c>
      <c r="R949" s="64">
        <v>0.12328767123287675</v>
      </c>
      <c r="S949" s="64">
        <v>2.2681424122411631</v>
      </c>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c r="CA949" s="29"/>
      <c r="CB949" s="29"/>
      <c r="CC949" s="29"/>
      <c r="CD949" s="29"/>
      <c r="CE949" s="29"/>
      <c r="CF949" s="29"/>
      <c r="CG949" s="29"/>
      <c r="CH949" s="29"/>
      <c r="CI949" s="29"/>
      <c r="CJ949" s="29"/>
      <c r="CK949" s="29"/>
      <c r="CL949" s="29"/>
      <c r="CM949" s="29"/>
      <c r="CN949" s="29"/>
      <c r="CO949" s="29"/>
      <c r="CP949" s="29"/>
      <c r="CQ949" s="29"/>
      <c r="CR949" s="29"/>
      <c r="CS949" s="29"/>
      <c r="CT949" s="29"/>
      <c r="CU949" s="29"/>
      <c r="CV949" s="29"/>
      <c r="CW949" s="29"/>
      <c r="CX949" s="29"/>
      <c r="CY949" s="29"/>
      <c r="CZ949" s="29"/>
      <c r="DA949" s="29"/>
      <c r="DB949" s="29"/>
      <c r="DC949" s="29"/>
      <c r="DD949" s="29"/>
      <c r="DE949" s="29"/>
      <c r="DF949" s="29"/>
      <c r="DG949" s="29"/>
      <c r="DH949" s="29"/>
      <c r="DI949" s="29"/>
      <c r="DJ949" s="29"/>
      <c r="DK949" s="29"/>
      <c r="DL949" s="29"/>
      <c r="DM949" s="29"/>
    </row>
    <row r="950" spans="1:117">
      <c r="A950" s="5" t="s">
        <v>336</v>
      </c>
      <c r="B950" s="5" t="s">
        <v>187</v>
      </c>
      <c r="C950" s="35">
        <v>43957</v>
      </c>
      <c r="D950" s="63">
        <v>43982</v>
      </c>
      <c r="E950" s="64">
        <v>-0.15738838709677419</v>
      </c>
      <c r="F950" s="64">
        <v>0.25658635525494095</v>
      </c>
      <c r="G950" s="64">
        <v>0.179865239817563</v>
      </c>
      <c r="H950" s="64">
        <v>0.43835283870967745</v>
      </c>
      <c r="I950" s="64">
        <v>0.29618719631861623</v>
      </c>
      <c r="J950" s="64">
        <v>7.7528258064516131E-2</v>
      </c>
      <c r="K950" s="64">
        <v>0</v>
      </c>
      <c r="L950" s="64">
        <v>2.8886661594210255E-2</v>
      </c>
      <c r="M950" s="64">
        <v>0.28945767625617203</v>
      </c>
      <c r="N950" s="64">
        <v>0.40585440586391075</v>
      </c>
      <c r="O950" s="64">
        <v>1.7924557000000001E-2</v>
      </c>
      <c r="P950" s="64">
        <v>0.21980696013314924</v>
      </c>
      <c r="Q950" s="64">
        <v>9.3257486599756884E-2</v>
      </c>
      <c r="R950" s="64">
        <v>0.12328767123287675</v>
      </c>
      <c r="S950" s="64">
        <v>2.2696069197486155</v>
      </c>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29"/>
      <c r="CA950" s="29"/>
      <c r="CB950" s="29"/>
      <c r="CC950" s="29"/>
      <c r="CD950" s="29"/>
      <c r="CE950" s="29"/>
      <c r="CF950" s="29"/>
      <c r="CG950" s="29"/>
      <c r="CH950" s="29"/>
      <c r="CI950" s="29"/>
      <c r="CJ950" s="29"/>
      <c r="CK950" s="29"/>
      <c r="CL950" s="29"/>
      <c r="CM950" s="29"/>
      <c r="CN950" s="29"/>
      <c r="CO950" s="29"/>
      <c r="CP950" s="29"/>
      <c r="CQ950" s="29"/>
      <c r="CR950" s="29"/>
      <c r="CS950" s="29"/>
      <c r="CT950" s="29"/>
      <c r="CU950" s="29"/>
      <c r="CV950" s="29"/>
      <c r="CW950" s="29"/>
      <c r="CX950" s="29"/>
      <c r="CY950" s="29"/>
      <c r="CZ950" s="29"/>
      <c r="DA950" s="29"/>
      <c r="DB950" s="29"/>
      <c r="DC950" s="29"/>
      <c r="DD950" s="29"/>
      <c r="DE950" s="29"/>
      <c r="DF950" s="29"/>
      <c r="DG950" s="29"/>
      <c r="DH950" s="29"/>
      <c r="DI950" s="29"/>
      <c r="DJ950" s="29"/>
      <c r="DK950" s="29"/>
      <c r="DL950" s="29"/>
      <c r="DM950" s="29"/>
    </row>
    <row r="951" spans="1:117">
      <c r="A951" s="5" t="s">
        <v>336</v>
      </c>
      <c r="B951" s="5" t="s">
        <v>187</v>
      </c>
      <c r="C951" s="35">
        <v>43958</v>
      </c>
      <c r="D951" s="63">
        <v>43982</v>
      </c>
      <c r="E951" s="64">
        <v>-0.15738838709677419</v>
      </c>
      <c r="F951" s="64">
        <v>0.26748696442688097</v>
      </c>
      <c r="G951" s="64">
        <v>0.179865239817563</v>
      </c>
      <c r="H951" s="64">
        <v>0.43835283870967745</v>
      </c>
      <c r="I951" s="64">
        <v>0.29618719631861623</v>
      </c>
      <c r="J951" s="64">
        <v>7.7528258064516131E-2</v>
      </c>
      <c r="K951" s="64">
        <v>0</v>
      </c>
      <c r="L951" s="64">
        <v>2.8886661594210255E-2</v>
      </c>
      <c r="M951" s="64">
        <v>0.28945767625617203</v>
      </c>
      <c r="N951" s="64">
        <v>0.40585440586391075</v>
      </c>
      <c r="O951" s="64">
        <v>2.7324036000000003E-2</v>
      </c>
      <c r="P951" s="64">
        <v>0.21980696013314924</v>
      </c>
      <c r="Q951" s="64">
        <v>9.7127119787392996E-2</v>
      </c>
      <c r="R951" s="64">
        <v>0.12328767123287675</v>
      </c>
      <c r="S951" s="64">
        <v>2.2937766411081917</v>
      </c>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c r="BJ951" s="29"/>
      <c r="BK951" s="29"/>
      <c r="BL951" s="29"/>
      <c r="BM951" s="29"/>
      <c r="BN951" s="29"/>
      <c r="BO951" s="29"/>
      <c r="BP951" s="29"/>
      <c r="BQ951" s="29"/>
      <c r="BR951" s="29"/>
      <c r="BS951" s="29"/>
      <c r="BT951" s="29"/>
      <c r="BU951" s="29"/>
      <c r="BV951" s="29"/>
      <c r="BW951" s="29"/>
      <c r="BX951" s="29"/>
      <c r="BY951" s="29"/>
      <c r="BZ951" s="29"/>
      <c r="CA951" s="29"/>
      <c r="CB951" s="29"/>
      <c r="CC951" s="29"/>
      <c r="CD951" s="29"/>
      <c r="CE951" s="29"/>
      <c r="CF951" s="29"/>
      <c r="CG951" s="29"/>
      <c r="CH951" s="29"/>
      <c r="CI951" s="29"/>
      <c r="CJ951" s="29"/>
      <c r="CK951" s="29"/>
      <c r="CL951" s="29"/>
      <c r="CM951" s="29"/>
      <c r="CN951" s="29"/>
      <c r="CO951" s="29"/>
      <c r="CP951" s="29"/>
      <c r="CQ951" s="29"/>
      <c r="CR951" s="29"/>
      <c r="CS951" s="29"/>
      <c r="CT951" s="29"/>
      <c r="CU951" s="29"/>
      <c r="CV951" s="29"/>
      <c r="CW951" s="29"/>
      <c r="CX951" s="29"/>
      <c r="CY951" s="29"/>
      <c r="CZ951" s="29"/>
      <c r="DA951" s="29"/>
      <c r="DB951" s="29"/>
      <c r="DC951" s="29"/>
      <c r="DD951" s="29"/>
      <c r="DE951" s="29"/>
      <c r="DF951" s="29"/>
      <c r="DG951" s="29"/>
      <c r="DH951" s="29"/>
      <c r="DI951" s="29"/>
      <c r="DJ951" s="29"/>
      <c r="DK951" s="29"/>
      <c r="DL951" s="29"/>
      <c r="DM951" s="29"/>
    </row>
    <row r="952" spans="1:117">
      <c r="A952" s="5" t="s">
        <v>336</v>
      </c>
      <c r="B952" s="5" t="s">
        <v>187</v>
      </c>
      <c r="C952" s="35">
        <v>43959</v>
      </c>
      <c r="D952" s="63">
        <v>43982</v>
      </c>
      <c r="E952" s="64">
        <v>-0.15738838709677419</v>
      </c>
      <c r="F952" s="64">
        <v>0.27119235953093096</v>
      </c>
      <c r="G952" s="64">
        <v>0.179865239817563</v>
      </c>
      <c r="H952" s="64">
        <v>0.43835283870967745</v>
      </c>
      <c r="I952" s="64">
        <v>0.29618719631861623</v>
      </c>
      <c r="J952" s="64">
        <v>7.7528258064516131E-2</v>
      </c>
      <c r="K952" s="64">
        <v>0</v>
      </c>
      <c r="L952" s="64">
        <v>2.8886661594210255E-2</v>
      </c>
      <c r="M952" s="64">
        <v>0.28945767625617203</v>
      </c>
      <c r="N952" s="64">
        <v>0.40585440586391075</v>
      </c>
      <c r="O952" s="64">
        <v>3.0843908999999999E-2</v>
      </c>
      <c r="P952" s="64">
        <v>0.21980696013314924</v>
      </c>
      <c r="Q952" s="64">
        <v>9.3631066979943847E-2</v>
      </c>
      <c r="R952" s="64">
        <v>0.12328767123287675</v>
      </c>
      <c r="S952" s="64">
        <v>2.297505856404793</v>
      </c>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c r="BJ952" s="29"/>
      <c r="BK952" s="29"/>
      <c r="BL952" s="29"/>
      <c r="BM952" s="29"/>
      <c r="BN952" s="29"/>
      <c r="BO952" s="29"/>
      <c r="BP952" s="29"/>
      <c r="BQ952" s="29"/>
      <c r="BR952" s="29"/>
      <c r="BS952" s="29"/>
      <c r="BT952" s="29"/>
      <c r="BU952" s="29"/>
      <c r="BV952" s="29"/>
      <c r="BW952" s="29"/>
      <c r="BX952" s="29"/>
      <c r="BY952" s="29"/>
      <c r="BZ952" s="29"/>
      <c r="CA952" s="29"/>
      <c r="CB952" s="29"/>
      <c r="CC952" s="29"/>
      <c r="CD952" s="29"/>
      <c r="CE952" s="29"/>
      <c r="CF952" s="29"/>
      <c r="CG952" s="29"/>
      <c r="CH952" s="29"/>
      <c r="CI952" s="29"/>
      <c r="CJ952" s="29"/>
      <c r="CK952" s="29"/>
      <c r="CL952" s="29"/>
      <c r="CM952" s="29"/>
      <c r="CN952" s="29"/>
      <c r="CO952" s="29"/>
      <c r="CP952" s="29"/>
      <c r="CQ952" s="29"/>
      <c r="CR952" s="29"/>
      <c r="CS952" s="29"/>
      <c r="CT952" s="29"/>
      <c r="CU952" s="29"/>
      <c r="CV952" s="29"/>
      <c r="CW952" s="29"/>
      <c r="CX952" s="29"/>
      <c r="CY952" s="29"/>
      <c r="CZ952" s="29"/>
      <c r="DA952" s="29"/>
      <c r="DB952" s="29"/>
      <c r="DC952" s="29"/>
      <c r="DD952" s="29"/>
      <c r="DE952" s="29"/>
      <c r="DF952" s="29"/>
      <c r="DG952" s="29"/>
      <c r="DH952" s="29"/>
      <c r="DI952" s="29"/>
      <c r="DJ952" s="29"/>
      <c r="DK952" s="29"/>
      <c r="DL952" s="29"/>
      <c r="DM952" s="29"/>
    </row>
    <row r="953" spans="1:117">
      <c r="A953" s="5" t="s">
        <v>336</v>
      </c>
      <c r="B953" s="5" t="s">
        <v>187</v>
      </c>
      <c r="C953" s="35">
        <v>43960</v>
      </c>
      <c r="D953" s="63">
        <v>43982</v>
      </c>
      <c r="E953" s="64">
        <v>-0.15738838709677419</v>
      </c>
      <c r="F953" s="64">
        <v>0.37324233545609098</v>
      </c>
      <c r="G953" s="64">
        <v>0.179865239817563</v>
      </c>
      <c r="H953" s="64">
        <v>0.43835283870967745</v>
      </c>
      <c r="I953" s="64">
        <v>0.29618719631861623</v>
      </c>
      <c r="J953" s="64">
        <v>7.7528258064516131E-2</v>
      </c>
      <c r="K953" s="64">
        <v>0</v>
      </c>
      <c r="L953" s="64">
        <v>2.8886661594210255E-2</v>
      </c>
      <c r="M953" s="64">
        <v>0.28945767625617203</v>
      </c>
      <c r="N953" s="64">
        <v>0.40585440586391075</v>
      </c>
      <c r="O953" s="64">
        <v>5.9671026000000002E-2</v>
      </c>
      <c r="P953" s="64">
        <v>0.21980696013314924</v>
      </c>
      <c r="Q953" s="64">
        <v>0.10069715377170897</v>
      </c>
      <c r="R953" s="64">
        <v>0.12328767123287675</v>
      </c>
      <c r="S953" s="64">
        <v>2.4354490361217178</v>
      </c>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c r="BJ953" s="29"/>
      <c r="BK953" s="29"/>
      <c r="BL953" s="29"/>
      <c r="BM953" s="29"/>
      <c r="BN953" s="29"/>
      <c r="BO953" s="29"/>
      <c r="BP953" s="29"/>
      <c r="BQ953" s="29"/>
      <c r="BR953" s="29"/>
      <c r="BS953" s="29"/>
      <c r="BT953" s="29"/>
      <c r="BU953" s="29"/>
      <c r="BV953" s="29"/>
      <c r="BW953" s="29"/>
      <c r="BX953" s="29"/>
      <c r="BY953" s="29"/>
      <c r="BZ953" s="29"/>
      <c r="CA953" s="29"/>
      <c r="CB953" s="29"/>
      <c r="CC953" s="29"/>
      <c r="CD953" s="29"/>
      <c r="CE953" s="29"/>
      <c r="CF953" s="29"/>
      <c r="CG953" s="29"/>
      <c r="CH953" s="29"/>
      <c r="CI953" s="29"/>
      <c r="CJ953" s="29"/>
      <c r="CK953" s="29"/>
      <c r="CL953" s="29"/>
      <c r="CM953" s="29"/>
      <c r="CN953" s="29"/>
      <c r="CO953" s="29"/>
      <c r="CP953" s="29"/>
      <c r="CQ953" s="29"/>
      <c r="CR953" s="29"/>
      <c r="CS953" s="29"/>
      <c r="CT953" s="29"/>
      <c r="CU953" s="29"/>
      <c r="CV953" s="29"/>
      <c r="CW953" s="29"/>
      <c r="CX953" s="29"/>
      <c r="CY953" s="29"/>
      <c r="CZ953" s="29"/>
      <c r="DA953" s="29"/>
      <c r="DB953" s="29"/>
      <c r="DC953" s="29"/>
      <c r="DD953" s="29"/>
      <c r="DE953" s="29"/>
      <c r="DF953" s="29"/>
      <c r="DG953" s="29"/>
      <c r="DH953" s="29"/>
      <c r="DI953" s="29"/>
      <c r="DJ953" s="29"/>
      <c r="DK953" s="29"/>
      <c r="DL953" s="29"/>
      <c r="DM953" s="29"/>
    </row>
    <row r="954" spans="1:117">
      <c r="A954" s="5" t="s">
        <v>336</v>
      </c>
      <c r="B954" s="5" t="s">
        <v>187</v>
      </c>
      <c r="C954" s="35">
        <v>43961</v>
      </c>
      <c r="D954" s="63">
        <v>43982</v>
      </c>
      <c r="E954" s="64">
        <v>-0.15738838709677419</v>
      </c>
      <c r="F954" s="64">
        <v>0.27077661245640094</v>
      </c>
      <c r="G954" s="64">
        <v>0.179865239817563</v>
      </c>
      <c r="H954" s="64">
        <v>0.43835283870967745</v>
      </c>
      <c r="I954" s="64">
        <v>0.29618719631861623</v>
      </c>
      <c r="J954" s="64">
        <v>7.7528258064516131E-2</v>
      </c>
      <c r="K954" s="64">
        <v>0</v>
      </c>
      <c r="L954" s="64">
        <v>2.8886661594210255E-2</v>
      </c>
      <c r="M954" s="64">
        <v>0.28945767625617203</v>
      </c>
      <c r="N954" s="64">
        <v>0.40585440586391075</v>
      </c>
      <c r="O954" s="64">
        <v>1.450764E-2</v>
      </c>
      <c r="P954" s="64">
        <v>0.21980696013314924</v>
      </c>
      <c r="Q954" s="64">
        <v>0.10151162378846565</v>
      </c>
      <c r="R954" s="64">
        <v>0.12328767123287675</v>
      </c>
      <c r="S954" s="64">
        <v>2.2886343971387846</v>
      </c>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c r="BJ954" s="29"/>
      <c r="BK954" s="29"/>
      <c r="BL954" s="29"/>
      <c r="BM954" s="29"/>
      <c r="BN954" s="29"/>
      <c r="BO954" s="29"/>
      <c r="BP954" s="29"/>
      <c r="BQ954" s="29"/>
      <c r="BR954" s="29"/>
      <c r="BS954" s="29"/>
      <c r="BT954" s="29"/>
      <c r="BU954" s="29"/>
      <c r="BV954" s="29"/>
      <c r="BW954" s="29"/>
      <c r="BX954" s="29"/>
      <c r="BY954" s="29"/>
      <c r="BZ954" s="29"/>
      <c r="CA954" s="29"/>
      <c r="CB954" s="29"/>
      <c r="CC954" s="29"/>
      <c r="CD954" s="29"/>
      <c r="CE954" s="29"/>
      <c r="CF954" s="29"/>
      <c r="CG954" s="29"/>
      <c r="CH954" s="29"/>
      <c r="CI954" s="29"/>
      <c r="CJ954" s="29"/>
      <c r="CK954" s="29"/>
      <c r="CL954" s="29"/>
      <c r="CM954" s="29"/>
      <c r="CN954" s="29"/>
      <c r="CO954" s="29"/>
      <c r="CP954" s="29"/>
      <c r="CQ954" s="29"/>
      <c r="CR954" s="29"/>
      <c r="CS954" s="29"/>
      <c r="CT954" s="29"/>
      <c r="CU954" s="29"/>
      <c r="CV954" s="29"/>
      <c r="CW954" s="29"/>
      <c r="CX954" s="29"/>
      <c r="CY954" s="29"/>
      <c r="CZ954" s="29"/>
      <c r="DA954" s="29"/>
      <c r="DB954" s="29"/>
      <c r="DC954" s="29"/>
      <c r="DD954" s="29"/>
      <c r="DE954" s="29"/>
      <c r="DF954" s="29"/>
      <c r="DG954" s="29"/>
      <c r="DH954" s="29"/>
      <c r="DI954" s="29"/>
      <c r="DJ954" s="29"/>
      <c r="DK954" s="29"/>
      <c r="DL954" s="29"/>
      <c r="DM954" s="29"/>
    </row>
    <row r="955" spans="1:117">
      <c r="A955" s="5" t="s">
        <v>337</v>
      </c>
      <c r="B955" s="5" t="s">
        <v>187</v>
      </c>
      <c r="C955" s="35">
        <v>43962</v>
      </c>
      <c r="D955" s="63">
        <v>43982</v>
      </c>
      <c r="E955" s="64">
        <v>-0.15738838709677419</v>
      </c>
      <c r="F955" s="64">
        <v>0.35900054778777096</v>
      </c>
      <c r="G955" s="64">
        <v>0.179865239817563</v>
      </c>
      <c r="H955" s="64">
        <v>0.43835283870967745</v>
      </c>
      <c r="I955" s="64">
        <v>0.29618719631861623</v>
      </c>
      <c r="J955" s="64">
        <v>7.7528258064516131E-2</v>
      </c>
      <c r="K955" s="64">
        <v>0</v>
      </c>
      <c r="L955" s="64">
        <v>2.8886661594210255E-2</v>
      </c>
      <c r="M955" s="64">
        <v>0.28945767625617203</v>
      </c>
      <c r="N955" s="64">
        <v>0.40585440586391075</v>
      </c>
      <c r="O955" s="64">
        <v>1.3458672000000001E-2</v>
      </c>
      <c r="P955" s="64">
        <v>0.21980696013314924</v>
      </c>
      <c r="Q955" s="64">
        <v>9.8988015979253927E-2</v>
      </c>
      <c r="R955" s="64">
        <v>0.12328767123287675</v>
      </c>
      <c r="S955" s="64">
        <v>2.3732857566609424</v>
      </c>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c r="CA955" s="29"/>
      <c r="CB955" s="29"/>
      <c r="CC955" s="29"/>
      <c r="CD955" s="29"/>
      <c r="CE955" s="29"/>
      <c r="CF955" s="29"/>
      <c r="CG955" s="29"/>
      <c r="CH955" s="29"/>
      <c r="CI955" s="29"/>
      <c r="CJ955" s="29"/>
      <c r="CK955" s="29"/>
      <c r="CL955" s="29"/>
      <c r="CM955" s="29"/>
      <c r="CN955" s="29"/>
      <c r="CO955" s="29"/>
      <c r="CP955" s="29"/>
      <c r="CQ955" s="29"/>
      <c r="CR955" s="29"/>
      <c r="CS955" s="29"/>
      <c r="CT955" s="29"/>
      <c r="CU955" s="29"/>
      <c r="CV955" s="29"/>
      <c r="CW955" s="29"/>
      <c r="CX955" s="29"/>
      <c r="CY955" s="29"/>
      <c r="CZ955" s="29"/>
      <c r="DA955" s="29"/>
      <c r="DB955" s="29"/>
      <c r="DC955" s="29"/>
      <c r="DD955" s="29"/>
      <c r="DE955" s="29"/>
      <c r="DF955" s="29"/>
      <c r="DG955" s="29"/>
      <c r="DH955" s="29"/>
      <c r="DI955" s="29"/>
      <c r="DJ955" s="29"/>
      <c r="DK955" s="29"/>
      <c r="DL955" s="29"/>
      <c r="DM955" s="29"/>
    </row>
    <row r="956" spans="1:117">
      <c r="A956" s="5" t="s">
        <v>337</v>
      </c>
      <c r="B956" s="5" t="s">
        <v>187</v>
      </c>
      <c r="C956" s="35">
        <v>43963</v>
      </c>
      <c r="D956" s="63">
        <v>43982</v>
      </c>
      <c r="E956" s="64">
        <v>-0.15738838709677419</v>
      </c>
      <c r="F956" s="64">
        <v>0.26528405514772097</v>
      </c>
      <c r="G956" s="64">
        <v>0.179865239817563</v>
      </c>
      <c r="H956" s="64">
        <v>0.43835283870967745</v>
      </c>
      <c r="I956" s="64">
        <v>0.29618719631861623</v>
      </c>
      <c r="J956" s="64">
        <v>7.7528258064516131E-2</v>
      </c>
      <c r="K956" s="64">
        <v>0</v>
      </c>
      <c r="L956" s="64">
        <v>2.8886661594210255E-2</v>
      </c>
      <c r="M956" s="64">
        <v>0.28945767625617203</v>
      </c>
      <c r="N956" s="64">
        <v>0.40585440586391069</v>
      </c>
      <c r="O956" s="64">
        <v>1.5503276000000002E-2</v>
      </c>
      <c r="P956" s="64">
        <v>0.21980696013314924</v>
      </c>
      <c r="Q956" s="64">
        <v>9.6450033174835761E-2</v>
      </c>
      <c r="R956" s="64">
        <v>0.12328767123287675</v>
      </c>
      <c r="S956" s="64">
        <v>2.2790758852164745</v>
      </c>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c r="CA956" s="29"/>
      <c r="CB956" s="29"/>
      <c r="CC956" s="29"/>
      <c r="CD956" s="29"/>
      <c r="CE956" s="29"/>
      <c r="CF956" s="29"/>
      <c r="CG956" s="29"/>
      <c r="CH956" s="29"/>
      <c r="CI956" s="29"/>
      <c r="CJ956" s="29"/>
      <c r="CK956" s="29"/>
      <c r="CL956" s="29"/>
      <c r="CM956" s="29"/>
      <c r="CN956" s="29"/>
      <c r="CO956" s="29"/>
      <c r="CP956" s="29"/>
      <c r="CQ956" s="29"/>
      <c r="CR956" s="29"/>
      <c r="CS956" s="29"/>
      <c r="CT956" s="29"/>
      <c r="CU956" s="29"/>
      <c r="CV956" s="29"/>
      <c r="CW956" s="29"/>
      <c r="CX956" s="29"/>
      <c r="CY956" s="29"/>
      <c r="CZ956" s="29"/>
      <c r="DA956" s="29"/>
      <c r="DB956" s="29"/>
      <c r="DC956" s="29"/>
      <c r="DD956" s="29"/>
      <c r="DE956" s="29"/>
      <c r="DF956" s="29"/>
      <c r="DG956" s="29"/>
      <c r="DH956" s="29"/>
      <c r="DI956" s="29"/>
      <c r="DJ956" s="29"/>
      <c r="DK956" s="29"/>
      <c r="DL956" s="29"/>
      <c r="DM956" s="29"/>
    </row>
    <row r="957" spans="1:117">
      <c r="A957" s="5" t="s">
        <v>337</v>
      </c>
      <c r="B957" s="5" t="s">
        <v>187</v>
      </c>
      <c r="C957" s="35">
        <v>43964</v>
      </c>
      <c r="D957" s="63">
        <v>43982</v>
      </c>
      <c r="E957" s="64">
        <v>-0.15738838709677419</v>
      </c>
      <c r="F957" s="64">
        <v>0.28900896160701095</v>
      </c>
      <c r="G957" s="64">
        <v>0.179865239817563</v>
      </c>
      <c r="H957" s="64">
        <v>0.43835283870967745</v>
      </c>
      <c r="I957" s="64">
        <v>0.29618719631861623</v>
      </c>
      <c r="J957" s="64">
        <v>7.7528258064516131E-2</v>
      </c>
      <c r="K957" s="64">
        <v>0</v>
      </c>
      <c r="L957" s="64">
        <v>2.8886661594210255E-2</v>
      </c>
      <c r="M957" s="64">
        <v>0.28945767625617203</v>
      </c>
      <c r="N957" s="64">
        <v>0.40585440586391075</v>
      </c>
      <c r="O957" s="64">
        <v>1.3206411000000001E-2</v>
      </c>
      <c r="P957" s="64">
        <v>0.21980696013314924</v>
      </c>
      <c r="Q957" s="64">
        <v>9.3905598308247171E-2</v>
      </c>
      <c r="R957" s="64">
        <v>0.12328767123287675</v>
      </c>
      <c r="S957" s="64">
        <v>2.2979594918091761</v>
      </c>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c r="CA957" s="29"/>
      <c r="CB957" s="29"/>
      <c r="CC957" s="29"/>
      <c r="CD957" s="29"/>
      <c r="CE957" s="29"/>
      <c r="CF957" s="29"/>
      <c r="CG957" s="29"/>
      <c r="CH957" s="29"/>
      <c r="CI957" s="29"/>
      <c r="CJ957" s="29"/>
      <c r="CK957" s="29"/>
      <c r="CL957" s="29"/>
      <c r="CM957" s="29"/>
      <c r="CN957" s="29"/>
      <c r="CO957" s="29"/>
      <c r="CP957" s="29"/>
      <c r="CQ957" s="29"/>
      <c r="CR957" s="29"/>
      <c r="CS957" s="29"/>
      <c r="CT957" s="29"/>
      <c r="CU957" s="29"/>
      <c r="CV957" s="29"/>
      <c r="CW957" s="29"/>
      <c r="CX957" s="29"/>
      <c r="CY957" s="29"/>
      <c r="CZ957" s="29"/>
      <c r="DA957" s="29"/>
      <c r="DB957" s="29"/>
      <c r="DC957" s="29"/>
      <c r="DD957" s="29"/>
      <c r="DE957" s="29"/>
      <c r="DF957" s="29"/>
      <c r="DG957" s="29"/>
      <c r="DH957" s="29"/>
      <c r="DI957" s="29"/>
      <c r="DJ957" s="29"/>
      <c r="DK957" s="29"/>
      <c r="DL957" s="29"/>
      <c r="DM957" s="29"/>
    </row>
    <row r="958" spans="1:117">
      <c r="A958" s="5" t="s">
        <v>337</v>
      </c>
      <c r="B958" s="5" t="s">
        <v>187</v>
      </c>
      <c r="C958" s="35">
        <v>43965</v>
      </c>
      <c r="D958" s="63">
        <v>43982</v>
      </c>
      <c r="E958" s="64">
        <v>-0.15738838709677419</v>
      </c>
      <c r="F958" s="64">
        <v>0.26349580335909095</v>
      </c>
      <c r="G958" s="64">
        <v>0.179865239817563</v>
      </c>
      <c r="H958" s="64">
        <v>0.43835283870967745</v>
      </c>
      <c r="I958" s="64">
        <v>0.29618719631861623</v>
      </c>
      <c r="J958" s="64">
        <v>7.7528258064516131E-2</v>
      </c>
      <c r="K958" s="64">
        <v>0</v>
      </c>
      <c r="L958" s="64">
        <v>2.8886661594210255E-2</v>
      </c>
      <c r="M958" s="64">
        <v>0.28945767625617203</v>
      </c>
      <c r="N958" s="64">
        <v>0.40585440586391069</v>
      </c>
      <c r="O958" s="64">
        <v>1.9198188000000001E-2</v>
      </c>
      <c r="P958" s="64">
        <v>0.21980696013314924</v>
      </c>
      <c r="Q958" s="64">
        <v>9.3658279085422097E-2</v>
      </c>
      <c r="R958" s="64">
        <v>0.12328767123287675</v>
      </c>
      <c r="S958" s="64">
        <v>2.2781907913384303</v>
      </c>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29"/>
      <c r="CA958" s="29"/>
      <c r="CB958" s="29"/>
      <c r="CC958" s="29"/>
      <c r="CD958" s="29"/>
      <c r="CE958" s="29"/>
      <c r="CF958" s="29"/>
      <c r="CG958" s="29"/>
      <c r="CH958" s="29"/>
      <c r="CI958" s="29"/>
      <c r="CJ958" s="29"/>
      <c r="CK958" s="29"/>
      <c r="CL958" s="29"/>
      <c r="CM958" s="29"/>
      <c r="CN958" s="29"/>
      <c r="CO958" s="29"/>
      <c r="CP958" s="29"/>
      <c r="CQ958" s="29"/>
      <c r="CR958" s="29"/>
      <c r="CS958" s="29"/>
      <c r="CT958" s="29"/>
      <c r="CU958" s="29"/>
      <c r="CV958" s="29"/>
      <c r="CW958" s="29"/>
      <c r="CX958" s="29"/>
      <c r="CY958" s="29"/>
      <c r="CZ958" s="29"/>
      <c r="DA958" s="29"/>
      <c r="DB958" s="29"/>
      <c r="DC958" s="29"/>
      <c r="DD958" s="29"/>
      <c r="DE958" s="29"/>
      <c r="DF958" s="29"/>
      <c r="DG958" s="29"/>
      <c r="DH958" s="29"/>
      <c r="DI958" s="29"/>
      <c r="DJ958" s="29"/>
      <c r="DK958" s="29"/>
      <c r="DL958" s="29"/>
      <c r="DM958" s="29"/>
    </row>
    <row r="959" spans="1:117">
      <c r="A959" s="5" t="s">
        <v>337</v>
      </c>
      <c r="B959" s="5" t="s">
        <v>187</v>
      </c>
      <c r="C959" s="35">
        <v>43966</v>
      </c>
      <c r="D959" s="63">
        <v>43982</v>
      </c>
      <c r="E959" s="64">
        <v>-0.15738838709677419</v>
      </c>
      <c r="F959" s="64">
        <v>0.25882258760701093</v>
      </c>
      <c r="G959" s="64">
        <v>0.179865239817563</v>
      </c>
      <c r="H959" s="64">
        <v>0.43835283870967745</v>
      </c>
      <c r="I959" s="64">
        <v>0.29618719631861623</v>
      </c>
      <c r="J959" s="64">
        <v>7.7528258064516131E-2</v>
      </c>
      <c r="K959" s="64">
        <v>0</v>
      </c>
      <c r="L959" s="64">
        <v>2.8886661594210255E-2</v>
      </c>
      <c r="M959" s="64">
        <v>0.28945767625617203</v>
      </c>
      <c r="N959" s="64">
        <v>0.40585440586391069</v>
      </c>
      <c r="O959" s="64">
        <v>4.0143446999999999E-2</v>
      </c>
      <c r="P959" s="64">
        <v>0.21980696013314924</v>
      </c>
      <c r="Q959" s="64">
        <v>9.2866029836454783E-2</v>
      </c>
      <c r="R959" s="64">
        <v>0.12328767123287675</v>
      </c>
      <c r="S959" s="64">
        <v>2.2936705853373831</v>
      </c>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29"/>
      <c r="CA959" s="29"/>
      <c r="CB959" s="29"/>
      <c r="CC959" s="29"/>
      <c r="CD959" s="29"/>
      <c r="CE959" s="29"/>
      <c r="CF959" s="29"/>
      <c r="CG959" s="29"/>
      <c r="CH959" s="29"/>
      <c r="CI959" s="29"/>
      <c r="CJ959" s="29"/>
      <c r="CK959" s="29"/>
      <c r="CL959" s="29"/>
      <c r="CM959" s="29"/>
      <c r="CN959" s="29"/>
      <c r="CO959" s="29"/>
      <c r="CP959" s="29"/>
      <c r="CQ959" s="29"/>
      <c r="CR959" s="29"/>
      <c r="CS959" s="29"/>
      <c r="CT959" s="29"/>
      <c r="CU959" s="29"/>
      <c r="CV959" s="29"/>
      <c r="CW959" s="29"/>
      <c r="CX959" s="29"/>
      <c r="CY959" s="29"/>
      <c r="CZ959" s="29"/>
      <c r="DA959" s="29"/>
      <c r="DB959" s="29"/>
      <c r="DC959" s="29"/>
      <c r="DD959" s="29"/>
      <c r="DE959" s="29"/>
      <c r="DF959" s="29"/>
      <c r="DG959" s="29"/>
      <c r="DH959" s="29"/>
      <c r="DI959" s="29"/>
      <c r="DJ959" s="29"/>
      <c r="DK959" s="29"/>
      <c r="DL959" s="29"/>
      <c r="DM959" s="29"/>
    </row>
    <row r="960" spans="1:117">
      <c r="A960" s="5" t="s">
        <v>337</v>
      </c>
      <c r="B960" s="5" t="s">
        <v>187</v>
      </c>
      <c r="C960" s="35">
        <v>43967</v>
      </c>
      <c r="D960" s="63">
        <v>43982</v>
      </c>
      <c r="E960" s="64">
        <v>-0.15738838709677419</v>
      </c>
      <c r="F960" s="64">
        <v>0.26083599310015093</v>
      </c>
      <c r="G960" s="64">
        <v>0.179865239817563</v>
      </c>
      <c r="H960" s="64">
        <v>0.43835283870967745</v>
      </c>
      <c r="I960" s="64">
        <v>0.29618719631861623</v>
      </c>
      <c r="J960" s="64">
        <v>7.7528258064516131E-2</v>
      </c>
      <c r="K960" s="64">
        <v>0</v>
      </c>
      <c r="L960" s="64">
        <v>2.8886661594210255E-2</v>
      </c>
      <c r="M960" s="64">
        <v>0.28945767625617203</v>
      </c>
      <c r="N960" s="64">
        <v>0.40585440586391069</v>
      </c>
      <c r="O960" s="64">
        <v>2.5626559000000004E-2</v>
      </c>
      <c r="P960" s="64">
        <v>0.21980696013314924</v>
      </c>
      <c r="Q960" s="64">
        <v>9.2706412482619585E-2</v>
      </c>
      <c r="R960" s="64">
        <v>0.12328767123287675</v>
      </c>
      <c r="S960" s="64">
        <v>2.2810074854766884</v>
      </c>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29"/>
      <c r="CA960" s="29"/>
      <c r="CB960" s="29"/>
      <c r="CC960" s="29"/>
      <c r="CD960" s="29"/>
      <c r="CE960" s="29"/>
      <c r="CF960" s="29"/>
      <c r="CG960" s="29"/>
      <c r="CH960" s="29"/>
      <c r="CI960" s="29"/>
      <c r="CJ960" s="29"/>
      <c r="CK960" s="29"/>
      <c r="CL960" s="29"/>
      <c r="CM960" s="29"/>
      <c r="CN960" s="29"/>
      <c r="CO960" s="29"/>
      <c r="CP960" s="29"/>
      <c r="CQ960" s="29"/>
      <c r="CR960" s="29"/>
      <c r="CS960" s="29"/>
      <c r="CT960" s="29"/>
      <c r="CU960" s="29"/>
      <c r="CV960" s="29"/>
      <c r="CW960" s="29"/>
      <c r="CX960" s="29"/>
      <c r="CY960" s="29"/>
      <c r="CZ960" s="29"/>
      <c r="DA960" s="29"/>
      <c r="DB960" s="29"/>
      <c r="DC960" s="29"/>
      <c r="DD960" s="29"/>
      <c r="DE960" s="29"/>
      <c r="DF960" s="29"/>
      <c r="DG960" s="29"/>
      <c r="DH960" s="29"/>
      <c r="DI960" s="29"/>
      <c r="DJ960" s="29"/>
      <c r="DK960" s="29"/>
      <c r="DL960" s="29"/>
      <c r="DM960" s="29"/>
    </row>
    <row r="961" spans="1:117">
      <c r="A961" s="5" t="s">
        <v>337</v>
      </c>
      <c r="B961" s="5" t="s">
        <v>187</v>
      </c>
      <c r="C961" s="35">
        <v>43968</v>
      </c>
      <c r="D961" s="63">
        <v>43982</v>
      </c>
      <c r="E961" s="64">
        <v>-0.15738838709677419</v>
      </c>
      <c r="F961" s="64">
        <v>0.26237758660701094</v>
      </c>
      <c r="G961" s="64">
        <v>0.179865239817563</v>
      </c>
      <c r="H961" s="64">
        <v>0.43835283870967745</v>
      </c>
      <c r="I961" s="64">
        <v>0.29618719631861623</v>
      </c>
      <c r="J961" s="64">
        <v>7.7528258064516131E-2</v>
      </c>
      <c r="K961" s="64">
        <v>0</v>
      </c>
      <c r="L961" s="64">
        <v>2.8886661594210255E-2</v>
      </c>
      <c r="M961" s="64">
        <v>0.28945767625617203</v>
      </c>
      <c r="N961" s="64">
        <v>0.40585440586391075</v>
      </c>
      <c r="O961" s="64">
        <v>2.0685091000000003E-2</v>
      </c>
      <c r="P961" s="64">
        <v>0.21980696013314924</v>
      </c>
      <c r="Q961" s="64">
        <v>9.3021981685699792E-2</v>
      </c>
      <c r="R961" s="64">
        <v>0.12328767123287675</v>
      </c>
      <c r="S961" s="64">
        <v>2.2779231801866286</v>
      </c>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c r="CA961" s="29"/>
      <c r="CB961" s="29"/>
      <c r="CC961" s="29"/>
      <c r="CD961" s="29"/>
      <c r="CE961" s="29"/>
      <c r="CF961" s="29"/>
      <c r="CG961" s="29"/>
      <c r="CH961" s="29"/>
      <c r="CI961" s="29"/>
      <c r="CJ961" s="29"/>
      <c r="CK961" s="29"/>
      <c r="CL961" s="29"/>
      <c r="CM961" s="29"/>
      <c r="CN961" s="29"/>
      <c r="CO961" s="29"/>
      <c r="CP961" s="29"/>
      <c r="CQ961" s="29"/>
      <c r="CR961" s="29"/>
      <c r="CS961" s="29"/>
      <c r="CT961" s="29"/>
      <c r="CU961" s="29"/>
      <c r="CV961" s="29"/>
      <c r="CW961" s="29"/>
      <c r="CX961" s="29"/>
      <c r="CY961" s="29"/>
      <c r="CZ961" s="29"/>
      <c r="DA961" s="29"/>
      <c r="DB961" s="29"/>
      <c r="DC961" s="29"/>
      <c r="DD961" s="29"/>
      <c r="DE961" s="29"/>
      <c r="DF961" s="29"/>
      <c r="DG961" s="29"/>
      <c r="DH961" s="29"/>
      <c r="DI961" s="29"/>
      <c r="DJ961" s="29"/>
      <c r="DK961" s="29"/>
      <c r="DL961" s="29"/>
      <c r="DM961" s="29"/>
    </row>
    <row r="962" spans="1:117">
      <c r="A962" s="5" t="s">
        <v>338</v>
      </c>
      <c r="B962" s="5" t="s">
        <v>187</v>
      </c>
      <c r="C962" s="35">
        <v>43969</v>
      </c>
      <c r="D962" s="63">
        <v>43982</v>
      </c>
      <c r="E962" s="64">
        <v>-0.15738838709677419</v>
      </c>
      <c r="F962" s="64">
        <v>0.25701109907431097</v>
      </c>
      <c r="G962" s="64">
        <v>0.179865239817563</v>
      </c>
      <c r="H962" s="64">
        <v>0.43835283870967745</v>
      </c>
      <c r="I962" s="64">
        <v>0.29618719631861623</v>
      </c>
      <c r="J962" s="64">
        <v>7.7528258064516131E-2</v>
      </c>
      <c r="K962" s="64">
        <v>0</v>
      </c>
      <c r="L962" s="64">
        <v>2.8886661594210255E-2</v>
      </c>
      <c r="M962" s="64">
        <v>0.28945767625617203</v>
      </c>
      <c r="N962" s="64">
        <v>0.40585440586391075</v>
      </c>
      <c r="O962" s="64">
        <v>1.8391437000000004E-2</v>
      </c>
      <c r="P962" s="64">
        <v>0.21980696013314924</v>
      </c>
      <c r="Q962" s="64">
        <v>9.3450643084971585E-2</v>
      </c>
      <c r="R962" s="64">
        <v>0.12328767123287675</v>
      </c>
      <c r="S962" s="64">
        <v>2.2706917000532005</v>
      </c>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29"/>
      <c r="CA962" s="29"/>
      <c r="CB962" s="29"/>
      <c r="CC962" s="29"/>
      <c r="CD962" s="29"/>
      <c r="CE962" s="29"/>
      <c r="CF962" s="29"/>
      <c r="CG962" s="29"/>
      <c r="CH962" s="29"/>
      <c r="CI962" s="29"/>
      <c r="CJ962" s="29"/>
      <c r="CK962" s="29"/>
      <c r="CL962" s="29"/>
      <c r="CM962" s="29"/>
      <c r="CN962" s="29"/>
      <c r="CO962" s="29"/>
      <c r="CP962" s="29"/>
      <c r="CQ962" s="29"/>
      <c r="CR962" s="29"/>
      <c r="CS962" s="29"/>
      <c r="CT962" s="29"/>
      <c r="CU962" s="29"/>
      <c r="CV962" s="29"/>
      <c r="CW962" s="29"/>
      <c r="CX962" s="29"/>
      <c r="CY962" s="29"/>
      <c r="CZ962" s="29"/>
      <c r="DA962" s="29"/>
      <c r="DB962" s="29"/>
      <c r="DC962" s="29"/>
      <c r="DD962" s="29"/>
      <c r="DE962" s="29"/>
      <c r="DF962" s="29"/>
      <c r="DG962" s="29"/>
      <c r="DH962" s="29"/>
      <c r="DI962" s="29"/>
      <c r="DJ962" s="29"/>
      <c r="DK962" s="29"/>
      <c r="DL962" s="29"/>
      <c r="DM962" s="29"/>
    </row>
    <row r="963" spans="1:117">
      <c r="A963" s="5" t="s">
        <v>338</v>
      </c>
      <c r="B963" s="5" t="s">
        <v>187</v>
      </c>
      <c r="C963" s="35">
        <v>43970</v>
      </c>
      <c r="D963" s="63">
        <v>43982</v>
      </c>
      <c r="E963" s="64">
        <v>-0.15738838709677419</v>
      </c>
      <c r="F963" s="64">
        <v>0.30343781811322096</v>
      </c>
      <c r="G963" s="64">
        <v>0.179865239817563</v>
      </c>
      <c r="H963" s="64">
        <v>0.43835283870967745</v>
      </c>
      <c r="I963" s="64">
        <v>0.29618719631861623</v>
      </c>
      <c r="J963" s="64">
        <v>7.7528258064516131E-2</v>
      </c>
      <c r="K963" s="64">
        <v>0</v>
      </c>
      <c r="L963" s="64">
        <v>2.8886661594210255E-2</v>
      </c>
      <c r="M963" s="64">
        <v>0.28945767625617203</v>
      </c>
      <c r="N963" s="64">
        <v>0.40585440586391069</v>
      </c>
      <c r="O963" s="64">
        <v>1.8330713999999998E-2</v>
      </c>
      <c r="P963" s="64">
        <v>0.21980696013314924</v>
      </c>
      <c r="Q963" s="64">
        <v>9.3865208182148954E-2</v>
      </c>
      <c r="R963" s="64">
        <v>0.12328767123287675</v>
      </c>
      <c r="S963" s="64">
        <v>2.3174722611892875</v>
      </c>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c r="BJ963" s="29"/>
      <c r="BK963" s="29"/>
      <c r="BL963" s="29"/>
      <c r="BM963" s="29"/>
      <c r="BN963" s="29"/>
      <c r="BO963" s="29"/>
      <c r="BP963" s="29"/>
      <c r="BQ963" s="29"/>
      <c r="BR963" s="29"/>
      <c r="BS963" s="29"/>
      <c r="BT963" s="29"/>
      <c r="BU963" s="29"/>
      <c r="BV963" s="29"/>
      <c r="BW963" s="29"/>
      <c r="BX963" s="29"/>
      <c r="BY963" s="29"/>
      <c r="BZ963" s="29"/>
      <c r="CA963" s="29"/>
      <c r="CB963" s="29"/>
      <c r="CC963" s="29"/>
      <c r="CD963" s="29"/>
      <c r="CE963" s="29"/>
      <c r="CF963" s="29"/>
      <c r="CG963" s="29"/>
      <c r="CH963" s="29"/>
      <c r="CI963" s="29"/>
      <c r="CJ963" s="29"/>
      <c r="CK963" s="29"/>
      <c r="CL963" s="29"/>
      <c r="CM963" s="29"/>
      <c r="CN963" s="29"/>
      <c r="CO963" s="29"/>
      <c r="CP963" s="29"/>
      <c r="CQ963" s="29"/>
      <c r="CR963" s="29"/>
      <c r="CS963" s="29"/>
      <c r="CT963" s="29"/>
      <c r="CU963" s="29"/>
      <c r="CV963" s="29"/>
      <c r="CW963" s="29"/>
      <c r="CX963" s="29"/>
      <c r="CY963" s="29"/>
      <c r="CZ963" s="29"/>
      <c r="DA963" s="29"/>
      <c r="DB963" s="29"/>
      <c r="DC963" s="29"/>
      <c r="DD963" s="29"/>
      <c r="DE963" s="29"/>
      <c r="DF963" s="29"/>
      <c r="DG963" s="29"/>
      <c r="DH963" s="29"/>
      <c r="DI963" s="29"/>
      <c r="DJ963" s="29"/>
      <c r="DK963" s="29"/>
      <c r="DL963" s="29"/>
      <c r="DM963" s="29"/>
    </row>
    <row r="964" spans="1:117">
      <c r="A964" s="5" t="s">
        <v>338</v>
      </c>
      <c r="B964" s="5" t="s">
        <v>187</v>
      </c>
      <c r="C964" s="35">
        <v>43971</v>
      </c>
      <c r="D964" s="63">
        <v>43982</v>
      </c>
      <c r="E964" s="64">
        <v>-0.15738838709677419</v>
      </c>
      <c r="F964" s="64">
        <v>0.26227846112685094</v>
      </c>
      <c r="G964" s="64">
        <v>0.179865239817563</v>
      </c>
      <c r="H964" s="64">
        <v>0.43835283870967745</v>
      </c>
      <c r="I964" s="64">
        <v>0.29618719631861623</v>
      </c>
      <c r="J964" s="64">
        <v>7.7528258064516131E-2</v>
      </c>
      <c r="K964" s="64">
        <v>0</v>
      </c>
      <c r="L964" s="64">
        <v>2.8886661594210255E-2</v>
      </c>
      <c r="M964" s="64">
        <v>0.28945767625617203</v>
      </c>
      <c r="N964" s="64">
        <v>0.40585440586391075</v>
      </c>
      <c r="O964" s="64">
        <v>2.0574675000000001E-2</v>
      </c>
      <c r="P964" s="64">
        <v>0.21980696013314924</v>
      </c>
      <c r="Q964" s="64">
        <v>9.3469762590508154E-2</v>
      </c>
      <c r="R964" s="64">
        <v>0.12328767123287675</v>
      </c>
      <c r="S964" s="64">
        <v>2.2781614196112772</v>
      </c>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29"/>
      <c r="CA964" s="29"/>
      <c r="CB964" s="29"/>
      <c r="CC964" s="29"/>
      <c r="CD964" s="29"/>
      <c r="CE964" s="29"/>
      <c r="CF964" s="29"/>
      <c r="CG964" s="29"/>
      <c r="CH964" s="29"/>
      <c r="CI964" s="29"/>
      <c r="CJ964" s="29"/>
      <c r="CK964" s="29"/>
      <c r="CL964" s="29"/>
      <c r="CM964" s="29"/>
      <c r="CN964" s="29"/>
      <c r="CO964" s="29"/>
      <c r="CP964" s="29"/>
      <c r="CQ964" s="29"/>
      <c r="CR964" s="29"/>
      <c r="CS964" s="29"/>
      <c r="CT964" s="29"/>
      <c r="CU964" s="29"/>
      <c r="CV964" s="29"/>
      <c r="CW964" s="29"/>
      <c r="CX964" s="29"/>
      <c r="CY964" s="29"/>
      <c r="CZ964" s="29"/>
      <c r="DA964" s="29"/>
      <c r="DB964" s="29"/>
      <c r="DC964" s="29"/>
      <c r="DD964" s="29"/>
      <c r="DE964" s="29"/>
      <c r="DF964" s="29"/>
      <c r="DG964" s="29"/>
      <c r="DH964" s="29"/>
      <c r="DI964" s="29"/>
      <c r="DJ964" s="29"/>
      <c r="DK964" s="29"/>
      <c r="DL964" s="29"/>
      <c r="DM964" s="29"/>
    </row>
    <row r="965" spans="1:117">
      <c r="A965" s="5" t="s">
        <v>338</v>
      </c>
      <c r="B965" s="5" t="s">
        <v>187</v>
      </c>
      <c r="C965" s="35">
        <v>43972</v>
      </c>
      <c r="D965" s="63">
        <v>43982</v>
      </c>
      <c r="E965" s="64">
        <v>-0.15738838709677419</v>
      </c>
      <c r="F965" s="64">
        <v>0.29486914800158093</v>
      </c>
      <c r="G965" s="64">
        <v>0.179865239817563</v>
      </c>
      <c r="H965" s="64">
        <v>0.43835283870967745</v>
      </c>
      <c r="I965" s="64">
        <v>0.29618719631861623</v>
      </c>
      <c r="J965" s="64">
        <v>7.7528258064516131E-2</v>
      </c>
      <c r="K965" s="64">
        <v>0</v>
      </c>
      <c r="L965" s="64">
        <v>2.8886661594210255E-2</v>
      </c>
      <c r="M965" s="64">
        <v>0.28945767625617203</v>
      </c>
      <c r="N965" s="64">
        <v>0.40585440586391069</v>
      </c>
      <c r="O965" s="64">
        <v>1.4239458E-2</v>
      </c>
      <c r="P965" s="64">
        <v>0.21980696013314924</v>
      </c>
      <c r="Q965" s="64">
        <v>9.4282181324058661E-2</v>
      </c>
      <c r="R965" s="64">
        <v>0.12328767123287675</v>
      </c>
      <c r="S965" s="64">
        <v>2.3052293082195572</v>
      </c>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c r="BJ965" s="29"/>
      <c r="BK965" s="29"/>
      <c r="BL965" s="29"/>
      <c r="BM965" s="29"/>
      <c r="BN965" s="29"/>
      <c r="BO965" s="29"/>
      <c r="BP965" s="29"/>
      <c r="BQ965" s="29"/>
      <c r="BR965" s="29"/>
      <c r="BS965" s="29"/>
      <c r="BT965" s="29"/>
      <c r="BU965" s="29"/>
      <c r="BV965" s="29"/>
      <c r="BW965" s="29"/>
      <c r="BX965" s="29"/>
      <c r="BY965" s="29"/>
      <c r="BZ965" s="29"/>
      <c r="CA965" s="29"/>
      <c r="CB965" s="29"/>
      <c r="CC965" s="29"/>
      <c r="CD965" s="29"/>
      <c r="CE965" s="29"/>
      <c r="CF965" s="29"/>
      <c r="CG965" s="29"/>
      <c r="CH965" s="29"/>
      <c r="CI965" s="29"/>
      <c r="CJ965" s="29"/>
      <c r="CK965" s="29"/>
      <c r="CL965" s="29"/>
      <c r="CM965" s="29"/>
      <c r="CN965" s="29"/>
      <c r="CO965" s="29"/>
      <c r="CP965" s="29"/>
      <c r="CQ965" s="29"/>
      <c r="CR965" s="29"/>
      <c r="CS965" s="29"/>
      <c r="CT965" s="29"/>
      <c r="CU965" s="29"/>
      <c r="CV965" s="29"/>
      <c r="CW965" s="29"/>
      <c r="CX965" s="29"/>
      <c r="CY965" s="29"/>
      <c r="CZ965" s="29"/>
      <c r="DA965" s="29"/>
      <c r="DB965" s="29"/>
      <c r="DC965" s="29"/>
      <c r="DD965" s="29"/>
      <c r="DE965" s="29"/>
      <c r="DF965" s="29"/>
      <c r="DG965" s="29"/>
      <c r="DH965" s="29"/>
      <c r="DI965" s="29"/>
      <c r="DJ965" s="29"/>
      <c r="DK965" s="29"/>
      <c r="DL965" s="29"/>
      <c r="DM965" s="29"/>
    </row>
    <row r="966" spans="1:117">
      <c r="A966" s="5" t="s">
        <v>338</v>
      </c>
      <c r="B966" s="5" t="s">
        <v>187</v>
      </c>
      <c r="C966" s="35">
        <v>43973</v>
      </c>
      <c r="D966" s="63">
        <v>43982</v>
      </c>
      <c r="E966" s="64">
        <v>-0.15738838709677419</v>
      </c>
      <c r="F966" s="64">
        <v>0.26465753160701094</v>
      </c>
      <c r="G966" s="64">
        <v>0.179865239817563</v>
      </c>
      <c r="H966" s="64">
        <v>0.43835283870967745</v>
      </c>
      <c r="I966" s="64">
        <v>0.29618719631861623</v>
      </c>
      <c r="J966" s="64">
        <v>7.7528258064516131E-2</v>
      </c>
      <c r="K966" s="64">
        <v>0</v>
      </c>
      <c r="L966" s="64">
        <v>2.8886661594210255E-2</v>
      </c>
      <c r="M966" s="64">
        <v>0.28945767625617203</v>
      </c>
      <c r="N966" s="64">
        <v>0.40585440586391075</v>
      </c>
      <c r="O966" s="64">
        <v>4.7146680000000003E-2</v>
      </c>
      <c r="P966" s="64">
        <v>0.21980696013314924</v>
      </c>
      <c r="Q966" s="64">
        <v>9.3840858840526717E-2</v>
      </c>
      <c r="R966" s="64">
        <v>0.12328767123287675</v>
      </c>
      <c r="S966" s="64">
        <v>2.3074835913414553</v>
      </c>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c r="BJ966" s="29"/>
      <c r="BK966" s="29"/>
      <c r="BL966" s="29"/>
      <c r="BM966" s="29"/>
      <c r="BN966" s="29"/>
      <c r="BO966" s="29"/>
      <c r="BP966" s="29"/>
      <c r="BQ966" s="29"/>
      <c r="BR966" s="29"/>
      <c r="BS966" s="29"/>
      <c r="BT966" s="29"/>
      <c r="BU966" s="29"/>
      <c r="BV966" s="29"/>
      <c r="BW966" s="29"/>
      <c r="BX966" s="29"/>
      <c r="BY966" s="29"/>
      <c r="BZ966" s="29"/>
      <c r="CA966" s="29"/>
      <c r="CB966" s="29"/>
      <c r="CC966" s="29"/>
      <c r="CD966" s="29"/>
      <c r="CE966" s="29"/>
      <c r="CF966" s="29"/>
      <c r="CG966" s="29"/>
      <c r="CH966" s="29"/>
      <c r="CI966" s="29"/>
      <c r="CJ966" s="29"/>
      <c r="CK966" s="29"/>
      <c r="CL966" s="29"/>
      <c r="CM966" s="29"/>
      <c r="CN966" s="29"/>
      <c r="CO966" s="29"/>
      <c r="CP966" s="29"/>
      <c r="CQ966" s="29"/>
      <c r="CR966" s="29"/>
      <c r="CS966" s="29"/>
      <c r="CT966" s="29"/>
      <c r="CU966" s="29"/>
      <c r="CV966" s="29"/>
      <c r="CW966" s="29"/>
      <c r="CX966" s="29"/>
      <c r="CY966" s="29"/>
      <c r="CZ966" s="29"/>
      <c r="DA966" s="29"/>
      <c r="DB966" s="29"/>
      <c r="DC966" s="29"/>
      <c r="DD966" s="29"/>
      <c r="DE966" s="29"/>
      <c r="DF966" s="29"/>
      <c r="DG966" s="29"/>
      <c r="DH966" s="29"/>
      <c r="DI966" s="29"/>
      <c r="DJ966" s="29"/>
      <c r="DK966" s="29"/>
      <c r="DL966" s="29"/>
      <c r="DM966" s="29"/>
    </row>
    <row r="967" spans="1:117">
      <c r="A967" s="5" t="s">
        <v>338</v>
      </c>
      <c r="B967" s="5" t="s">
        <v>187</v>
      </c>
      <c r="C967" s="35">
        <v>43974</v>
      </c>
      <c r="D967" s="63">
        <v>43982</v>
      </c>
      <c r="E967" s="64">
        <v>-0.15738838709677419</v>
      </c>
      <c r="F967" s="64">
        <v>0.25577389860701094</v>
      </c>
      <c r="G967" s="64">
        <v>0.179865239817563</v>
      </c>
      <c r="H967" s="64">
        <v>0.43835283870967745</v>
      </c>
      <c r="I967" s="64">
        <v>0.29618719631861623</v>
      </c>
      <c r="J967" s="64">
        <v>7.7528258064516131E-2</v>
      </c>
      <c r="K967" s="64">
        <v>0</v>
      </c>
      <c r="L967" s="64">
        <v>2.8886661594210255E-2</v>
      </c>
      <c r="M967" s="64">
        <v>0.28945767625617203</v>
      </c>
      <c r="N967" s="64">
        <v>0.40585440586391075</v>
      </c>
      <c r="O967" s="64">
        <v>1.8315837000000001E-2</v>
      </c>
      <c r="P967" s="64">
        <v>0.21980696013314924</v>
      </c>
      <c r="Q967" s="64">
        <v>9.4039510552714048E-2</v>
      </c>
      <c r="R967" s="64">
        <v>0.12328767123287675</v>
      </c>
      <c r="S967" s="64">
        <v>2.2699677670536427</v>
      </c>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c r="BJ967" s="29"/>
      <c r="BK967" s="29"/>
      <c r="BL967" s="29"/>
      <c r="BM967" s="29"/>
      <c r="BN967" s="29"/>
      <c r="BO967" s="29"/>
      <c r="BP967" s="29"/>
      <c r="BQ967" s="29"/>
      <c r="BR967" s="29"/>
      <c r="BS967" s="29"/>
      <c r="BT967" s="29"/>
      <c r="BU967" s="29"/>
      <c r="BV967" s="29"/>
      <c r="BW967" s="29"/>
      <c r="BX967" s="29"/>
      <c r="BY967" s="29"/>
      <c r="BZ967" s="29"/>
      <c r="CA967" s="29"/>
      <c r="CB967" s="29"/>
      <c r="CC967" s="29"/>
      <c r="CD967" s="29"/>
      <c r="CE967" s="29"/>
      <c r="CF967" s="29"/>
      <c r="CG967" s="29"/>
      <c r="CH967" s="29"/>
      <c r="CI967" s="29"/>
      <c r="CJ967" s="29"/>
      <c r="CK967" s="29"/>
      <c r="CL967" s="29"/>
      <c r="CM967" s="29"/>
      <c r="CN967" s="29"/>
      <c r="CO967" s="29"/>
      <c r="CP967" s="29"/>
      <c r="CQ967" s="29"/>
      <c r="CR967" s="29"/>
      <c r="CS967" s="29"/>
      <c r="CT967" s="29"/>
      <c r="CU967" s="29"/>
      <c r="CV967" s="29"/>
      <c r="CW967" s="29"/>
      <c r="CX967" s="29"/>
      <c r="CY967" s="29"/>
      <c r="CZ967" s="29"/>
      <c r="DA967" s="29"/>
      <c r="DB967" s="29"/>
      <c r="DC967" s="29"/>
      <c r="DD967" s="29"/>
      <c r="DE967" s="29"/>
      <c r="DF967" s="29"/>
      <c r="DG967" s="29"/>
      <c r="DH967" s="29"/>
      <c r="DI967" s="29"/>
      <c r="DJ967" s="29"/>
      <c r="DK967" s="29"/>
      <c r="DL967" s="29"/>
      <c r="DM967" s="29"/>
    </row>
    <row r="968" spans="1:117">
      <c r="A968" s="5" t="s">
        <v>338</v>
      </c>
      <c r="B968" s="5" t="s">
        <v>187</v>
      </c>
      <c r="C968" s="35">
        <v>43975</v>
      </c>
      <c r="D968" s="63">
        <v>43982</v>
      </c>
      <c r="E968" s="64">
        <v>-0.15738838709677419</v>
      </c>
      <c r="F968" s="64">
        <v>0.25577389860701094</v>
      </c>
      <c r="G968" s="64">
        <v>0.179865239817563</v>
      </c>
      <c r="H968" s="64">
        <v>0.43835283870967745</v>
      </c>
      <c r="I968" s="64">
        <v>0.29618719631861623</v>
      </c>
      <c r="J968" s="64">
        <v>7.7528258064516131E-2</v>
      </c>
      <c r="K968" s="64">
        <v>0</v>
      </c>
      <c r="L968" s="64">
        <v>2.8886661594210255E-2</v>
      </c>
      <c r="M968" s="64">
        <v>0.28945767625617203</v>
      </c>
      <c r="N968" s="64">
        <v>0.40585440586391069</v>
      </c>
      <c r="O968" s="64">
        <v>1.6246296E-2</v>
      </c>
      <c r="P968" s="64">
        <v>0.21980696013314924</v>
      </c>
      <c r="Q968" s="64">
        <v>9.2772334651529689E-2</v>
      </c>
      <c r="R968" s="64">
        <v>0.12328767123287675</v>
      </c>
      <c r="S968" s="64">
        <v>2.266631050152458</v>
      </c>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c r="BJ968" s="29"/>
      <c r="BK968" s="29"/>
      <c r="BL968" s="29"/>
      <c r="BM968" s="29"/>
      <c r="BN968" s="29"/>
      <c r="BO968" s="29"/>
      <c r="BP968" s="29"/>
      <c r="BQ968" s="29"/>
      <c r="BR968" s="29"/>
      <c r="BS968" s="29"/>
      <c r="BT968" s="29"/>
      <c r="BU968" s="29"/>
      <c r="BV968" s="29"/>
      <c r="BW968" s="29"/>
      <c r="BX968" s="29"/>
      <c r="BY968" s="29"/>
      <c r="BZ968" s="29"/>
      <c r="CA968" s="29"/>
      <c r="CB968" s="29"/>
      <c r="CC968" s="29"/>
      <c r="CD968" s="29"/>
      <c r="CE968" s="29"/>
      <c r="CF968" s="29"/>
      <c r="CG968" s="29"/>
      <c r="CH968" s="29"/>
      <c r="CI968" s="29"/>
      <c r="CJ968" s="29"/>
      <c r="CK968" s="29"/>
      <c r="CL968" s="29"/>
      <c r="CM968" s="29"/>
      <c r="CN968" s="29"/>
      <c r="CO968" s="29"/>
      <c r="CP968" s="29"/>
      <c r="CQ968" s="29"/>
      <c r="CR968" s="29"/>
      <c r="CS968" s="29"/>
      <c r="CT968" s="29"/>
      <c r="CU968" s="29"/>
      <c r="CV968" s="29"/>
      <c r="CW968" s="29"/>
      <c r="CX968" s="29"/>
      <c r="CY968" s="29"/>
      <c r="CZ968" s="29"/>
      <c r="DA968" s="29"/>
      <c r="DB968" s="29"/>
      <c r="DC968" s="29"/>
      <c r="DD968" s="29"/>
      <c r="DE968" s="29"/>
      <c r="DF968" s="29"/>
      <c r="DG968" s="29"/>
      <c r="DH968" s="29"/>
      <c r="DI968" s="29"/>
      <c r="DJ968" s="29"/>
      <c r="DK968" s="29"/>
      <c r="DL968" s="29"/>
      <c r="DM968" s="29"/>
    </row>
    <row r="969" spans="1:117">
      <c r="A969" s="5" t="s">
        <v>339</v>
      </c>
      <c r="B969" s="5" t="s">
        <v>187</v>
      </c>
      <c r="C969" s="35">
        <v>43976</v>
      </c>
      <c r="D969" s="63">
        <v>43982</v>
      </c>
      <c r="E969" s="64">
        <v>-0.15738838709677419</v>
      </c>
      <c r="F969" s="64">
        <v>0.26162662660701097</v>
      </c>
      <c r="G969" s="64">
        <v>0.179865239817563</v>
      </c>
      <c r="H969" s="64">
        <v>0.43835283870967745</v>
      </c>
      <c r="I969" s="64">
        <v>0.29618719631861623</v>
      </c>
      <c r="J969" s="64">
        <v>7.7528258064516131E-2</v>
      </c>
      <c r="K969" s="64">
        <v>0</v>
      </c>
      <c r="L969" s="64">
        <v>2.8886661594210255E-2</v>
      </c>
      <c r="M969" s="64">
        <v>0.28945767625617203</v>
      </c>
      <c r="N969" s="64">
        <v>0.40585440586391075</v>
      </c>
      <c r="O969" s="64">
        <v>2.2405122E-2</v>
      </c>
      <c r="P969" s="64">
        <v>0.21980696013314924</v>
      </c>
      <c r="Q969" s="64">
        <v>9.6247463338681796E-2</v>
      </c>
      <c r="R969" s="64">
        <v>0.12328767123287675</v>
      </c>
      <c r="S969" s="64">
        <v>2.2821177328396103</v>
      </c>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c r="BJ969" s="29"/>
      <c r="BK969" s="29"/>
      <c r="BL969" s="29"/>
      <c r="BM969" s="29"/>
      <c r="BN969" s="29"/>
      <c r="BO969" s="29"/>
      <c r="BP969" s="29"/>
      <c r="BQ969" s="29"/>
      <c r="BR969" s="29"/>
      <c r="BS969" s="29"/>
      <c r="BT969" s="29"/>
      <c r="BU969" s="29"/>
      <c r="BV969" s="29"/>
      <c r="BW969" s="29"/>
      <c r="BX969" s="29"/>
      <c r="BY969" s="29"/>
      <c r="BZ969" s="29"/>
      <c r="CA969" s="29"/>
      <c r="CB969" s="29"/>
      <c r="CC969" s="29"/>
      <c r="CD969" s="29"/>
      <c r="CE969" s="29"/>
      <c r="CF969" s="29"/>
      <c r="CG969" s="29"/>
      <c r="CH969" s="29"/>
      <c r="CI969" s="29"/>
      <c r="CJ969" s="29"/>
      <c r="CK969" s="29"/>
      <c r="CL969" s="29"/>
      <c r="CM969" s="29"/>
      <c r="CN969" s="29"/>
      <c r="CO969" s="29"/>
      <c r="CP969" s="29"/>
      <c r="CQ969" s="29"/>
      <c r="CR969" s="29"/>
      <c r="CS969" s="29"/>
      <c r="CT969" s="29"/>
      <c r="CU969" s="29"/>
      <c r="CV969" s="29"/>
      <c r="CW969" s="29"/>
      <c r="CX969" s="29"/>
      <c r="CY969" s="29"/>
      <c r="CZ969" s="29"/>
      <c r="DA969" s="29"/>
      <c r="DB969" s="29"/>
      <c r="DC969" s="29"/>
      <c r="DD969" s="29"/>
      <c r="DE969" s="29"/>
      <c r="DF969" s="29"/>
      <c r="DG969" s="29"/>
      <c r="DH969" s="29"/>
      <c r="DI969" s="29"/>
      <c r="DJ969" s="29"/>
      <c r="DK969" s="29"/>
      <c r="DL969" s="29"/>
      <c r="DM969" s="29"/>
    </row>
    <row r="970" spans="1:117">
      <c r="A970" s="5" t="s">
        <v>339</v>
      </c>
      <c r="B970" s="5" t="s">
        <v>187</v>
      </c>
      <c r="C970" s="35">
        <v>43977</v>
      </c>
      <c r="D970" s="63">
        <v>43982</v>
      </c>
      <c r="E970" s="64">
        <v>-0.15738838709677419</v>
      </c>
      <c r="F970" s="64">
        <v>0.26508118952029097</v>
      </c>
      <c r="G970" s="64">
        <v>0.179865239817563</v>
      </c>
      <c r="H970" s="64">
        <v>0.43835283870967745</v>
      </c>
      <c r="I970" s="64">
        <v>0.29618719631861623</v>
      </c>
      <c r="J970" s="64">
        <v>7.7528258064516131E-2</v>
      </c>
      <c r="K970" s="64">
        <v>0</v>
      </c>
      <c r="L970" s="64">
        <v>2.8886661594210255E-2</v>
      </c>
      <c r="M970" s="64">
        <v>0.28945767625617203</v>
      </c>
      <c r="N970" s="64">
        <v>0.40585440586391075</v>
      </c>
      <c r="O970" s="64">
        <v>1.5739533000000003E-2</v>
      </c>
      <c r="P970" s="64">
        <v>0.21980696013314924</v>
      </c>
      <c r="Q970" s="64">
        <v>9.3951322874621698E-2</v>
      </c>
      <c r="R970" s="64">
        <v>0.12328767123287675</v>
      </c>
      <c r="S970" s="64">
        <v>2.2766105662888307</v>
      </c>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29"/>
      <c r="CA970" s="29"/>
      <c r="CB970" s="29"/>
      <c r="CC970" s="29"/>
      <c r="CD970" s="29"/>
      <c r="CE970" s="29"/>
      <c r="CF970" s="29"/>
      <c r="CG970" s="29"/>
      <c r="CH970" s="29"/>
      <c r="CI970" s="29"/>
      <c r="CJ970" s="29"/>
      <c r="CK970" s="29"/>
      <c r="CL970" s="29"/>
      <c r="CM970" s="29"/>
      <c r="CN970" s="29"/>
      <c r="CO970" s="29"/>
      <c r="CP970" s="29"/>
      <c r="CQ970" s="29"/>
      <c r="CR970" s="29"/>
      <c r="CS970" s="29"/>
      <c r="CT970" s="29"/>
      <c r="CU970" s="29"/>
      <c r="CV970" s="29"/>
      <c r="CW970" s="29"/>
      <c r="CX970" s="29"/>
      <c r="CY970" s="29"/>
      <c r="CZ970" s="29"/>
      <c r="DA970" s="29"/>
      <c r="DB970" s="29"/>
      <c r="DC970" s="29"/>
      <c r="DD970" s="29"/>
      <c r="DE970" s="29"/>
      <c r="DF970" s="29"/>
      <c r="DG970" s="29"/>
      <c r="DH970" s="29"/>
      <c r="DI970" s="29"/>
      <c r="DJ970" s="29"/>
      <c r="DK970" s="29"/>
      <c r="DL970" s="29"/>
      <c r="DM970" s="29"/>
    </row>
    <row r="971" spans="1:117">
      <c r="A971" s="5" t="s">
        <v>339</v>
      </c>
      <c r="B971" s="5" t="s">
        <v>187</v>
      </c>
      <c r="C971" s="35">
        <v>43978</v>
      </c>
      <c r="D971" s="63">
        <v>43982</v>
      </c>
      <c r="E971" s="64">
        <v>-0.15738838709677419</v>
      </c>
      <c r="F971" s="64">
        <v>0.27230335261941097</v>
      </c>
      <c r="G971" s="64">
        <v>0.179865239817563</v>
      </c>
      <c r="H971" s="64">
        <v>0.43835283870967745</v>
      </c>
      <c r="I971" s="64">
        <v>0.29618719631861623</v>
      </c>
      <c r="J971" s="64">
        <v>7.7528258064516131E-2</v>
      </c>
      <c r="K971" s="64">
        <v>0</v>
      </c>
      <c r="L971" s="64">
        <v>2.8886661594210255E-2</v>
      </c>
      <c r="M971" s="64">
        <v>0.28945767625617203</v>
      </c>
      <c r="N971" s="64">
        <v>0.40585440586391075</v>
      </c>
      <c r="O971" s="64">
        <v>1.8441018000000003E-2</v>
      </c>
      <c r="P971" s="64">
        <v>0.21980696013314924</v>
      </c>
      <c r="Q971" s="64">
        <v>9.6496772781821005E-2</v>
      </c>
      <c r="R971" s="64">
        <v>0.12328767123287675</v>
      </c>
      <c r="S971" s="64">
        <v>2.2890796642951496</v>
      </c>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29"/>
      <c r="CA971" s="29"/>
      <c r="CB971" s="29"/>
      <c r="CC971" s="29"/>
      <c r="CD971" s="29"/>
      <c r="CE971" s="29"/>
      <c r="CF971" s="29"/>
      <c r="CG971" s="29"/>
      <c r="CH971" s="29"/>
      <c r="CI971" s="29"/>
      <c r="CJ971" s="29"/>
      <c r="CK971" s="29"/>
      <c r="CL971" s="29"/>
      <c r="CM971" s="29"/>
      <c r="CN971" s="29"/>
      <c r="CO971" s="29"/>
      <c r="CP971" s="29"/>
      <c r="CQ971" s="29"/>
      <c r="CR971" s="29"/>
      <c r="CS971" s="29"/>
      <c r="CT971" s="29"/>
      <c r="CU971" s="29"/>
      <c r="CV971" s="29"/>
      <c r="CW971" s="29"/>
      <c r="CX971" s="29"/>
      <c r="CY971" s="29"/>
      <c r="CZ971" s="29"/>
      <c r="DA971" s="29"/>
      <c r="DB971" s="29"/>
      <c r="DC971" s="29"/>
      <c r="DD971" s="29"/>
      <c r="DE971" s="29"/>
      <c r="DF971" s="29"/>
      <c r="DG971" s="29"/>
      <c r="DH971" s="29"/>
      <c r="DI971" s="29"/>
      <c r="DJ971" s="29"/>
      <c r="DK971" s="29"/>
      <c r="DL971" s="29"/>
      <c r="DM971" s="29"/>
    </row>
    <row r="972" spans="1:117">
      <c r="A972" s="5" t="s">
        <v>339</v>
      </c>
      <c r="B972" s="5" t="s">
        <v>187</v>
      </c>
      <c r="C972" s="35">
        <v>43979</v>
      </c>
      <c r="D972" s="63">
        <v>43982</v>
      </c>
      <c r="E972" s="64">
        <v>-0.15738838709677419</v>
      </c>
      <c r="F972" s="64">
        <v>0.29472805533309099</v>
      </c>
      <c r="G972" s="64">
        <v>0.179865239817563</v>
      </c>
      <c r="H972" s="64">
        <v>0.43835283870967745</v>
      </c>
      <c r="I972" s="64">
        <v>0.29618719631861623</v>
      </c>
      <c r="J972" s="64">
        <v>7.7528258064516131E-2</v>
      </c>
      <c r="K972" s="64">
        <v>0</v>
      </c>
      <c r="L972" s="64">
        <v>2.8886661594210255E-2</v>
      </c>
      <c r="M972" s="64">
        <v>0.28945767625617203</v>
      </c>
      <c r="N972" s="64">
        <v>0.40585440586391069</v>
      </c>
      <c r="O972" s="64">
        <v>3.0936879000000004E-2</v>
      </c>
      <c r="P972" s="64">
        <v>0.21980696013314924</v>
      </c>
      <c r="Q972" s="64">
        <v>9.7405789006085527E-2</v>
      </c>
      <c r="R972" s="64">
        <v>0.12328767123287675</v>
      </c>
      <c r="S972" s="64">
        <v>2.3249092442330941</v>
      </c>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c r="CA972" s="29"/>
      <c r="CB972" s="29"/>
      <c r="CC972" s="29"/>
      <c r="CD972" s="29"/>
      <c r="CE972" s="29"/>
      <c r="CF972" s="29"/>
      <c r="CG972" s="29"/>
      <c r="CH972" s="29"/>
      <c r="CI972" s="29"/>
      <c r="CJ972" s="29"/>
      <c r="CK972" s="29"/>
      <c r="CL972" s="29"/>
      <c r="CM972" s="29"/>
      <c r="CN972" s="29"/>
      <c r="CO972" s="29"/>
      <c r="CP972" s="29"/>
      <c r="CQ972" s="29"/>
      <c r="CR972" s="29"/>
      <c r="CS972" s="29"/>
      <c r="CT972" s="29"/>
      <c r="CU972" s="29"/>
      <c r="CV972" s="29"/>
      <c r="CW972" s="29"/>
      <c r="CX972" s="29"/>
      <c r="CY972" s="29"/>
      <c r="CZ972" s="29"/>
      <c r="DA972" s="29"/>
      <c r="DB972" s="29"/>
      <c r="DC972" s="29"/>
      <c r="DD972" s="29"/>
      <c r="DE972" s="29"/>
      <c r="DF972" s="29"/>
      <c r="DG972" s="29"/>
      <c r="DH972" s="29"/>
      <c r="DI972" s="29"/>
      <c r="DJ972" s="29"/>
      <c r="DK972" s="29"/>
      <c r="DL972" s="29"/>
      <c r="DM972" s="29"/>
    </row>
    <row r="973" spans="1:117">
      <c r="A973" s="5" t="s">
        <v>339</v>
      </c>
      <c r="B973" s="5" t="s">
        <v>187</v>
      </c>
      <c r="C973" s="35">
        <v>43980</v>
      </c>
      <c r="D973" s="63">
        <v>43982</v>
      </c>
      <c r="E973" s="64">
        <v>-0.15738838709677419</v>
      </c>
      <c r="F973" s="64">
        <v>0.35028114760701096</v>
      </c>
      <c r="G973" s="64">
        <v>0.179865239817563</v>
      </c>
      <c r="H973" s="64">
        <v>0.43835283870967745</v>
      </c>
      <c r="I973" s="64">
        <v>0.29618719631861623</v>
      </c>
      <c r="J973" s="64">
        <v>7.7528258064516131E-2</v>
      </c>
      <c r="K973" s="64">
        <v>0</v>
      </c>
      <c r="L973" s="64">
        <v>2.8886661594210255E-2</v>
      </c>
      <c r="M973" s="64">
        <v>0.28945767625617203</v>
      </c>
      <c r="N973" s="64">
        <v>0.40585440586391069</v>
      </c>
      <c r="O973" s="64">
        <v>3.0239073000000005E-2</v>
      </c>
      <c r="P973" s="64">
        <v>0.21980696013314924</v>
      </c>
      <c r="Q973" s="64">
        <v>0.10094481071066733</v>
      </c>
      <c r="R973" s="64">
        <v>0.12328767123287675</v>
      </c>
      <c r="S973" s="64">
        <v>2.3833035522115957</v>
      </c>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29"/>
      <c r="CA973" s="29"/>
      <c r="CB973" s="29"/>
      <c r="CC973" s="29"/>
      <c r="CD973" s="29"/>
      <c r="CE973" s="29"/>
      <c r="CF973" s="29"/>
      <c r="CG973" s="29"/>
      <c r="CH973" s="29"/>
      <c r="CI973" s="29"/>
      <c r="CJ973" s="29"/>
      <c r="CK973" s="29"/>
      <c r="CL973" s="29"/>
      <c r="CM973" s="29"/>
      <c r="CN973" s="29"/>
      <c r="CO973" s="29"/>
      <c r="CP973" s="29"/>
      <c r="CQ973" s="29"/>
      <c r="CR973" s="29"/>
      <c r="CS973" s="29"/>
      <c r="CT973" s="29"/>
      <c r="CU973" s="29"/>
      <c r="CV973" s="29"/>
      <c r="CW973" s="29"/>
      <c r="CX973" s="29"/>
      <c r="CY973" s="29"/>
      <c r="CZ973" s="29"/>
      <c r="DA973" s="29"/>
      <c r="DB973" s="29"/>
      <c r="DC973" s="29"/>
      <c r="DD973" s="29"/>
      <c r="DE973" s="29"/>
      <c r="DF973" s="29"/>
      <c r="DG973" s="29"/>
      <c r="DH973" s="29"/>
      <c r="DI973" s="29"/>
      <c r="DJ973" s="29"/>
      <c r="DK973" s="29"/>
      <c r="DL973" s="29"/>
      <c r="DM973" s="29"/>
    </row>
    <row r="974" spans="1:117">
      <c r="A974" s="5" t="s">
        <v>339</v>
      </c>
      <c r="B974" s="5" t="s">
        <v>187</v>
      </c>
      <c r="C974" s="35">
        <v>43981</v>
      </c>
      <c r="D974" s="63">
        <v>43982</v>
      </c>
      <c r="E974" s="64">
        <v>-0.15738838709677419</v>
      </c>
      <c r="F974" s="64">
        <v>0.45106639022866096</v>
      </c>
      <c r="G974" s="64">
        <v>0.179865239817563</v>
      </c>
      <c r="H974" s="64">
        <v>0.43835283870967745</v>
      </c>
      <c r="I974" s="64">
        <v>0.29618719631861623</v>
      </c>
      <c r="J974" s="64">
        <v>7.7528258064516131E-2</v>
      </c>
      <c r="K974" s="64">
        <v>0</v>
      </c>
      <c r="L974" s="64">
        <v>2.8886661594210255E-2</v>
      </c>
      <c r="M974" s="64">
        <v>0.28945767625617203</v>
      </c>
      <c r="N974" s="64">
        <v>0.40585440586391075</v>
      </c>
      <c r="O974" s="64">
        <v>7.0175303999999994E-2</v>
      </c>
      <c r="P974" s="64">
        <v>0.21980696013314924</v>
      </c>
      <c r="Q974" s="64">
        <v>0.1043663099782903</v>
      </c>
      <c r="R974" s="64">
        <v>0.12328767123287675</v>
      </c>
      <c r="S974" s="64">
        <v>2.5274465251008689</v>
      </c>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c r="CA974" s="29"/>
      <c r="CB974" s="29"/>
      <c r="CC974" s="29"/>
      <c r="CD974" s="29"/>
      <c r="CE974" s="29"/>
      <c r="CF974" s="29"/>
      <c r="CG974" s="29"/>
      <c r="CH974" s="29"/>
      <c r="CI974" s="29"/>
      <c r="CJ974" s="29"/>
      <c r="CK974" s="29"/>
      <c r="CL974" s="29"/>
      <c r="CM974" s="29"/>
      <c r="CN974" s="29"/>
      <c r="CO974" s="29"/>
      <c r="CP974" s="29"/>
      <c r="CQ974" s="29"/>
      <c r="CR974" s="29"/>
      <c r="CS974" s="29"/>
      <c r="CT974" s="29"/>
      <c r="CU974" s="29"/>
      <c r="CV974" s="29"/>
      <c r="CW974" s="29"/>
      <c r="CX974" s="29"/>
      <c r="CY974" s="29"/>
      <c r="CZ974" s="29"/>
      <c r="DA974" s="29"/>
      <c r="DB974" s="29"/>
      <c r="DC974" s="29"/>
      <c r="DD974" s="29"/>
      <c r="DE974" s="29"/>
      <c r="DF974" s="29"/>
      <c r="DG974" s="29"/>
      <c r="DH974" s="29"/>
      <c r="DI974" s="29"/>
      <c r="DJ974" s="29"/>
      <c r="DK974" s="29"/>
      <c r="DL974" s="29"/>
      <c r="DM974" s="29"/>
    </row>
    <row r="975" spans="1:117">
      <c r="A975" s="5" t="s">
        <v>339</v>
      </c>
      <c r="B975" s="5" t="s">
        <v>187</v>
      </c>
      <c r="C975" s="35">
        <v>43982</v>
      </c>
      <c r="D975" s="63">
        <v>43982</v>
      </c>
      <c r="E975" s="64">
        <v>-0.15738838709677419</v>
      </c>
      <c r="F975" s="64">
        <v>0.39542553092985094</v>
      </c>
      <c r="G975" s="64">
        <v>0.179865239817563</v>
      </c>
      <c r="H975" s="64">
        <v>0.43835283870967745</v>
      </c>
      <c r="I975" s="64">
        <v>0.29618719631861623</v>
      </c>
      <c r="J975" s="64">
        <v>7.7528258064516131E-2</v>
      </c>
      <c r="K975" s="64">
        <v>0</v>
      </c>
      <c r="L975" s="64">
        <v>2.8886661594210255E-2</v>
      </c>
      <c r="M975" s="64">
        <v>0.28945767625617203</v>
      </c>
      <c r="N975" s="64">
        <v>0.40585440586391075</v>
      </c>
      <c r="O975" s="64">
        <v>4.5513963000000004E-2</v>
      </c>
      <c r="P975" s="64">
        <v>0.21980696013314924</v>
      </c>
      <c r="Q975" s="64">
        <v>0.10336315835984058</v>
      </c>
      <c r="R975" s="64">
        <v>0.12328767123287675</v>
      </c>
      <c r="S975" s="64">
        <v>2.4461411731836096</v>
      </c>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29"/>
      <c r="CA975" s="29"/>
      <c r="CB975" s="29"/>
      <c r="CC975" s="29"/>
      <c r="CD975" s="29"/>
      <c r="CE975" s="29"/>
      <c r="CF975" s="29"/>
      <c r="CG975" s="29"/>
      <c r="CH975" s="29"/>
      <c r="CI975" s="29"/>
      <c r="CJ975" s="29"/>
      <c r="CK975" s="29"/>
      <c r="CL975" s="29"/>
      <c r="CM975" s="29"/>
      <c r="CN975" s="29"/>
      <c r="CO975" s="29"/>
      <c r="CP975" s="29"/>
      <c r="CQ975" s="29"/>
      <c r="CR975" s="29"/>
      <c r="CS975" s="29"/>
      <c r="CT975" s="29"/>
      <c r="CU975" s="29"/>
      <c r="CV975" s="29"/>
      <c r="CW975" s="29"/>
      <c r="CX975" s="29"/>
      <c r="CY975" s="29"/>
      <c r="CZ975" s="29"/>
      <c r="DA975" s="29"/>
      <c r="DB975" s="29"/>
      <c r="DC975" s="29"/>
      <c r="DD975" s="29"/>
      <c r="DE975" s="29"/>
      <c r="DF975" s="29"/>
      <c r="DG975" s="29"/>
      <c r="DH975" s="29"/>
      <c r="DI975" s="29"/>
      <c r="DJ975" s="29"/>
      <c r="DK975" s="29"/>
      <c r="DL975" s="29"/>
      <c r="DM975" s="29"/>
    </row>
    <row r="976" spans="1:117">
      <c r="A976" s="5" t="s">
        <v>340</v>
      </c>
      <c r="B976" s="5" t="s">
        <v>188</v>
      </c>
      <c r="C976" s="35">
        <v>43983</v>
      </c>
      <c r="D976" s="63">
        <v>44012</v>
      </c>
      <c r="E976" s="64">
        <v>-0.13954533333333333</v>
      </c>
      <c r="F976" s="64">
        <v>0.19445709538320616</v>
      </c>
      <c r="G976" s="64">
        <v>0.181158929566649</v>
      </c>
      <c r="H976" s="64">
        <v>0.33960566666666664</v>
      </c>
      <c r="I976" s="64">
        <v>0.35897069912280699</v>
      </c>
      <c r="J976" s="64">
        <v>9.2761866666666651E-2</v>
      </c>
      <c r="K976" s="64">
        <v>0</v>
      </c>
      <c r="L976" s="64">
        <v>5.4795439260481395E-2</v>
      </c>
      <c r="M976" s="64">
        <v>0.29378158899231099</v>
      </c>
      <c r="N976" s="64">
        <v>0.39749036052781134</v>
      </c>
      <c r="O976" s="64">
        <v>0.15421858199999999</v>
      </c>
      <c r="P976" s="64">
        <v>0.21278859690476187</v>
      </c>
      <c r="Q976" s="64">
        <v>8.8155259455567431E-2</v>
      </c>
      <c r="R976" s="64">
        <v>0.12328767123287675</v>
      </c>
      <c r="S976" s="64">
        <v>2.3519264224464718</v>
      </c>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c r="CA976" s="29"/>
      <c r="CB976" s="29"/>
      <c r="CC976" s="29"/>
      <c r="CD976" s="29"/>
      <c r="CE976" s="29"/>
      <c r="CF976" s="29"/>
      <c r="CG976" s="29"/>
      <c r="CH976" s="29"/>
      <c r="CI976" s="29"/>
      <c r="CJ976" s="29"/>
      <c r="CK976" s="29"/>
      <c r="CL976" s="29"/>
      <c r="CM976" s="29"/>
      <c r="CN976" s="29"/>
      <c r="CO976" s="29"/>
      <c r="CP976" s="29"/>
      <c r="CQ976" s="29"/>
      <c r="CR976" s="29"/>
      <c r="CS976" s="29"/>
      <c r="CT976" s="29"/>
      <c r="CU976" s="29"/>
      <c r="CV976" s="29"/>
      <c r="CW976" s="29"/>
      <c r="CX976" s="29"/>
      <c r="CY976" s="29"/>
      <c r="CZ976" s="29"/>
      <c r="DA976" s="29"/>
      <c r="DB976" s="29"/>
      <c r="DC976" s="29"/>
      <c r="DD976" s="29"/>
      <c r="DE976" s="29"/>
      <c r="DF976" s="29"/>
      <c r="DG976" s="29"/>
      <c r="DH976" s="29"/>
      <c r="DI976" s="29"/>
      <c r="DJ976" s="29"/>
      <c r="DK976" s="29"/>
      <c r="DL976" s="29"/>
      <c r="DM976" s="29"/>
    </row>
    <row r="977" spans="1:117">
      <c r="A977" s="5" t="s">
        <v>340</v>
      </c>
      <c r="B977" s="5" t="s">
        <v>188</v>
      </c>
      <c r="C977" s="35">
        <v>43984</v>
      </c>
      <c r="D977" s="63">
        <v>44012</v>
      </c>
      <c r="E977" s="64">
        <v>-0.13954533333333333</v>
      </c>
      <c r="F977" s="64">
        <v>0.19445709538320616</v>
      </c>
      <c r="G977" s="64">
        <v>0.181158929566649</v>
      </c>
      <c r="H977" s="64">
        <v>0.33960566666666664</v>
      </c>
      <c r="I977" s="64">
        <v>0.35897069912280699</v>
      </c>
      <c r="J977" s="64">
        <v>9.2761866666666651E-2</v>
      </c>
      <c r="K977" s="64">
        <v>0</v>
      </c>
      <c r="L977" s="64">
        <v>5.4795439260481395E-2</v>
      </c>
      <c r="M977" s="64">
        <v>0.29378158899231099</v>
      </c>
      <c r="N977" s="64">
        <v>0.39749036052781134</v>
      </c>
      <c r="O977" s="64">
        <v>2.5517124000000002E-2</v>
      </c>
      <c r="P977" s="64">
        <v>0.21278859690476187</v>
      </c>
      <c r="Q977" s="64">
        <v>8.4215557362863361E-2</v>
      </c>
      <c r="R977" s="64">
        <v>0.12328767123287675</v>
      </c>
      <c r="S977" s="64">
        <v>2.2192852623537682</v>
      </c>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29"/>
      <c r="CA977" s="29"/>
      <c r="CB977" s="29"/>
      <c r="CC977" s="29"/>
      <c r="CD977" s="29"/>
      <c r="CE977" s="29"/>
      <c r="CF977" s="29"/>
      <c r="CG977" s="29"/>
      <c r="CH977" s="29"/>
      <c r="CI977" s="29"/>
      <c r="CJ977" s="29"/>
      <c r="CK977" s="29"/>
      <c r="CL977" s="29"/>
      <c r="CM977" s="29"/>
      <c r="CN977" s="29"/>
      <c r="CO977" s="29"/>
      <c r="CP977" s="29"/>
      <c r="CQ977" s="29"/>
      <c r="CR977" s="29"/>
      <c r="CS977" s="29"/>
      <c r="CT977" s="29"/>
      <c r="CU977" s="29"/>
      <c r="CV977" s="29"/>
      <c r="CW977" s="29"/>
      <c r="CX977" s="29"/>
      <c r="CY977" s="29"/>
      <c r="CZ977" s="29"/>
      <c r="DA977" s="29"/>
      <c r="DB977" s="29"/>
      <c r="DC977" s="29"/>
      <c r="DD977" s="29"/>
      <c r="DE977" s="29"/>
      <c r="DF977" s="29"/>
      <c r="DG977" s="29"/>
      <c r="DH977" s="29"/>
      <c r="DI977" s="29"/>
      <c r="DJ977" s="29"/>
      <c r="DK977" s="29"/>
      <c r="DL977" s="29"/>
      <c r="DM977" s="29"/>
    </row>
    <row r="978" spans="1:117">
      <c r="A978" s="5" t="s">
        <v>340</v>
      </c>
      <c r="B978" s="5" t="s">
        <v>188</v>
      </c>
      <c r="C978" s="35">
        <v>43985</v>
      </c>
      <c r="D978" s="63">
        <v>44012</v>
      </c>
      <c r="E978" s="64">
        <v>-0.13954533333333333</v>
      </c>
      <c r="F978" s="64">
        <v>0.19445709538320616</v>
      </c>
      <c r="G978" s="64">
        <v>0.181158929566649</v>
      </c>
      <c r="H978" s="64">
        <v>0.33960566666666664</v>
      </c>
      <c r="I978" s="64">
        <v>0.35897069912280699</v>
      </c>
      <c r="J978" s="64">
        <v>9.2761866666666651E-2</v>
      </c>
      <c r="K978" s="64">
        <v>0</v>
      </c>
      <c r="L978" s="64">
        <v>5.4795439260481395E-2</v>
      </c>
      <c r="M978" s="64">
        <v>0.29378158899231099</v>
      </c>
      <c r="N978" s="64">
        <v>0.39749036052781134</v>
      </c>
      <c r="O978" s="64">
        <v>1.421181E-2</v>
      </c>
      <c r="P978" s="64">
        <v>0.21278859690476187</v>
      </c>
      <c r="Q978" s="64">
        <v>8.7160892505076443E-2</v>
      </c>
      <c r="R978" s="64">
        <v>0.12328767123287675</v>
      </c>
      <c r="S978" s="64">
        <v>2.2109252834959809</v>
      </c>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c r="BJ978" s="29"/>
      <c r="BK978" s="29"/>
      <c r="BL978" s="29"/>
      <c r="BM978" s="29"/>
      <c r="BN978" s="29"/>
      <c r="BO978" s="29"/>
      <c r="BP978" s="29"/>
      <c r="BQ978" s="29"/>
      <c r="BR978" s="29"/>
      <c r="BS978" s="29"/>
      <c r="BT978" s="29"/>
      <c r="BU978" s="29"/>
      <c r="BV978" s="29"/>
      <c r="BW978" s="29"/>
      <c r="BX978" s="29"/>
      <c r="BY978" s="29"/>
      <c r="BZ978" s="29"/>
      <c r="CA978" s="29"/>
      <c r="CB978" s="29"/>
      <c r="CC978" s="29"/>
      <c r="CD978" s="29"/>
      <c r="CE978" s="29"/>
      <c r="CF978" s="29"/>
      <c r="CG978" s="29"/>
      <c r="CH978" s="29"/>
      <c r="CI978" s="29"/>
      <c r="CJ978" s="29"/>
      <c r="CK978" s="29"/>
      <c r="CL978" s="29"/>
      <c r="CM978" s="29"/>
      <c r="CN978" s="29"/>
      <c r="CO978" s="29"/>
      <c r="CP978" s="29"/>
      <c r="CQ978" s="29"/>
      <c r="CR978" s="29"/>
      <c r="CS978" s="29"/>
      <c r="CT978" s="29"/>
      <c r="CU978" s="29"/>
      <c r="CV978" s="29"/>
      <c r="CW978" s="29"/>
      <c r="CX978" s="29"/>
      <c r="CY978" s="29"/>
      <c r="CZ978" s="29"/>
      <c r="DA978" s="29"/>
      <c r="DB978" s="29"/>
      <c r="DC978" s="29"/>
      <c r="DD978" s="29"/>
      <c r="DE978" s="29"/>
      <c r="DF978" s="29"/>
      <c r="DG978" s="29"/>
      <c r="DH978" s="29"/>
      <c r="DI978" s="29"/>
      <c r="DJ978" s="29"/>
      <c r="DK978" s="29"/>
      <c r="DL978" s="29"/>
      <c r="DM978" s="29"/>
    </row>
    <row r="979" spans="1:117">
      <c r="A979" s="5" t="s">
        <v>340</v>
      </c>
      <c r="B979" s="5" t="s">
        <v>188</v>
      </c>
      <c r="C979" s="35">
        <v>43986</v>
      </c>
      <c r="D979" s="63">
        <v>44012</v>
      </c>
      <c r="E979" s="64">
        <v>-0.13954533333333333</v>
      </c>
      <c r="F979" s="64">
        <v>0.19445709538320616</v>
      </c>
      <c r="G979" s="64">
        <v>0.181158929566649</v>
      </c>
      <c r="H979" s="64">
        <v>0.33960566666666664</v>
      </c>
      <c r="I979" s="64">
        <v>0.35897069912280699</v>
      </c>
      <c r="J979" s="64">
        <v>9.2761866666666651E-2</v>
      </c>
      <c r="K979" s="64">
        <v>0</v>
      </c>
      <c r="L979" s="64">
        <v>5.4795439260481395E-2</v>
      </c>
      <c r="M979" s="64">
        <v>0.29378158899231099</v>
      </c>
      <c r="N979" s="64">
        <v>0.39749036052781134</v>
      </c>
      <c r="O979" s="64">
        <v>3.0989232000000005E-2</v>
      </c>
      <c r="P979" s="64">
        <v>0.21278859690476187</v>
      </c>
      <c r="Q979" s="64">
        <v>8.8595958655793533E-2</v>
      </c>
      <c r="R979" s="64">
        <v>0.12328767123287675</v>
      </c>
      <c r="S979" s="64">
        <v>2.2291377716466982</v>
      </c>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c r="BJ979" s="29"/>
      <c r="BK979" s="29"/>
      <c r="BL979" s="29"/>
      <c r="BM979" s="29"/>
      <c r="BN979" s="29"/>
      <c r="BO979" s="29"/>
      <c r="BP979" s="29"/>
      <c r="BQ979" s="29"/>
      <c r="BR979" s="29"/>
      <c r="BS979" s="29"/>
      <c r="BT979" s="29"/>
      <c r="BU979" s="29"/>
      <c r="BV979" s="29"/>
      <c r="BW979" s="29"/>
      <c r="BX979" s="29"/>
      <c r="BY979" s="29"/>
      <c r="BZ979" s="29"/>
      <c r="CA979" s="29"/>
      <c r="CB979" s="29"/>
      <c r="CC979" s="29"/>
      <c r="CD979" s="29"/>
      <c r="CE979" s="29"/>
      <c r="CF979" s="29"/>
      <c r="CG979" s="29"/>
      <c r="CH979" s="29"/>
      <c r="CI979" s="29"/>
      <c r="CJ979" s="29"/>
      <c r="CK979" s="29"/>
      <c r="CL979" s="29"/>
      <c r="CM979" s="29"/>
      <c r="CN979" s="29"/>
      <c r="CO979" s="29"/>
      <c r="CP979" s="29"/>
      <c r="CQ979" s="29"/>
      <c r="CR979" s="29"/>
      <c r="CS979" s="29"/>
      <c r="CT979" s="29"/>
      <c r="CU979" s="29"/>
      <c r="CV979" s="29"/>
      <c r="CW979" s="29"/>
      <c r="CX979" s="29"/>
      <c r="CY979" s="29"/>
      <c r="CZ979" s="29"/>
      <c r="DA979" s="29"/>
      <c r="DB979" s="29"/>
      <c r="DC979" s="29"/>
      <c r="DD979" s="29"/>
      <c r="DE979" s="29"/>
      <c r="DF979" s="29"/>
      <c r="DG979" s="29"/>
      <c r="DH979" s="29"/>
      <c r="DI979" s="29"/>
      <c r="DJ979" s="29"/>
      <c r="DK979" s="29"/>
      <c r="DL979" s="29"/>
      <c r="DM979" s="29"/>
    </row>
    <row r="980" spans="1:117">
      <c r="A980" s="5" t="s">
        <v>340</v>
      </c>
      <c r="B980" s="5" t="s">
        <v>188</v>
      </c>
      <c r="C980" s="35">
        <v>43987</v>
      </c>
      <c r="D980" s="63">
        <v>44012</v>
      </c>
      <c r="E980" s="64">
        <v>-0.13954533333333333</v>
      </c>
      <c r="F980" s="64">
        <v>0.19445709538320616</v>
      </c>
      <c r="G980" s="64">
        <v>0.181158929566649</v>
      </c>
      <c r="H980" s="64">
        <v>0.33960566666666664</v>
      </c>
      <c r="I980" s="64">
        <v>0.35897069912280699</v>
      </c>
      <c r="J980" s="64">
        <v>9.2761866666666651E-2</v>
      </c>
      <c r="K980" s="64">
        <v>0</v>
      </c>
      <c r="L980" s="64">
        <v>5.4795439260481395E-2</v>
      </c>
      <c r="M980" s="64">
        <v>0.29378158899231099</v>
      </c>
      <c r="N980" s="64">
        <v>0.39749036052781139</v>
      </c>
      <c r="O980" s="64">
        <v>3.0171204E-2</v>
      </c>
      <c r="P980" s="64">
        <v>0.21278859690476187</v>
      </c>
      <c r="Q980" s="64">
        <v>9.1106338097224043E-2</v>
      </c>
      <c r="R980" s="64">
        <v>0.12328767123287675</v>
      </c>
      <c r="S980" s="64">
        <v>2.2308301230881287</v>
      </c>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c r="BJ980" s="29"/>
      <c r="BK980" s="29"/>
      <c r="BL980" s="29"/>
      <c r="BM980" s="29"/>
      <c r="BN980" s="29"/>
      <c r="BO980" s="29"/>
      <c r="BP980" s="29"/>
      <c r="BQ980" s="29"/>
      <c r="BR980" s="29"/>
      <c r="BS980" s="29"/>
      <c r="BT980" s="29"/>
      <c r="BU980" s="29"/>
      <c r="BV980" s="29"/>
      <c r="BW980" s="29"/>
      <c r="BX980" s="29"/>
      <c r="BY980" s="29"/>
      <c r="BZ980" s="29"/>
      <c r="CA980" s="29"/>
      <c r="CB980" s="29"/>
      <c r="CC980" s="29"/>
      <c r="CD980" s="29"/>
      <c r="CE980" s="29"/>
      <c r="CF980" s="29"/>
      <c r="CG980" s="29"/>
      <c r="CH980" s="29"/>
      <c r="CI980" s="29"/>
      <c r="CJ980" s="29"/>
      <c r="CK980" s="29"/>
      <c r="CL980" s="29"/>
      <c r="CM980" s="29"/>
      <c r="CN980" s="29"/>
      <c r="CO980" s="29"/>
      <c r="CP980" s="29"/>
      <c r="CQ980" s="29"/>
      <c r="CR980" s="29"/>
      <c r="CS980" s="29"/>
      <c r="CT980" s="29"/>
      <c r="CU980" s="29"/>
      <c r="CV980" s="29"/>
      <c r="CW980" s="29"/>
      <c r="CX980" s="29"/>
      <c r="CY980" s="29"/>
      <c r="CZ980" s="29"/>
      <c r="DA980" s="29"/>
      <c r="DB980" s="29"/>
      <c r="DC980" s="29"/>
      <c r="DD980" s="29"/>
      <c r="DE980" s="29"/>
      <c r="DF980" s="29"/>
      <c r="DG980" s="29"/>
      <c r="DH980" s="29"/>
      <c r="DI980" s="29"/>
      <c r="DJ980" s="29"/>
      <c r="DK980" s="29"/>
      <c r="DL980" s="29"/>
      <c r="DM980" s="29"/>
    </row>
    <row r="981" spans="1:117">
      <c r="A981" s="5" t="s">
        <v>340</v>
      </c>
      <c r="B981" s="5" t="s">
        <v>188</v>
      </c>
      <c r="C981" s="35">
        <v>43988</v>
      </c>
      <c r="D981" s="63">
        <v>44012</v>
      </c>
      <c r="E981" s="64">
        <v>-0.13954533333333333</v>
      </c>
      <c r="F981" s="64">
        <v>0.19445709538320616</v>
      </c>
      <c r="G981" s="64">
        <v>0.181158929566649</v>
      </c>
      <c r="H981" s="64">
        <v>0.33960566666666664</v>
      </c>
      <c r="I981" s="64">
        <v>0.35897069912280699</v>
      </c>
      <c r="J981" s="64">
        <v>9.2761866666666651E-2</v>
      </c>
      <c r="K981" s="64">
        <v>0</v>
      </c>
      <c r="L981" s="64">
        <v>5.4795439260481395E-2</v>
      </c>
      <c r="M981" s="64">
        <v>0.29378158899231099</v>
      </c>
      <c r="N981" s="64">
        <v>0.39749036052781139</v>
      </c>
      <c r="O981" s="64">
        <v>3.1840794000000006E-2</v>
      </c>
      <c r="P981" s="64">
        <v>0.21278859690476187</v>
      </c>
      <c r="Q981" s="64">
        <v>8.1925780571043882E-2</v>
      </c>
      <c r="R981" s="64">
        <v>0.12328767123287675</v>
      </c>
      <c r="S981" s="64">
        <v>2.2233191555619487</v>
      </c>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c r="BJ981" s="29"/>
      <c r="BK981" s="29"/>
      <c r="BL981" s="29"/>
      <c r="BM981" s="29"/>
      <c r="BN981" s="29"/>
      <c r="BO981" s="29"/>
      <c r="BP981" s="29"/>
      <c r="BQ981" s="29"/>
      <c r="BR981" s="29"/>
      <c r="BS981" s="29"/>
      <c r="BT981" s="29"/>
      <c r="BU981" s="29"/>
      <c r="BV981" s="29"/>
      <c r="BW981" s="29"/>
      <c r="BX981" s="29"/>
      <c r="BY981" s="29"/>
      <c r="BZ981" s="29"/>
      <c r="CA981" s="29"/>
      <c r="CB981" s="29"/>
      <c r="CC981" s="29"/>
      <c r="CD981" s="29"/>
      <c r="CE981" s="29"/>
      <c r="CF981" s="29"/>
      <c r="CG981" s="29"/>
      <c r="CH981" s="29"/>
      <c r="CI981" s="29"/>
      <c r="CJ981" s="29"/>
      <c r="CK981" s="29"/>
      <c r="CL981" s="29"/>
      <c r="CM981" s="29"/>
      <c r="CN981" s="29"/>
      <c r="CO981" s="29"/>
      <c r="CP981" s="29"/>
      <c r="CQ981" s="29"/>
      <c r="CR981" s="29"/>
      <c r="CS981" s="29"/>
      <c r="CT981" s="29"/>
      <c r="CU981" s="29"/>
      <c r="CV981" s="29"/>
      <c r="CW981" s="29"/>
      <c r="CX981" s="29"/>
      <c r="CY981" s="29"/>
      <c r="CZ981" s="29"/>
      <c r="DA981" s="29"/>
      <c r="DB981" s="29"/>
      <c r="DC981" s="29"/>
      <c r="DD981" s="29"/>
      <c r="DE981" s="29"/>
      <c r="DF981" s="29"/>
      <c r="DG981" s="29"/>
      <c r="DH981" s="29"/>
      <c r="DI981" s="29"/>
      <c r="DJ981" s="29"/>
      <c r="DK981" s="29"/>
      <c r="DL981" s="29"/>
      <c r="DM981" s="29"/>
    </row>
    <row r="982" spans="1:117">
      <c r="A982" s="5" t="s">
        <v>340</v>
      </c>
      <c r="B982" s="5" t="s">
        <v>188</v>
      </c>
      <c r="C982" s="35">
        <v>43989</v>
      </c>
      <c r="D982" s="63">
        <v>44012</v>
      </c>
      <c r="E982" s="64">
        <v>-0.13954533333333333</v>
      </c>
      <c r="F982" s="64">
        <v>0.19445709538320616</v>
      </c>
      <c r="G982" s="64">
        <v>0.181158929566649</v>
      </c>
      <c r="H982" s="64">
        <v>0.33960566666666664</v>
      </c>
      <c r="I982" s="64">
        <v>0.35897069912280699</v>
      </c>
      <c r="J982" s="64">
        <v>9.2761866666666651E-2</v>
      </c>
      <c r="K982" s="64">
        <v>0</v>
      </c>
      <c r="L982" s="64">
        <v>5.4795439260481395E-2</v>
      </c>
      <c r="M982" s="64">
        <v>0.29378158899231099</v>
      </c>
      <c r="N982" s="64">
        <v>0.39749036052781139</v>
      </c>
      <c r="O982" s="64">
        <v>2.7473940000000002E-2</v>
      </c>
      <c r="P982" s="64">
        <v>0.21278859690476187</v>
      </c>
      <c r="Q982" s="64">
        <v>8.1796052978408196E-2</v>
      </c>
      <c r="R982" s="64">
        <v>0.12328767123287675</v>
      </c>
      <c r="S982" s="64">
        <v>2.2188225739693128</v>
      </c>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c r="CA982" s="29"/>
      <c r="CB982" s="29"/>
      <c r="CC982" s="29"/>
      <c r="CD982" s="29"/>
      <c r="CE982" s="29"/>
      <c r="CF982" s="29"/>
      <c r="CG982" s="29"/>
      <c r="CH982" s="29"/>
      <c r="CI982" s="29"/>
      <c r="CJ982" s="29"/>
      <c r="CK982" s="29"/>
      <c r="CL982" s="29"/>
      <c r="CM982" s="29"/>
      <c r="CN982" s="29"/>
      <c r="CO982" s="29"/>
      <c r="CP982" s="29"/>
      <c r="CQ982" s="29"/>
      <c r="CR982" s="29"/>
      <c r="CS982" s="29"/>
      <c r="CT982" s="29"/>
      <c r="CU982" s="29"/>
      <c r="CV982" s="29"/>
      <c r="CW982" s="29"/>
      <c r="CX982" s="29"/>
      <c r="CY982" s="29"/>
      <c r="CZ982" s="29"/>
      <c r="DA982" s="29"/>
      <c r="DB982" s="29"/>
      <c r="DC982" s="29"/>
      <c r="DD982" s="29"/>
      <c r="DE982" s="29"/>
      <c r="DF982" s="29"/>
      <c r="DG982" s="29"/>
      <c r="DH982" s="29"/>
      <c r="DI982" s="29"/>
      <c r="DJ982" s="29"/>
      <c r="DK982" s="29"/>
      <c r="DL982" s="29"/>
      <c r="DM982" s="29"/>
    </row>
    <row r="983" spans="1:117">
      <c r="A983" s="5" t="s">
        <v>341</v>
      </c>
      <c r="B983" s="5" t="s">
        <v>188</v>
      </c>
      <c r="C983" s="35">
        <v>43990</v>
      </c>
      <c r="D983" s="63">
        <v>44012</v>
      </c>
      <c r="E983" s="64">
        <v>-0.13954533333333333</v>
      </c>
      <c r="F983" s="64">
        <v>0.19445709538320616</v>
      </c>
      <c r="G983" s="64">
        <v>0.181158929566649</v>
      </c>
      <c r="H983" s="64">
        <v>0.33960566666666664</v>
      </c>
      <c r="I983" s="64">
        <v>0.35897069912280699</v>
      </c>
      <c r="J983" s="64">
        <v>9.2761866666666651E-2</v>
      </c>
      <c r="K983" s="64">
        <v>0</v>
      </c>
      <c r="L983" s="64">
        <v>5.4795439260481395E-2</v>
      </c>
      <c r="M983" s="64">
        <v>0.29378158899231099</v>
      </c>
      <c r="N983" s="64">
        <v>0.39749036052781139</v>
      </c>
      <c r="O983" s="64">
        <v>3.2800167000000005E-2</v>
      </c>
      <c r="P983" s="64">
        <v>0.21278859690476187</v>
      </c>
      <c r="Q983" s="64">
        <v>8.085514474039239E-2</v>
      </c>
      <c r="R983" s="64">
        <v>0.12328767123287675</v>
      </c>
      <c r="S983" s="64">
        <v>2.2232078927312968</v>
      </c>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c r="CA983" s="29"/>
      <c r="CB983" s="29"/>
      <c r="CC983" s="29"/>
      <c r="CD983" s="29"/>
      <c r="CE983" s="29"/>
      <c r="CF983" s="29"/>
      <c r="CG983" s="29"/>
      <c r="CH983" s="29"/>
      <c r="CI983" s="29"/>
      <c r="CJ983" s="29"/>
      <c r="CK983" s="29"/>
      <c r="CL983" s="29"/>
      <c r="CM983" s="29"/>
      <c r="CN983" s="29"/>
      <c r="CO983" s="29"/>
      <c r="CP983" s="29"/>
      <c r="CQ983" s="29"/>
      <c r="CR983" s="29"/>
      <c r="CS983" s="29"/>
      <c r="CT983" s="29"/>
      <c r="CU983" s="29"/>
      <c r="CV983" s="29"/>
      <c r="CW983" s="29"/>
      <c r="CX983" s="29"/>
      <c r="CY983" s="29"/>
      <c r="CZ983" s="29"/>
      <c r="DA983" s="29"/>
      <c r="DB983" s="29"/>
      <c r="DC983" s="29"/>
      <c r="DD983" s="29"/>
      <c r="DE983" s="29"/>
      <c r="DF983" s="29"/>
      <c r="DG983" s="29"/>
      <c r="DH983" s="29"/>
      <c r="DI983" s="29"/>
      <c r="DJ983" s="29"/>
      <c r="DK983" s="29"/>
      <c r="DL983" s="29"/>
      <c r="DM983" s="29"/>
    </row>
    <row r="984" spans="1:117">
      <c r="A984" s="5" t="s">
        <v>341</v>
      </c>
      <c r="B984" s="5" t="s">
        <v>188</v>
      </c>
      <c r="C984" s="35">
        <v>43991</v>
      </c>
      <c r="D984" s="63">
        <v>44012</v>
      </c>
      <c r="E984" s="64">
        <v>-0.13954533333333333</v>
      </c>
      <c r="F984" s="64">
        <v>0.19445709538320616</v>
      </c>
      <c r="G984" s="64">
        <v>0.181158929566649</v>
      </c>
      <c r="H984" s="64">
        <v>0.33960566666666664</v>
      </c>
      <c r="I984" s="64">
        <v>0.35897069912280699</v>
      </c>
      <c r="J984" s="64">
        <v>9.2761866666666651E-2</v>
      </c>
      <c r="K984" s="64">
        <v>0</v>
      </c>
      <c r="L984" s="64">
        <v>5.4795439260481395E-2</v>
      </c>
      <c r="M984" s="64">
        <v>0.29378158899231099</v>
      </c>
      <c r="N984" s="64">
        <v>0.39749036052781134</v>
      </c>
      <c r="O984" s="64">
        <v>2.4421617E-2</v>
      </c>
      <c r="P984" s="64">
        <v>0.21278859690476187</v>
      </c>
      <c r="Q984" s="64">
        <v>8.2323213057248129E-2</v>
      </c>
      <c r="R984" s="64">
        <v>0.12328767123287675</v>
      </c>
      <c r="S984" s="64">
        <v>2.2162974110481528</v>
      </c>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c r="CA984" s="29"/>
      <c r="CB984" s="29"/>
      <c r="CC984" s="29"/>
      <c r="CD984" s="29"/>
      <c r="CE984" s="29"/>
      <c r="CF984" s="29"/>
      <c r="CG984" s="29"/>
      <c r="CH984" s="29"/>
      <c r="CI984" s="29"/>
      <c r="CJ984" s="29"/>
      <c r="CK984" s="29"/>
      <c r="CL984" s="29"/>
      <c r="CM984" s="29"/>
      <c r="CN984" s="29"/>
      <c r="CO984" s="29"/>
      <c r="CP984" s="29"/>
      <c r="CQ984" s="29"/>
      <c r="CR984" s="29"/>
      <c r="CS984" s="29"/>
      <c r="CT984" s="29"/>
      <c r="CU984" s="29"/>
      <c r="CV984" s="29"/>
      <c r="CW984" s="29"/>
      <c r="CX984" s="29"/>
      <c r="CY984" s="29"/>
      <c r="CZ984" s="29"/>
      <c r="DA984" s="29"/>
      <c r="DB984" s="29"/>
      <c r="DC984" s="29"/>
      <c r="DD984" s="29"/>
      <c r="DE984" s="29"/>
      <c r="DF984" s="29"/>
      <c r="DG984" s="29"/>
      <c r="DH984" s="29"/>
      <c r="DI984" s="29"/>
      <c r="DJ984" s="29"/>
      <c r="DK984" s="29"/>
      <c r="DL984" s="29"/>
      <c r="DM984" s="29"/>
    </row>
    <row r="985" spans="1:117">
      <c r="A985" s="5" t="s">
        <v>341</v>
      </c>
      <c r="B985" s="5" t="s">
        <v>188</v>
      </c>
      <c r="C985" s="35">
        <v>43992</v>
      </c>
      <c r="D985" s="63">
        <v>44012</v>
      </c>
      <c r="E985" s="64">
        <v>-0.13954533333333333</v>
      </c>
      <c r="F985" s="64">
        <v>0.19445709538320616</v>
      </c>
      <c r="G985" s="64">
        <v>0.181158929566649</v>
      </c>
      <c r="H985" s="64">
        <v>0.33960566666666664</v>
      </c>
      <c r="I985" s="64">
        <v>0.35897069912280699</v>
      </c>
      <c r="J985" s="64">
        <v>9.2761866666666651E-2</v>
      </c>
      <c r="K985" s="64">
        <v>0</v>
      </c>
      <c r="L985" s="64">
        <v>5.4795439260481395E-2</v>
      </c>
      <c r="M985" s="64">
        <v>0.29378158899231099</v>
      </c>
      <c r="N985" s="64">
        <v>0.39749036052781134</v>
      </c>
      <c r="O985" s="64">
        <v>2.7108891000000003E-2</v>
      </c>
      <c r="P985" s="64">
        <v>0.21278859690476187</v>
      </c>
      <c r="Q985" s="64">
        <v>8.4297677330619145E-2</v>
      </c>
      <c r="R985" s="64">
        <v>0.12328767123287675</v>
      </c>
      <c r="S985" s="64">
        <v>2.2209591493215237</v>
      </c>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29"/>
      <c r="CA985" s="29"/>
      <c r="CB985" s="29"/>
      <c r="CC985" s="29"/>
      <c r="CD985" s="29"/>
      <c r="CE985" s="29"/>
      <c r="CF985" s="29"/>
      <c r="CG985" s="29"/>
      <c r="CH985" s="29"/>
      <c r="CI985" s="29"/>
      <c r="CJ985" s="29"/>
      <c r="CK985" s="29"/>
      <c r="CL985" s="29"/>
      <c r="CM985" s="29"/>
      <c r="CN985" s="29"/>
      <c r="CO985" s="29"/>
      <c r="CP985" s="29"/>
      <c r="CQ985" s="29"/>
      <c r="CR985" s="29"/>
      <c r="CS985" s="29"/>
      <c r="CT985" s="29"/>
      <c r="CU985" s="29"/>
      <c r="CV985" s="29"/>
      <c r="CW985" s="29"/>
      <c r="CX985" s="29"/>
      <c r="CY985" s="29"/>
      <c r="CZ985" s="29"/>
      <c r="DA985" s="29"/>
      <c r="DB985" s="29"/>
      <c r="DC985" s="29"/>
      <c r="DD985" s="29"/>
      <c r="DE985" s="29"/>
      <c r="DF985" s="29"/>
      <c r="DG985" s="29"/>
      <c r="DH985" s="29"/>
      <c r="DI985" s="29"/>
      <c r="DJ985" s="29"/>
      <c r="DK985" s="29"/>
      <c r="DL985" s="29"/>
      <c r="DM985" s="29"/>
    </row>
    <row r="986" spans="1:117">
      <c r="A986" s="5" t="s">
        <v>341</v>
      </c>
      <c r="B986" s="5" t="s">
        <v>188</v>
      </c>
      <c r="C986" s="35">
        <v>43993</v>
      </c>
      <c r="D986" s="63">
        <v>44012</v>
      </c>
      <c r="E986" s="64">
        <v>-0.13954533333333333</v>
      </c>
      <c r="F986" s="64">
        <v>0.19445709538320616</v>
      </c>
      <c r="G986" s="64">
        <v>0.181158929566649</v>
      </c>
      <c r="H986" s="64">
        <v>0.33960566666666664</v>
      </c>
      <c r="I986" s="64">
        <v>0.35897069912280699</v>
      </c>
      <c r="J986" s="64">
        <v>9.2761866666666651E-2</v>
      </c>
      <c r="K986" s="64">
        <v>0</v>
      </c>
      <c r="L986" s="64">
        <v>5.4795439260481395E-2</v>
      </c>
      <c r="M986" s="64">
        <v>0.29378158899231099</v>
      </c>
      <c r="N986" s="64">
        <v>0.39749036052781139</v>
      </c>
      <c r="O986" s="64">
        <v>3.2834087999999997E-2</v>
      </c>
      <c r="P986" s="64">
        <v>0.21278859690476187</v>
      </c>
      <c r="Q986" s="64">
        <v>8.636742305201428E-2</v>
      </c>
      <c r="R986" s="64">
        <v>0.12328767123287675</v>
      </c>
      <c r="S986" s="64">
        <v>2.228754092042919</v>
      </c>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29"/>
      <c r="CA986" s="29"/>
      <c r="CB986" s="29"/>
      <c r="CC986" s="29"/>
      <c r="CD986" s="29"/>
      <c r="CE986" s="29"/>
      <c r="CF986" s="29"/>
      <c r="CG986" s="29"/>
      <c r="CH986" s="29"/>
      <c r="CI986" s="29"/>
      <c r="CJ986" s="29"/>
      <c r="CK986" s="29"/>
      <c r="CL986" s="29"/>
      <c r="CM986" s="29"/>
      <c r="CN986" s="29"/>
      <c r="CO986" s="29"/>
      <c r="CP986" s="29"/>
      <c r="CQ986" s="29"/>
      <c r="CR986" s="29"/>
      <c r="CS986" s="29"/>
      <c r="CT986" s="29"/>
      <c r="CU986" s="29"/>
      <c r="CV986" s="29"/>
      <c r="CW986" s="29"/>
      <c r="CX986" s="29"/>
      <c r="CY986" s="29"/>
      <c r="CZ986" s="29"/>
      <c r="DA986" s="29"/>
      <c r="DB986" s="29"/>
      <c r="DC986" s="29"/>
      <c r="DD986" s="29"/>
      <c r="DE986" s="29"/>
      <c r="DF986" s="29"/>
      <c r="DG986" s="29"/>
      <c r="DH986" s="29"/>
      <c r="DI986" s="29"/>
      <c r="DJ986" s="29"/>
      <c r="DK986" s="29"/>
      <c r="DL986" s="29"/>
      <c r="DM986" s="29"/>
    </row>
    <row r="987" spans="1:117">
      <c r="A987" s="5" t="s">
        <v>341</v>
      </c>
      <c r="B987" s="5" t="s">
        <v>188</v>
      </c>
      <c r="C987" s="35">
        <v>43994</v>
      </c>
      <c r="D987" s="63">
        <v>44012</v>
      </c>
      <c r="E987" s="64">
        <v>-0.13954533333333333</v>
      </c>
      <c r="F987" s="64">
        <v>0.19445709538320616</v>
      </c>
      <c r="G987" s="64">
        <v>0.181158929566649</v>
      </c>
      <c r="H987" s="64">
        <v>0.33960566666666664</v>
      </c>
      <c r="I987" s="64">
        <v>0.35897069912280699</v>
      </c>
      <c r="J987" s="64">
        <v>9.2761866666666651E-2</v>
      </c>
      <c r="K987" s="64">
        <v>0</v>
      </c>
      <c r="L987" s="64">
        <v>5.4795439260481395E-2</v>
      </c>
      <c r="M987" s="64">
        <v>0.29378158899231099</v>
      </c>
      <c r="N987" s="64">
        <v>0.39749036052781139</v>
      </c>
      <c r="O987" s="64">
        <v>2.6965134000000002E-2</v>
      </c>
      <c r="P987" s="64">
        <v>0.21278859690476187</v>
      </c>
      <c r="Q987" s="64">
        <v>8.8564413782586754E-2</v>
      </c>
      <c r="R987" s="64">
        <v>0.12328767123287675</v>
      </c>
      <c r="S987" s="64">
        <v>2.2250821287734914</v>
      </c>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29"/>
      <c r="CA987" s="29"/>
      <c r="CB987" s="29"/>
      <c r="CC987" s="29"/>
      <c r="CD987" s="29"/>
      <c r="CE987" s="29"/>
      <c r="CF987" s="29"/>
      <c r="CG987" s="29"/>
      <c r="CH987" s="29"/>
      <c r="CI987" s="29"/>
      <c r="CJ987" s="29"/>
      <c r="CK987" s="29"/>
      <c r="CL987" s="29"/>
      <c r="CM987" s="29"/>
      <c r="CN987" s="29"/>
      <c r="CO987" s="29"/>
      <c r="CP987" s="29"/>
      <c r="CQ987" s="29"/>
      <c r="CR987" s="29"/>
      <c r="CS987" s="29"/>
      <c r="CT987" s="29"/>
      <c r="CU987" s="29"/>
      <c r="CV987" s="29"/>
      <c r="CW987" s="29"/>
      <c r="CX987" s="29"/>
      <c r="CY987" s="29"/>
      <c r="CZ987" s="29"/>
      <c r="DA987" s="29"/>
      <c r="DB987" s="29"/>
      <c r="DC987" s="29"/>
      <c r="DD987" s="29"/>
      <c r="DE987" s="29"/>
      <c r="DF987" s="29"/>
      <c r="DG987" s="29"/>
      <c r="DH987" s="29"/>
      <c r="DI987" s="29"/>
      <c r="DJ987" s="29"/>
      <c r="DK987" s="29"/>
      <c r="DL987" s="29"/>
      <c r="DM987" s="29"/>
    </row>
    <row r="988" spans="1:117">
      <c r="A988" s="5" t="s">
        <v>341</v>
      </c>
      <c r="B988" s="5" t="s">
        <v>188</v>
      </c>
      <c r="C988" s="35">
        <v>43995</v>
      </c>
      <c r="D988" s="63">
        <v>44012</v>
      </c>
      <c r="E988" s="64">
        <v>-0.13954533333333333</v>
      </c>
      <c r="F988" s="64">
        <v>0.19445709538320616</v>
      </c>
      <c r="G988" s="64">
        <v>0.181158929566649</v>
      </c>
      <c r="H988" s="64">
        <v>0.33960566666666664</v>
      </c>
      <c r="I988" s="64">
        <v>0.35897069912280699</v>
      </c>
      <c r="J988" s="64">
        <v>9.2761866666666651E-2</v>
      </c>
      <c r="K988" s="64">
        <v>0</v>
      </c>
      <c r="L988" s="64">
        <v>5.4795439260481395E-2</v>
      </c>
      <c r="M988" s="64">
        <v>0.29378158899231099</v>
      </c>
      <c r="N988" s="64">
        <v>0.39749036052781139</v>
      </c>
      <c r="O988" s="64">
        <v>2.6679357000000001E-2</v>
      </c>
      <c r="P988" s="64">
        <v>0.21278859690476187</v>
      </c>
      <c r="Q988" s="64">
        <v>8.9974199096935117E-2</v>
      </c>
      <c r="R988" s="64">
        <v>0.12328767123287675</v>
      </c>
      <c r="S988" s="64">
        <v>2.2262061370878397</v>
      </c>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c r="CA988" s="29"/>
      <c r="CB988" s="29"/>
      <c r="CC988" s="29"/>
      <c r="CD988" s="29"/>
      <c r="CE988" s="29"/>
      <c r="CF988" s="29"/>
      <c r="CG988" s="29"/>
      <c r="CH988" s="29"/>
      <c r="CI988" s="29"/>
      <c r="CJ988" s="29"/>
      <c r="CK988" s="29"/>
      <c r="CL988" s="29"/>
      <c r="CM988" s="29"/>
      <c r="CN988" s="29"/>
      <c r="CO988" s="29"/>
      <c r="CP988" s="29"/>
      <c r="CQ988" s="29"/>
      <c r="CR988" s="29"/>
      <c r="CS988" s="29"/>
      <c r="CT988" s="29"/>
      <c r="CU988" s="29"/>
      <c r="CV988" s="29"/>
      <c r="CW988" s="29"/>
      <c r="CX988" s="29"/>
      <c r="CY988" s="29"/>
      <c r="CZ988" s="29"/>
      <c r="DA988" s="29"/>
      <c r="DB988" s="29"/>
      <c r="DC988" s="29"/>
      <c r="DD988" s="29"/>
      <c r="DE988" s="29"/>
      <c r="DF988" s="29"/>
      <c r="DG988" s="29"/>
      <c r="DH988" s="29"/>
      <c r="DI988" s="29"/>
      <c r="DJ988" s="29"/>
      <c r="DK988" s="29"/>
      <c r="DL988" s="29"/>
      <c r="DM988" s="29"/>
    </row>
    <row r="989" spans="1:117">
      <c r="A989" s="5" t="s">
        <v>341</v>
      </c>
      <c r="B989" s="5" t="s">
        <v>188</v>
      </c>
      <c r="C989" s="35">
        <v>43996</v>
      </c>
      <c r="D989" s="63">
        <v>44012</v>
      </c>
      <c r="E989" s="64">
        <v>-0.13954533333333333</v>
      </c>
      <c r="F989" s="64">
        <v>0.19445709538320616</v>
      </c>
      <c r="G989" s="64">
        <v>0.181158929566649</v>
      </c>
      <c r="H989" s="64">
        <v>0.33960566666666664</v>
      </c>
      <c r="I989" s="64">
        <v>0.35897069912280699</v>
      </c>
      <c r="J989" s="64">
        <v>9.2761866666666651E-2</v>
      </c>
      <c r="K989" s="64">
        <v>0</v>
      </c>
      <c r="L989" s="64">
        <v>5.4795439260481395E-2</v>
      </c>
      <c r="M989" s="64">
        <v>0.29378158899231099</v>
      </c>
      <c r="N989" s="64">
        <v>0.39749036052781139</v>
      </c>
      <c r="O989" s="64">
        <v>2.0661848999999999E-2</v>
      </c>
      <c r="P989" s="64">
        <v>0.21278859690476187</v>
      </c>
      <c r="Q989" s="64">
        <v>8.2178775751568858E-2</v>
      </c>
      <c r="R989" s="64">
        <v>0.12328767123287675</v>
      </c>
      <c r="S989" s="64">
        <v>2.2123932057424738</v>
      </c>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29"/>
      <c r="CA989" s="29"/>
      <c r="CB989" s="29"/>
      <c r="CC989" s="29"/>
      <c r="CD989" s="29"/>
      <c r="CE989" s="29"/>
      <c r="CF989" s="29"/>
      <c r="CG989" s="29"/>
      <c r="CH989" s="29"/>
      <c r="CI989" s="29"/>
      <c r="CJ989" s="29"/>
      <c r="CK989" s="29"/>
      <c r="CL989" s="29"/>
      <c r="CM989" s="29"/>
      <c r="CN989" s="29"/>
      <c r="CO989" s="29"/>
      <c r="CP989" s="29"/>
      <c r="CQ989" s="29"/>
      <c r="CR989" s="29"/>
      <c r="CS989" s="29"/>
      <c r="CT989" s="29"/>
      <c r="CU989" s="29"/>
      <c r="CV989" s="29"/>
      <c r="CW989" s="29"/>
      <c r="CX989" s="29"/>
      <c r="CY989" s="29"/>
      <c r="CZ989" s="29"/>
      <c r="DA989" s="29"/>
      <c r="DB989" s="29"/>
      <c r="DC989" s="29"/>
      <c r="DD989" s="29"/>
      <c r="DE989" s="29"/>
      <c r="DF989" s="29"/>
      <c r="DG989" s="29"/>
      <c r="DH989" s="29"/>
      <c r="DI989" s="29"/>
      <c r="DJ989" s="29"/>
      <c r="DK989" s="29"/>
      <c r="DL989" s="29"/>
      <c r="DM989" s="29"/>
    </row>
    <row r="990" spans="1:117">
      <c r="A990" s="5" t="s">
        <v>342</v>
      </c>
      <c r="B990" s="5" t="s">
        <v>188</v>
      </c>
      <c r="C990" s="35">
        <v>43997</v>
      </c>
      <c r="D990" s="63">
        <v>44012</v>
      </c>
      <c r="E990" s="64">
        <v>-0.13954533333333333</v>
      </c>
      <c r="F990" s="64">
        <v>0.19445709538320616</v>
      </c>
      <c r="G990" s="64">
        <v>0.181158929566649</v>
      </c>
      <c r="H990" s="64">
        <v>0.33960566666666664</v>
      </c>
      <c r="I990" s="64">
        <v>0.35897069912280699</v>
      </c>
      <c r="J990" s="64">
        <v>9.2761866666666651E-2</v>
      </c>
      <c r="K990" s="64">
        <v>0</v>
      </c>
      <c r="L990" s="64">
        <v>5.4795439260481395E-2</v>
      </c>
      <c r="M990" s="64">
        <v>0.29378158899231099</v>
      </c>
      <c r="N990" s="64">
        <v>0.39749036052781139</v>
      </c>
      <c r="O990" s="64">
        <v>2.6377681000000004E-2</v>
      </c>
      <c r="P990" s="64">
        <v>0.21278859690476187</v>
      </c>
      <c r="Q990" s="64">
        <v>8.4026490582632188E-2</v>
      </c>
      <c r="R990" s="64">
        <v>0.12328767123287675</v>
      </c>
      <c r="S990" s="64">
        <v>2.2199567525735366</v>
      </c>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c r="BJ990" s="29"/>
      <c r="BK990" s="29"/>
      <c r="BL990" s="29"/>
      <c r="BM990" s="29"/>
      <c r="BN990" s="29"/>
      <c r="BO990" s="29"/>
      <c r="BP990" s="29"/>
      <c r="BQ990" s="29"/>
      <c r="BR990" s="29"/>
      <c r="BS990" s="29"/>
      <c r="BT990" s="29"/>
      <c r="BU990" s="29"/>
      <c r="BV990" s="29"/>
      <c r="BW990" s="29"/>
      <c r="BX990" s="29"/>
      <c r="BY990" s="29"/>
      <c r="BZ990" s="29"/>
      <c r="CA990" s="29"/>
      <c r="CB990" s="29"/>
      <c r="CC990" s="29"/>
      <c r="CD990" s="29"/>
      <c r="CE990" s="29"/>
      <c r="CF990" s="29"/>
      <c r="CG990" s="29"/>
      <c r="CH990" s="29"/>
      <c r="CI990" s="29"/>
      <c r="CJ990" s="29"/>
      <c r="CK990" s="29"/>
      <c r="CL990" s="29"/>
      <c r="CM990" s="29"/>
      <c r="CN990" s="29"/>
      <c r="CO990" s="29"/>
      <c r="CP990" s="29"/>
      <c r="CQ990" s="29"/>
      <c r="CR990" s="29"/>
      <c r="CS990" s="29"/>
      <c r="CT990" s="29"/>
      <c r="CU990" s="29"/>
      <c r="CV990" s="29"/>
      <c r="CW990" s="29"/>
      <c r="CX990" s="29"/>
      <c r="CY990" s="29"/>
      <c r="CZ990" s="29"/>
      <c r="DA990" s="29"/>
      <c r="DB990" s="29"/>
      <c r="DC990" s="29"/>
      <c r="DD990" s="29"/>
      <c r="DE990" s="29"/>
      <c r="DF990" s="29"/>
      <c r="DG990" s="29"/>
      <c r="DH990" s="29"/>
      <c r="DI990" s="29"/>
      <c r="DJ990" s="29"/>
      <c r="DK990" s="29"/>
      <c r="DL990" s="29"/>
      <c r="DM990" s="29"/>
    </row>
    <row r="991" spans="1:117">
      <c r="A991" s="5" t="s">
        <v>342</v>
      </c>
      <c r="B991" s="5" t="s">
        <v>188</v>
      </c>
      <c r="C991" s="35">
        <v>43998</v>
      </c>
      <c r="D991" s="63">
        <v>44012</v>
      </c>
      <c r="E991" s="64">
        <v>-0.13954533333333333</v>
      </c>
      <c r="F991" s="64">
        <v>0.19445709538320616</v>
      </c>
      <c r="G991" s="64">
        <v>0.181158929566649</v>
      </c>
      <c r="H991" s="64">
        <v>0.33960566666666664</v>
      </c>
      <c r="I991" s="64">
        <v>0.35897069912280699</v>
      </c>
      <c r="J991" s="64">
        <v>9.2761866666666651E-2</v>
      </c>
      <c r="K991" s="64">
        <v>0</v>
      </c>
      <c r="L991" s="64">
        <v>5.4795439260481395E-2</v>
      </c>
      <c r="M991" s="64">
        <v>0.29378158899231099</v>
      </c>
      <c r="N991" s="64">
        <v>0.39749036052781139</v>
      </c>
      <c r="O991" s="64">
        <v>2.0732219999999999E-2</v>
      </c>
      <c r="P991" s="64">
        <v>0.21278859690476187</v>
      </c>
      <c r="Q991" s="64">
        <v>8.5739084558867196E-2</v>
      </c>
      <c r="R991" s="64">
        <v>0.12328767123287675</v>
      </c>
      <c r="S991" s="64">
        <v>2.216023885549772</v>
      </c>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29"/>
      <c r="CA991" s="29"/>
      <c r="CB991" s="29"/>
      <c r="CC991" s="29"/>
      <c r="CD991" s="29"/>
      <c r="CE991" s="29"/>
      <c r="CF991" s="29"/>
      <c r="CG991" s="29"/>
      <c r="CH991" s="29"/>
      <c r="CI991" s="29"/>
      <c r="CJ991" s="29"/>
      <c r="CK991" s="29"/>
      <c r="CL991" s="29"/>
      <c r="CM991" s="29"/>
      <c r="CN991" s="29"/>
      <c r="CO991" s="29"/>
      <c r="CP991" s="29"/>
      <c r="CQ991" s="29"/>
      <c r="CR991" s="29"/>
      <c r="CS991" s="29"/>
      <c r="CT991" s="29"/>
      <c r="CU991" s="29"/>
      <c r="CV991" s="29"/>
      <c r="CW991" s="29"/>
      <c r="CX991" s="29"/>
      <c r="CY991" s="29"/>
      <c r="CZ991" s="29"/>
      <c r="DA991" s="29"/>
      <c r="DB991" s="29"/>
      <c r="DC991" s="29"/>
      <c r="DD991" s="29"/>
      <c r="DE991" s="29"/>
      <c r="DF991" s="29"/>
      <c r="DG991" s="29"/>
      <c r="DH991" s="29"/>
      <c r="DI991" s="29"/>
      <c r="DJ991" s="29"/>
      <c r="DK991" s="29"/>
      <c r="DL991" s="29"/>
      <c r="DM991" s="29"/>
    </row>
    <row r="992" spans="1:117">
      <c r="A992" s="5" t="s">
        <v>342</v>
      </c>
      <c r="B992" s="5" t="s">
        <v>188</v>
      </c>
      <c r="C992" s="35">
        <v>43999</v>
      </c>
      <c r="D992" s="63">
        <v>44012</v>
      </c>
      <c r="E992" s="64">
        <v>-0.13954533333333333</v>
      </c>
      <c r="F992" s="64">
        <v>0.19445709538320616</v>
      </c>
      <c r="G992" s="64">
        <v>0.181158929566649</v>
      </c>
      <c r="H992" s="64">
        <v>0.33960566666666664</v>
      </c>
      <c r="I992" s="64">
        <v>0.35897069912280699</v>
      </c>
      <c r="J992" s="64">
        <v>9.2761866666666651E-2</v>
      </c>
      <c r="K992" s="64">
        <v>0</v>
      </c>
      <c r="L992" s="64">
        <v>5.4795439260481395E-2</v>
      </c>
      <c r="M992" s="64">
        <v>0.29378158899231099</v>
      </c>
      <c r="N992" s="64">
        <v>0.39749036052781139</v>
      </c>
      <c r="O992" s="64">
        <v>3.3292566000000003E-2</v>
      </c>
      <c r="P992" s="64">
        <v>0.21278859690476187</v>
      </c>
      <c r="Q992" s="64">
        <v>8.8764145930658886E-2</v>
      </c>
      <c r="R992" s="64">
        <v>0.12328767123287675</v>
      </c>
      <c r="S992" s="64">
        <v>2.2316092929215636</v>
      </c>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c r="BJ992" s="29"/>
      <c r="BK992" s="29"/>
      <c r="BL992" s="29"/>
      <c r="BM992" s="29"/>
      <c r="BN992" s="29"/>
      <c r="BO992" s="29"/>
      <c r="BP992" s="29"/>
      <c r="BQ992" s="29"/>
      <c r="BR992" s="29"/>
      <c r="BS992" s="29"/>
      <c r="BT992" s="29"/>
      <c r="BU992" s="29"/>
      <c r="BV992" s="29"/>
      <c r="BW992" s="29"/>
      <c r="BX992" s="29"/>
      <c r="BY992" s="29"/>
      <c r="BZ992" s="29"/>
      <c r="CA992" s="29"/>
      <c r="CB992" s="29"/>
      <c r="CC992" s="29"/>
      <c r="CD992" s="29"/>
      <c r="CE992" s="29"/>
      <c r="CF992" s="29"/>
      <c r="CG992" s="29"/>
      <c r="CH992" s="29"/>
      <c r="CI992" s="29"/>
      <c r="CJ992" s="29"/>
      <c r="CK992" s="29"/>
      <c r="CL992" s="29"/>
      <c r="CM992" s="29"/>
      <c r="CN992" s="29"/>
      <c r="CO992" s="29"/>
      <c r="CP992" s="29"/>
      <c r="CQ992" s="29"/>
      <c r="CR992" s="29"/>
      <c r="CS992" s="29"/>
      <c r="CT992" s="29"/>
      <c r="CU992" s="29"/>
      <c r="CV992" s="29"/>
      <c r="CW992" s="29"/>
      <c r="CX992" s="29"/>
      <c r="CY992" s="29"/>
      <c r="CZ992" s="29"/>
      <c r="DA992" s="29"/>
      <c r="DB992" s="29"/>
      <c r="DC992" s="29"/>
      <c r="DD992" s="29"/>
      <c r="DE992" s="29"/>
      <c r="DF992" s="29"/>
      <c r="DG992" s="29"/>
      <c r="DH992" s="29"/>
      <c r="DI992" s="29"/>
      <c r="DJ992" s="29"/>
      <c r="DK992" s="29"/>
      <c r="DL992" s="29"/>
      <c r="DM992" s="29"/>
    </row>
    <row r="993" spans="1:117">
      <c r="A993" s="5" t="s">
        <v>342</v>
      </c>
      <c r="B993" s="5" t="s">
        <v>188</v>
      </c>
      <c r="C993" s="35">
        <v>44000</v>
      </c>
      <c r="D993" s="63">
        <v>44012</v>
      </c>
      <c r="E993" s="64">
        <v>-0.13954533333333333</v>
      </c>
      <c r="F993" s="64">
        <v>0.19445709538320616</v>
      </c>
      <c r="G993" s="64">
        <v>0.181158929566649</v>
      </c>
      <c r="H993" s="64">
        <v>0.33960566666666664</v>
      </c>
      <c r="I993" s="64">
        <v>0.35897069912280699</v>
      </c>
      <c r="J993" s="64">
        <v>9.2761866666666651E-2</v>
      </c>
      <c r="K993" s="64">
        <v>0</v>
      </c>
      <c r="L993" s="64">
        <v>5.4795439260481395E-2</v>
      </c>
      <c r="M993" s="64">
        <v>0.29378158899231099</v>
      </c>
      <c r="N993" s="64">
        <v>0.39749036052781139</v>
      </c>
      <c r="O993" s="64">
        <v>2.2168205999999996E-2</v>
      </c>
      <c r="P993" s="64">
        <v>0.21278859690476187</v>
      </c>
      <c r="Q993" s="64">
        <v>8.7973937539294889E-2</v>
      </c>
      <c r="R993" s="64">
        <v>0.12328767123287675</v>
      </c>
      <c r="S993" s="64">
        <v>2.2196947245301994</v>
      </c>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c r="BJ993" s="29"/>
      <c r="BK993" s="29"/>
      <c r="BL993" s="29"/>
      <c r="BM993" s="29"/>
      <c r="BN993" s="29"/>
      <c r="BO993" s="29"/>
      <c r="BP993" s="29"/>
      <c r="BQ993" s="29"/>
      <c r="BR993" s="29"/>
      <c r="BS993" s="29"/>
      <c r="BT993" s="29"/>
      <c r="BU993" s="29"/>
      <c r="BV993" s="29"/>
      <c r="BW993" s="29"/>
      <c r="BX993" s="29"/>
      <c r="BY993" s="29"/>
      <c r="BZ993" s="29"/>
      <c r="CA993" s="29"/>
      <c r="CB993" s="29"/>
      <c r="CC993" s="29"/>
      <c r="CD993" s="29"/>
      <c r="CE993" s="29"/>
      <c r="CF993" s="29"/>
      <c r="CG993" s="29"/>
      <c r="CH993" s="29"/>
      <c r="CI993" s="29"/>
      <c r="CJ993" s="29"/>
      <c r="CK993" s="29"/>
      <c r="CL993" s="29"/>
      <c r="CM993" s="29"/>
      <c r="CN993" s="29"/>
      <c r="CO993" s="29"/>
      <c r="CP993" s="29"/>
      <c r="CQ993" s="29"/>
      <c r="CR993" s="29"/>
      <c r="CS993" s="29"/>
      <c r="CT993" s="29"/>
      <c r="CU993" s="29"/>
      <c r="CV993" s="29"/>
      <c r="CW993" s="29"/>
      <c r="CX993" s="29"/>
      <c r="CY993" s="29"/>
      <c r="CZ993" s="29"/>
      <c r="DA993" s="29"/>
      <c r="DB993" s="29"/>
      <c r="DC993" s="29"/>
      <c r="DD993" s="29"/>
      <c r="DE993" s="29"/>
      <c r="DF993" s="29"/>
      <c r="DG993" s="29"/>
      <c r="DH993" s="29"/>
      <c r="DI993" s="29"/>
      <c r="DJ993" s="29"/>
      <c r="DK993" s="29"/>
      <c r="DL993" s="29"/>
      <c r="DM993" s="29"/>
    </row>
    <row r="994" spans="1:117">
      <c r="A994" s="5" t="s">
        <v>342</v>
      </c>
      <c r="B994" s="5" t="s">
        <v>188</v>
      </c>
      <c r="C994" s="35">
        <v>44001</v>
      </c>
      <c r="D994" s="63">
        <v>44012</v>
      </c>
      <c r="E994" s="64">
        <v>-0.13954533333333333</v>
      </c>
      <c r="F994" s="64">
        <v>0.19445709538320616</v>
      </c>
      <c r="G994" s="64">
        <v>0.181158929566649</v>
      </c>
      <c r="H994" s="64">
        <v>0.33960566666666664</v>
      </c>
      <c r="I994" s="64">
        <v>0.35897069912280699</v>
      </c>
      <c r="J994" s="64">
        <v>9.2761866666666651E-2</v>
      </c>
      <c r="K994" s="64">
        <v>0</v>
      </c>
      <c r="L994" s="64">
        <v>5.4795439260481395E-2</v>
      </c>
      <c r="M994" s="64">
        <v>0.29378158899231099</v>
      </c>
      <c r="N994" s="64">
        <v>0.39749036052781134</v>
      </c>
      <c r="O994" s="64">
        <v>1.9978910999999999E-2</v>
      </c>
      <c r="P994" s="64">
        <v>0.21278859690476187</v>
      </c>
      <c r="Q994" s="64">
        <v>8.809839069067156E-2</v>
      </c>
      <c r="R994" s="64">
        <v>0.12328767123287675</v>
      </c>
      <c r="S994" s="64">
        <v>2.2176298826815759</v>
      </c>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c r="BJ994" s="29"/>
      <c r="BK994" s="29"/>
      <c r="BL994" s="29"/>
      <c r="BM994" s="29"/>
      <c r="BN994" s="29"/>
      <c r="BO994" s="29"/>
      <c r="BP994" s="29"/>
      <c r="BQ994" s="29"/>
      <c r="BR994" s="29"/>
      <c r="BS994" s="29"/>
      <c r="BT994" s="29"/>
      <c r="BU994" s="29"/>
      <c r="BV994" s="29"/>
      <c r="BW994" s="29"/>
      <c r="BX994" s="29"/>
      <c r="BY994" s="29"/>
      <c r="BZ994" s="29"/>
      <c r="CA994" s="29"/>
      <c r="CB994" s="29"/>
      <c r="CC994" s="29"/>
      <c r="CD994" s="29"/>
      <c r="CE994" s="29"/>
      <c r="CF994" s="29"/>
      <c r="CG994" s="29"/>
      <c r="CH994" s="29"/>
      <c r="CI994" s="29"/>
      <c r="CJ994" s="29"/>
      <c r="CK994" s="29"/>
      <c r="CL994" s="29"/>
      <c r="CM994" s="29"/>
      <c r="CN994" s="29"/>
      <c r="CO994" s="29"/>
      <c r="CP994" s="29"/>
      <c r="CQ994" s="29"/>
      <c r="CR994" s="29"/>
      <c r="CS994" s="29"/>
      <c r="CT994" s="29"/>
      <c r="CU994" s="29"/>
      <c r="CV994" s="29"/>
      <c r="CW994" s="29"/>
      <c r="CX994" s="29"/>
      <c r="CY994" s="29"/>
      <c r="CZ994" s="29"/>
      <c r="DA994" s="29"/>
      <c r="DB994" s="29"/>
      <c r="DC994" s="29"/>
      <c r="DD994" s="29"/>
      <c r="DE994" s="29"/>
      <c r="DF994" s="29"/>
      <c r="DG994" s="29"/>
      <c r="DH994" s="29"/>
      <c r="DI994" s="29"/>
      <c r="DJ994" s="29"/>
      <c r="DK994" s="29"/>
      <c r="DL994" s="29"/>
      <c r="DM994" s="29"/>
    </row>
    <row r="995" spans="1:117">
      <c r="A995" s="5" t="s">
        <v>342</v>
      </c>
      <c r="B995" s="5" t="s">
        <v>188</v>
      </c>
      <c r="C995" s="35">
        <v>44002</v>
      </c>
      <c r="D995" s="63">
        <v>44012</v>
      </c>
      <c r="E995" s="64">
        <v>-0.13954533333333333</v>
      </c>
      <c r="F995" s="64">
        <v>0.19445709538320616</v>
      </c>
      <c r="G995" s="64">
        <v>0.181158929566649</v>
      </c>
      <c r="H995" s="64">
        <v>0.33960566666666664</v>
      </c>
      <c r="I995" s="64">
        <v>0.35897069912280699</v>
      </c>
      <c r="J995" s="64">
        <v>9.2761866666666651E-2</v>
      </c>
      <c r="K995" s="64">
        <v>0</v>
      </c>
      <c r="L995" s="64">
        <v>5.4795439260481395E-2</v>
      </c>
      <c r="M995" s="64">
        <v>0.29378158899231099</v>
      </c>
      <c r="N995" s="64">
        <v>0.39749036052781134</v>
      </c>
      <c r="O995" s="64">
        <v>2.5175942999999999E-2</v>
      </c>
      <c r="P995" s="64">
        <v>0.21278859690476187</v>
      </c>
      <c r="Q995" s="64">
        <v>8.6086766065051071E-2</v>
      </c>
      <c r="R995" s="64">
        <v>0.12328767123287675</v>
      </c>
      <c r="S995" s="64">
        <v>2.2208152900559561</v>
      </c>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c r="BJ995" s="29"/>
      <c r="BK995" s="29"/>
      <c r="BL995" s="29"/>
      <c r="BM995" s="29"/>
      <c r="BN995" s="29"/>
      <c r="BO995" s="29"/>
      <c r="BP995" s="29"/>
      <c r="BQ995" s="29"/>
      <c r="BR995" s="29"/>
      <c r="BS995" s="29"/>
      <c r="BT995" s="29"/>
      <c r="BU995" s="29"/>
      <c r="BV995" s="29"/>
      <c r="BW995" s="29"/>
      <c r="BX995" s="29"/>
      <c r="BY995" s="29"/>
      <c r="BZ995" s="29"/>
      <c r="CA995" s="29"/>
      <c r="CB995" s="29"/>
      <c r="CC995" s="29"/>
      <c r="CD995" s="29"/>
      <c r="CE995" s="29"/>
      <c r="CF995" s="29"/>
      <c r="CG995" s="29"/>
      <c r="CH995" s="29"/>
      <c r="CI995" s="29"/>
      <c r="CJ995" s="29"/>
      <c r="CK995" s="29"/>
      <c r="CL995" s="29"/>
      <c r="CM995" s="29"/>
      <c r="CN995" s="29"/>
      <c r="CO995" s="29"/>
      <c r="CP995" s="29"/>
      <c r="CQ995" s="29"/>
      <c r="CR995" s="29"/>
      <c r="CS995" s="29"/>
      <c r="CT995" s="29"/>
      <c r="CU995" s="29"/>
      <c r="CV995" s="29"/>
      <c r="CW995" s="29"/>
      <c r="CX995" s="29"/>
      <c r="CY995" s="29"/>
      <c r="CZ995" s="29"/>
      <c r="DA995" s="29"/>
      <c r="DB995" s="29"/>
      <c r="DC995" s="29"/>
      <c r="DD995" s="29"/>
      <c r="DE995" s="29"/>
      <c r="DF995" s="29"/>
      <c r="DG995" s="29"/>
      <c r="DH995" s="29"/>
      <c r="DI995" s="29"/>
      <c r="DJ995" s="29"/>
      <c r="DK995" s="29"/>
      <c r="DL995" s="29"/>
      <c r="DM995" s="29"/>
    </row>
    <row r="996" spans="1:117">
      <c r="A996" s="5" t="s">
        <v>342</v>
      </c>
      <c r="B996" s="5" t="s">
        <v>188</v>
      </c>
      <c r="C996" s="35">
        <v>44003</v>
      </c>
      <c r="D996" s="63">
        <v>44012</v>
      </c>
      <c r="E996" s="64">
        <v>-0.13954533333333333</v>
      </c>
      <c r="F996" s="64">
        <v>0.19445709538320616</v>
      </c>
      <c r="G996" s="64">
        <v>0.181158929566649</v>
      </c>
      <c r="H996" s="64">
        <v>0.33960566666666664</v>
      </c>
      <c r="I996" s="64">
        <v>0.35897069912280699</v>
      </c>
      <c r="J996" s="64">
        <v>9.2761866666666651E-2</v>
      </c>
      <c r="K996" s="64">
        <v>0</v>
      </c>
      <c r="L996" s="64">
        <v>5.4795439260481395E-2</v>
      </c>
      <c r="M996" s="64">
        <v>0.29378158899231099</v>
      </c>
      <c r="N996" s="64">
        <v>0.39749036052781134</v>
      </c>
      <c r="O996" s="64">
        <v>2.3513877000000002E-2</v>
      </c>
      <c r="P996" s="64">
        <v>0.21278859690476187</v>
      </c>
      <c r="Q996" s="64">
        <v>8.3756590691885527E-2</v>
      </c>
      <c r="R996" s="64">
        <v>0.12328767123287675</v>
      </c>
      <c r="S996" s="64">
        <v>2.21682304868279</v>
      </c>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c r="BJ996" s="29"/>
      <c r="BK996" s="29"/>
      <c r="BL996" s="29"/>
      <c r="BM996" s="29"/>
      <c r="BN996" s="29"/>
      <c r="BO996" s="29"/>
      <c r="BP996" s="29"/>
      <c r="BQ996" s="29"/>
      <c r="BR996" s="29"/>
      <c r="BS996" s="29"/>
      <c r="BT996" s="29"/>
      <c r="BU996" s="29"/>
      <c r="BV996" s="29"/>
      <c r="BW996" s="29"/>
      <c r="BX996" s="29"/>
      <c r="BY996" s="29"/>
      <c r="BZ996" s="29"/>
      <c r="CA996" s="29"/>
      <c r="CB996" s="29"/>
      <c r="CC996" s="29"/>
      <c r="CD996" s="29"/>
      <c r="CE996" s="29"/>
      <c r="CF996" s="29"/>
      <c r="CG996" s="29"/>
      <c r="CH996" s="29"/>
      <c r="CI996" s="29"/>
      <c r="CJ996" s="29"/>
      <c r="CK996" s="29"/>
      <c r="CL996" s="29"/>
      <c r="CM996" s="29"/>
      <c r="CN996" s="29"/>
      <c r="CO996" s="29"/>
      <c r="CP996" s="29"/>
      <c r="CQ996" s="29"/>
      <c r="CR996" s="29"/>
      <c r="CS996" s="29"/>
      <c r="CT996" s="29"/>
      <c r="CU996" s="29"/>
      <c r="CV996" s="29"/>
      <c r="CW996" s="29"/>
      <c r="CX996" s="29"/>
      <c r="CY996" s="29"/>
      <c r="CZ996" s="29"/>
      <c r="DA996" s="29"/>
      <c r="DB996" s="29"/>
      <c r="DC996" s="29"/>
      <c r="DD996" s="29"/>
      <c r="DE996" s="29"/>
      <c r="DF996" s="29"/>
      <c r="DG996" s="29"/>
      <c r="DH996" s="29"/>
      <c r="DI996" s="29"/>
      <c r="DJ996" s="29"/>
      <c r="DK996" s="29"/>
      <c r="DL996" s="29"/>
      <c r="DM996" s="29"/>
    </row>
    <row r="997" spans="1:117">
      <c r="A997" s="5" t="s">
        <v>343</v>
      </c>
      <c r="B997" s="5" t="s">
        <v>188</v>
      </c>
      <c r="C997" s="35">
        <v>44004</v>
      </c>
      <c r="D997" s="63">
        <v>44012</v>
      </c>
      <c r="E997" s="64">
        <v>-0.13954533333333333</v>
      </c>
      <c r="F997" s="64">
        <v>0.19445709538320616</v>
      </c>
      <c r="G997" s="64">
        <v>0.181158929566649</v>
      </c>
      <c r="H997" s="64">
        <v>0.33960566666666664</v>
      </c>
      <c r="I997" s="64">
        <v>0.35897069912280699</v>
      </c>
      <c r="J997" s="64">
        <v>9.2761866666666651E-2</v>
      </c>
      <c r="K997" s="64">
        <v>0</v>
      </c>
      <c r="L997" s="64">
        <v>5.4795439260481395E-2</v>
      </c>
      <c r="M997" s="64">
        <v>0.29378158899231099</v>
      </c>
      <c r="N997" s="64">
        <v>0.39749036052781139</v>
      </c>
      <c r="O997" s="64">
        <v>2.6519976000000001E-2</v>
      </c>
      <c r="P997" s="64">
        <v>0.21278859690476187</v>
      </c>
      <c r="Q997" s="64">
        <v>8.824413289155672E-2</v>
      </c>
      <c r="R997" s="64">
        <v>0.12328767123287675</v>
      </c>
      <c r="S997" s="64">
        <v>2.2243166898824613</v>
      </c>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29"/>
      <c r="CA997" s="29"/>
      <c r="CB997" s="29"/>
      <c r="CC997" s="29"/>
      <c r="CD997" s="29"/>
      <c r="CE997" s="29"/>
      <c r="CF997" s="29"/>
      <c r="CG997" s="29"/>
      <c r="CH997" s="29"/>
      <c r="CI997" s="29"/>
      <c r="CJ997" s="29"/>
      <c r="CK997" s="29"/>
      <c r="CL997" s="29"/>
      <c r="CM997" s="29"/>
      <c r="CN997" s="29"/>
      <c r="CO997" s="29"/>
      <c r="CP997" s="29"/>
      <c r="CQ997" s="29"/>
      <c r="CR997" s="29"/>
      <c r="CS997" s="29"/>
      <c r="CT997" s="29"/>
      <c r="CU997" s="29"/>
      <c r="CV997" s="29"/>
      <c r="CW997" s="29"/>
      <c r="CX997" s="29"/>
      <c r="CY997" s="29"/>
      <c r="CZ997" s="29"/>
      <c r="DA997" s="29"/>
      <c r="DB997" s="29"/>
      <c r="DC997" s="29"/>
      <c r="DD997" s="29"/>
      <c r="DE997" s="29"/>
      <c r="DF997" s="29"/>
      <c r="DG997" s="29"/>
      <c r="DH997" s="29"/>
      <c r="DI997" s="29"/>
      <c r="DJ997" s="29"/>
      <c r="DK997" s="29"/>
      <c r="DL997" s="29"/>
      <c r="DM997" s="29"/>
    </row>
    <row r="998" spans="1:117">
      <c r="A998" s="5" t="s">
        <v>343</v>
      </c>
      <c r="B998" s="5" t="s">
        <v>188</v>
      </c>
      <c r="C998" s="35">
        <v>44005</v>
      </c>
      <c r="D998" s="63">
        <v>44012</v>
      </c>
      <c r="E998" s="64">
        <v>-0.13954533333333333</v>
      </c>
      <c r="F998" s="64">
        <v>0.19445709538320616</v>
      </c>
      <c r="G998" s="64">
        <v>0.181158929566649</v>
      </c>
      <c r="H998" s="64">
        <v>0.33960566666666664</v>
      </c>
      <c r="I998" s="64">
        <v>0.35897069912280699</v>
      </c>
      <c r="J998" s="64">
        <v>9.2761866666666651E-2</v>
      </c>
      <c r="K998" s="64">
        <v>0</v>
      </c>
      <c r="L998" s="64">
        <v>5.4795439260481395E-2</v>
      </c>
      <c r="M998" s="64">
        <v>0.29378158899231099</v>
      </c>
      <c r="N998" s="64">
        <v>0.39749036052781134</v>
      </c>
      <c r="O998" s="64">
        <v>9.3384179999999997E-2</v>
      </c>
      <c r="P998" s="64">
        <v>0.21278859690476187</v>
      </c>
      <c r="Q998" s="64">
        <v>8.4819705086240149E-2</v>
      </c>
      <c r="R998" s="64">
        <v>0.12328767123287675</v>
      </c>
      <c r="S998" s="64">
        <v>2.2877564660771448</v>
      </c>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29"/>
      <c r="CA998" s="29"/>
      <c r="CB998" s="29"/>
      <c r="CC998" s="29"/>
      <c r="CD998" s="29"/>
      <c r="CE998" s="29"/>
      <c r="CF998" s="29"/>
      <c r="CG998" s="29"/>
      <c r="CH998" s="29"/>
      <c r="CI998" s="29"/>
      <c r="CJ998" s="29"/>
      <c r="CK998" s="29"/>
      <c r="CL998" s="29"/>
      <c r="CM998" s="29"/>
      <c r="CN998" s="29"/>
      <c r="CO998" s="29"/>
      <c r="CP998" s="29"/>
      <c r="CQ998" s="29"/>
      <c r="CR998" s="29"/>
      <c r="CS998" s="29"/>
      <c r="CT998" s="29"/>
      <c r="CU998" s="29"/>
      <c r="CV998" s="29"/>
      <c r="CW998" s="29"/>
      <c r="CX998" s="29"/>
      <c r="CY998" s="29"/>
      <c r="CZ998" s="29"/>
      <c r="DA998" s="29"/>
      <c r="DB998" s="29"/>
      <c r="DC998" s="29"/>
      <c r="DD998" s="29"/>
      <c r="DE998" s="29"/>
      <c r="DF998" s="29"/>
      <c r="DG998" s="29"/>
      <c r="DH998" s="29"/>
      <c r="DI998" s="29"/>
      <c r="DJ998" s="29"/>
      <c r="DK998" s="29"/>
      <c r="DL998" s="29"/>
      <c r="DM998" s="29"/>
    </row>
    <row r="999" spans="1:117">
      <c r="A999" s="5" t="s">
        <v>343</v>
      </c>
      <c r="B999" s="5" t="s">
        <v>188</v>
      </c>
      <c r="C999" s="35">
        <v>44006</v>
      </c>
      <c r="D999" s="63">
        <v>44012</v>
      </c>
      <c r="E999" s="64">
        <v>-0.13954533333333333</v>
      </c>
      <c r="F999" s="64">
        <v>0.19445709538320616</v>
      </c>
      <c r="G999" s="64">
        <v>0.181158929566649</v>
      </c>
      <c r="H999" s="64">
        <v>0.33960566666666664</v>
      </c>
      <c r="I999" s="64">
        <v>0.35897069912280699</v>
      </c>
      <c r="J999" s="64">
        <v>9.2761866666666651E-2</v>
      </c>
      <c r="K999" s="64">
        <v>0</v>
      </c>
      <c r="L999" s="64">
        <v>5.4795439260481395E-2</v>
      </c>
      <c r="M999" s="64">
        <v>0.29378158899231099</v>
      </c>
      <c r="N999" s="64">
        <v>0.39749036052781139</v>
      </c>
      <c r="O999" s="64">
        <v>3.9186549000000001E-2</v>
      </c>
      <c r="P999" s="64">
        <v>0.21278859690476187</v>
      </c>
      <c r="Q999" s="64">
        <v>8.7013717744280406E-2</v>
      </c>
      <c r="R999" s="64">
        <v>0.12328767123287675</v>
      </c>
      <c r="S999" s="64">
        <v>2.2357528477351849</v>
      </c>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c r="CA999" s="29"/>
      <c r="CB999" s="29"/>
      <c r="CC999" s="29"/>
      <c r="CD999" s="29"/>
      <c r="CE999" s="29"/>
      <c r="CF999" s="29"/>
      <c r="CG999" s="29"/>
      <c r="CH999" s="29"/>
      <c r="CI999" s="29"/>
      <c r="CJ999" s="29"/>
      <c r="CK999" s="29"/>
      <c r="CL999" s="29"/>
      <c r="CM999" s="29"/>
      <c r="CN999" s="29"/>
      <c r="CO999" s="29"/>
      <c r="CP999" s="29"/>
      <c r="CQ999" s="29"/>
      <c r="CR999" s="29"/>
      <c r="CS999" s="29"/>
      <c r="CT999" s="29"/>
      <c r="CU999" s="29"/>
      <c r="CV999" s="29"/>
      <c r="CW999" s="29"/>
      <c r="CX999" s="29"/>
      <c r="CY999" s="29"/>
      <c r="CZ999" s="29"/>
      <c r="DA999" s="29"/>
      <c r="DB999" s="29"/>
      <c r="DC999" s="29"/>
      <c r="DD999" s="29"/>
      <c r="DE999" s="29"/>
      <c r="DF999" s="29"/>
      <c r="DG999" s="29"/>
      <c r="DH999" s="29"/>
      <c r="DI999" s="29"/>
      <c r="DJ999" s="29"/>
      <c r="DK999" s="29"/>
      <c r="DL999" s="29"/>
      <c r="DM999" s="29"/>
    </row>
    <row r="1000" spans="1:117">
      <c r="A1000" s="5" t="s">
        <v>343</v>
      </c>
      <c r="B1000" s="5" t="s">
        <v>188</v>
      </c>
      <c r="C1000" s="35">
        <v>44007</v>
      </c>
      <c r="D1000" s="63">
        <v>44012</v>
      </c>
      <c r="E1000" s="64">
        <v>-0.13954533333333333</v>
      </c>
      <c r="F1000" s="64">
        <v>0.19445709538320616</v>
      </c>
      <c r="G1000" s="64">
        <v>0.181158929566649</v>
      </c>
      <c r="H1000" s="64">
        <v>0.33960566666666664</v>
      </c>
      <c r="I1000" s="64">
        <v>0.35897069912280699</v>
      </c>
      <c r="J1000" s="64">
        <v>9.2761866666666651E-2</v>
      </c>
      <c r="K1000" s="64">
        <v>0</v>
      </c>
      <c r="L1000" s="64">
        <v>5.4795439260481395E-2</v>
      </c>
      <c r="M1000" s="64">
        <v>0.29378158899231099</v>
      </c>
      <c r="N1000" s="64">
        <v>0.39749036052781134</v>
      </c>
      <c r="O1000" s="64">
        <v>4.1409135E-2</v>
      </c>
      <c r="P1000" s="64">
        <v>0.21278859690476187</v>
      </c>
      <c r="Q1000" s="64">
        <v>8.2735290593838898E-2</v>
      </c>
      <c r="R1000" s="64">
        <v>0.12328767123287675</v>
      </c>
      <c r="S1000" s="64">
        <v>2.2336970065847437</v>
      </c>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29"/>
      <c r="CA1000" s="29"/>
      <c r="CB1000" s="29"/>
      <c r="CC1000" s="29"/>
      <c r="CD1000" s="29"/>
      <c r="CE1000" s="29"/>
      <c r="CF1000" s="29"/>
      <c r="CG1000" s="29"/>
      <c r="CH1000" s="29"/>
      <c r="CI1000" s="29"/>
      <c r="CJ1000" s="29"/>
      <c r="CK1000" s="29"/>
      <c r="CL1000" s="29"/>
      <c r="CM1000" s="29"/>
      <c r="CN1000" s="29"/>
      <c r="CO1000" s="29"/>
      <c r="CP1000" s="29"/>
      <c r="CQ1000" s="29"/>
      <c r="CR1000" s="29"/>
      <c r="CS1000" s="29"/>
      <c r="CT1000" s="29"/>
      <c r="CU1000" s="29"/>
      <c r="CV1000" s="29"/>
      <c r="CW1000" s="29"/>
      <c r="CX1000" s="29"/>
      <c r="CY1000" s="29"/>
      <c r="CZ1000" s="29"/>
      <c r="DA1000" s="29"/>
      <c r="DB1000" s="29"/>
      <c r="DC1000" s="29"/>
      <c r="DD1000" s="29"/>
      <c r="DE1000" s="29"/>
      <c r="DF1000" s="29"/>
      <c r="DG1000" s="29"/>
      <c r="DH1000" s="29"/>
      <c r="DI1000" s="29"/>
      <c r="DJ1000" s="29"/>
      <c r="DK1000" s="29"/>
      <c r="DL1000" s="29"/>
      <c r="DM1000" s="29"/>
    </row>
    <row r="1001" spans="1:117">
      <c r="A1001" s="5" t="s">
        <v>343</v>
      </c>
      <c r="B1001" s="5" t="s">
        <v>188</v>
      </c>
      <c r="C1001" s="35">
        <v>44008</v>
      </c>
      <c r="D1001" s="63">
        <v>44012</v>
      </c>
      <c r="E1001" s="64">
        <v>-0.13954533333333333</v>
      </c>
      <c r="F1001" s="64">
        <v>0.19445709538320616</v>
      </c>
      <c r="G1001" s="64">
        <v>0.181158929566649</v>
      </c>
      <c r="H1001" s="64">
        <v>0.33960566666666664</v>
      </c>
      <c r="I1001" s="64">
        <v>0.35897069912280699</v>
      </c>
      <c r="J1001" s="64">
        <v>9.2761866666666651E-2</v>
      </c>
      <c r="K1001" s="64">
        <v>0</v>
      </c>
      <c r="L1001" s="64">
        <v>5.4795439260481395E-2</v>
      </c>
      <c r="M1001" s="64">
        <v>0.29378158899231099</v>
      </c>
      <c r="N1001" s="64">
        <v>0.39749036052781139</v>
      </c>
      <c r="O1001" s="64">
        <v>4.7540447999999999E-2</v>
      </c>
      <c r="P1001" s="64">
        <v>0.21278859690476187</v>
      </c>
      <c r="Q1001" s="64">
        <v>8.7287366348032247E-2</v>
      </c>
      <c r="R1001" s="64">
        <v>0.12328767123287675</v>
      </c>
      <c r="S1001" s="64">
        <v>2.2443803953389367</v>
      </c>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c r="CA1001" s="29"/>
      <c r="CB1001" s="29"/>
      <c r="CC1001" s="29"/>
      <c r="CD1001" s="29"/>
      <c r="CE1001" s="29"/>
      <c r="CF1001" s="29"/>
      <c r="CG1001" s="29"/>
      <c r="CH1001" s="29"/>
      <c r="CI1001" s="29"/>
      <c r="CJ1001" s="29"/>
      <c r="CK1001" s="29"/>
      <c r="CL1001" s="29"/>
      <c r="CM1001" s="29"/>
      <c r="CN1001" s="29"/>
      <c r="CO1001" s="29"/>
      <c r="CP1001" s="29"/>
      <c r="CQ1001" s="29"/>
      <c r="CR1001" s="29"/>
      <c r="CS1001" s="29"/>
      <c r="CT1001" s="29"/>
      <c r="CU1001" s="29"/>
      <c r="CV1001" s="29"/>
      <c r="CW1001" s="29"/>
      <c r="CX1001" s="29"/>
      <c r="CY1001" s="29"/>
      <c r="CZ1001" s="29"/>
      <c r="DA1001" s="29"/>
      <c r="DB1001" s="29"/>
      <c r="DC1001" s="29"/>
      <c r="DD1001" s="29"/>
      <c r="DE1001" s="29"/>
      <c r="DF1001" s="29"/>
      <c r="DG1001" s="29"/>
      <c r="DH1001" s="29"/>
      <c r="DI1001" s="29"/>
      <c r="DJ1001" s="29"/>
      <c r="DK1001" s="29"/>
      <c r="DL1001" s="29"/>
      <c r="DM1001" s="29"/>
    </row>
    <row r="1002" spans="1:117">
      <c r="A1002" s="5" t="s">
        <v>343</v>
      </c>
      <c r="B1002" s="5" t="s">
        <v>188</v>
      </c>
      <c r="C1002" s="35">
        <v>44009</v>
      </c>
      <c r="D1002" s="63">
        <v>44012</v>
      </c>
      <c r="E1002" s="64">
        <v>-0.13954533333333333</v>
      </c>
      <c r="F1002" s="64">
        <v>0.19445709538320616</v>
      </c>
      <c r="G1002" s="64">
        <v>0.181158929566649</v>
      </c>
      <c r="H1002" s="64">
        <v>0.33960566666666664</v>
      </c>
      <c r="I1002" s="64">
        <v>0.35897069912280699</v>
      </c>
      <c r="J1002" s="64">
        <v>9.2761866666666651E-2</v>
      </c>
      <c r="K1002" s="64">
        <v>0</v>
      </c>
      <c r="L1002" s="64">
        <v>5.4795439260481395E-2</v>
      </c>
      <c r="M1002" s="64">
        <v>0.29378158899231099</v>
      </c>
      <c r="N1002" s="64">
        <v>0.39749036052781134</v>
      </c>
      <c r="O1002" s="64">
        <v>2.4603102000000002E-2</v>
      </c>
      <c r="P1002" s="64">
        <v>0.21278859690476187</v>
      </c>
      <c r="Q1002" s="64">
        <v>8.5692329486102753E-2</v>
      </c>
      <c r="R1002" s="64">
        <v>0.12328767123287675</v>
      </c>
      <c r="S1002" s="64">
        <v>2.2198480124770072</v>
      </c>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29"/>
      <c r="CA1002" s="29"/>
      <c r="CB1002" s="29"/>
      <c r="CC1002" s="29"/>
      <c r="CD1002" s="29"/>
      <c r="CE1002" s="29"/>
      <c r="CF1002" s="29"/>
      <c r="CG1002" s="29"/>
      <c r="CH1002" s="29"/>
      <c r="CI1002" s="29"/>
      <c r="CJ1002" s="29"/>
      <c r="CK1002" s="29"/>
      <c r="CL1002" s="29"/>
      <c r="CM1002" s="29"/>
      <c r="CN1002" s="29"/>
      <c r="CO1002" s="29"/>
      <c r="CP1002" s="29"/>
      <c r="CQ1002" s="29"/>
      <c r="CR1002" s="29"/>
      <c r="CS1002" s="29"/>
      <c r="CT1002" s="29"/>
      <c r="CU1002" s="29"/>
      <c r="CV1002" s="29"/>
      <c r="CW1002" s="29"/>
      <c r="CX1002" s="29"/>
      <c r="CY1002" s="29"/>
      <c r="CZ1002" s="29"/>
      <c r="DA1002" s="29"/>
      <c r="DB1002" s="29"/>
      <c r="DC1002" s="29"/>
      <c r="DD1002" s="29"/>
      <c r="DE1002" s="29"/>
      <c r="DF1002" s="29"/>
      <c r="DG1002" s="29"/>
      <c r="DH1002" s="29"/>
      <c r="DI1002" s="29"/>
      <c r="DJ1002" s="29"/>
      <c r="DK1002" s="29"/>
      <c r="DL1002" s="29"/>
      <c r="DM1002" s="29"/>
    </row>
    <row r="1003" spans="1:117">
      <c r="A1003" s="5" t="s">
        <v>343</v>
      </c>
      <c r="B1003" s="5" t="s">
        <v>188</v>
      </c>
      <c r="C1003" s="35">
        <v>44010</v>
      </c>
      <c r="D1003" s="63">
        <v>44012</v>
      </c>
      <c r="E1003" s="64">
        <v>-0.13954533333333333</v>
      </c>
      <c r="F1003" s="64">
        <v>0.19445709538320616</v>
      </c>
      <c r="G1003" s="64">
        <v>0.181158929566649</v>
      </c>
      <c r="H1003" s="64">
        <v>0.33960566666666664</v>
      </c>
      <c r="I1003" s="64">
        <v>0.35897069912280699</v>
      </c>
      <c r="J1003" s="64">
        <v>9.2761866666666651E-2</v>
      </c>
      <c r="K1003" s="64">
        <v>0</v>
      </c>
      <c r="L1003" s="64">
        <v>5.4795439260481395E-2</v>
      </c>
      <c r="M1003" s="64">
        <v>0.29378158899231099</v>
      </c>
      <c r="N1003" s="64">
        <v>0.39749036052781134</v>
      </c>
      <c r="O1003" s="64">
        <v>1.8875925000000002E-2</v>
      </c>
      <c r="P1003" s="64">
        <v>0.21278859690476187</v>
      </c>
      <c r="Q1003" s="64">
        <v>8.4656134873954236E-2</v>
      </c>
      <c r="R1003" s="64">
        <v>0.12328767123287675</v>
      </c>
      <c r="S1003" s="64">
        <v>2.2130846408648588</v>
      </c>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c r="CA1003" s="29"/>
      <c r="CB1003" s="29"/>
      <c r="CC1003" s="29"/>
      <c r="CD1003" s="29"/>
      <c r="CE1003" s="29"/>
      <c r="CF1003" s="29"/>
      <c r="CG1003" s="29"/>
      <c r="CH1003" s="29"/>
      <c r="CI1003" s="29"/>
      <c r="CJ1003" s="29"/>
      <c r="CK1003" s="29"/>
      <c r="CL1003" s="29"/>
      <c r="CM1003" s="29"/>
      <c r="CN1003" s="29"/>
      <c r="CO1003" s="29"/>
      <c r="CP1003" s="29"/>
      <c r="CQ1003" s="29"/>
      <c r="CR1003" s="29"/>
      <c r="CS1003" s="29"/>
      <c r="CT1003" s="29"/>
      <c r="CU1003" s="29"/>
      <c r="CV1003" s="29"/>
      <c r="CW1003" s="29"/>
      <c r="CX1003" s="29"/>
      <c r="CY1003" s="29"/>
      <c r="CZ1003" s="29"/>
      <c r="DA1003" s="29"/>
      <c r="DB1003" s="29"/>
      <c r="DC1003" s="29"/>
      <c r="DD1003" s="29"/>
      <c r="DE1003" s="29"/>
      <c r="DF1003" s="29"/>
      <c r="DG1003" s="29"/>
      <c r="DH1003" s="29"/>
      <c r="DI1003" s="29"/>
      <c r="DJ1003" s="29"/>
      <c r="DK1003" s="29"/>
      <c r="DL1003" s="29"/>
      <c r="DM1003" s="29"/>
    </row>
    <row r="1004" spans="1:117">
      <c r="A1004" s="5" t="s">
        <v>344</v>
      </c>
      <c r="B1004" s="5" t="s">
        <v>188</v>
      </c>
      <c r="C1004" s="35">
        <v>44011</v>
      </c>
      <c r="D1004" s="63">
        <v>44012</v>
      </c>
      <c r="E1004" s="64">
        <v>-0.13954533333333333</v>
      </c>
      <c r="F1004" s="64">
        <v>0.19445709538320616</v>
      </c>
      <c r="G1004" s="64">
        <v>0.181158929566649</v>
      </c>
      <c r="H1004" s="64">
        <v>0.33960566666666664</v>
      </c>
      <c r="I1004" s="64">
        <v>0.35897069912280699</v>
      </c>
      <c r="J1004" s="64">
        <v>9.2761866666666651E-2</v>
      </c>
      <c r="K1004" s="64">
        <v>0</v>
      </c>
      <c r="L1004" s="64">
        <v>5.4795439260481395E-2</v>
      </c>
      <c r="M1004" s="64">
        <v>0.29378158899231099</v>
      </c>
      <c r="N1004" s="64">
        <v>0.39749036052781139</v>
      </c>
      <c r="O1004" s="64">
        <v>2.0097639E-2</v>
      </c>
      <c r="P1004" s="64">
        <v>0.21278859690476187</v>
      </c>
      <c r="Q1004" s="64">
        <v>8.812824262193214E-2</v>
      </c>
      <c r="R1004" s="64">
        <v>0.12328767123287675</v>
      </c>
      <c r="S1004" s="64">
        <v>2.217778462612837</v>
      </c>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29"/>
      <c r="CA1004" s="29"/>
      <c r="CB1004" s="29"/>
      <c r="CC1004" s="29"/>
      <c r="CD1004" s="29"/>
      <c r="CE1004" s="29"/>
      <c r="CF1004" s="29"/>
      <c r="CG1004" s="29"/>
      <c r="CH1004" s="29"/>
      <c r="CI1004" s="29"/>
      <c r="CJ1004" s="29"/>
      <c r="CK1004" s="29"/>
      <c r="CL1004" s="29"/>
      <c r="CM1004" s="29"/>
      <c r="CN1004" s="29"/>
      <c r="CO1004" s="29"/>
      <c r="CP1004" s="29"/>
      <c r="CQ1004" s="29"/>
      <c r="CR1004" s="29"/>
      <c r="CS1004" s="29"/>
      <c r="CT1004" s="29"/>
      <c r="CU1004" s="29"/>
      <c r="CV1004" s="29"/>
      <c r="CW1004" s="29"/>
      <c r="CX1004" s="29"/>
      <c r="CY1004" s="29"/>
      <c r="CZ1004" s="29"/>
      <c r="DA1004" s="29"/>
      <c r="DB1004" s="29"/>
      <c r="DC1004" s="29"/>
      <c r="DD1004" s="29"/>
      <c r="DE1004" s="29"/>
      <c r="DF1004" s="29"/>
      <c r="DG1004" s="29"/>
      <c r="DH1004" s="29"/>
      <c r="DI1004" s="29"/>
      <c r="DJ1004" s="29"/>
      <c r="DK1004" s="29"/>
      <c r="DL1004" s="29"/>
      <c r="DM1004" s="29"/>
    </row>
    <row r="1005" spans="1:117">
      <c r="A1005" s="5" t="s">
        <v>344</v>
      </c>
      <c r="B1005" s="5" t="s">
        <v>188</v>
      </c>
      <c r="C1005" s="35">
        <v>44012</v>
      </c>
      <c r="D1005" s="63">
        <v>44012</v>
      </c>
      <c r="E1005" s="64">
        <v>-0.13954533333333333</v>
      </c>
      <c r="F1005" s="64">
        <v>0.19445709538320616</v>
      </c>
      <c r="G1005" s="64">
        <v>0.181158929566649</v>
      </c>
      <c r="H1005" s="64">
        <v>0.33960566666666664</v>
      </c>
      <c r="I1005" s="64">
        <v>0.35897069912280699</v>
      </c>
      <c r="J1005" s="64">
        <v>9.2761866666666651E-2</v>
      </c>
      <c r="K1005" s="64">
        <v>0</v>
      </c>
      <c r="L1005" s="64">
        <v>5.4795439260481395E-2</v>
      </c>
      <c r="M1005" s="64">
        <v>0.29378158899231099</v>
      </c>
      <c r="N1005" s="64">
        <v>0.39749036052781134</v>
      </c>
      <c r="O1005" s="64">
        <v>1.9196244000000001E-2</v>
      </c>
      <c r="P1005" s="64">
        <v>0.21278859690476187</v>
      </c>
      <c r="Q1005" s="64">
        <v>8.6783223418420458E-2</v>
      </c>
      <c r="R1005" s="64">
        <v>0.12328767123287675</v>
      </c>
      <c r="S1005" s="64">
        <v>2.215532048409325</v>
      </c>
      <c r="T1005" s="29"/>
      <c r="U1005" s="29"/>
      <c r="V1005" s="29"/>
      <c r="W1005" s="29"/>
      <c r="X1005" s="29"/>
      <c r="Y1005" s="29"/>
      <c r="Z1005" s="29"/>
      <c r="AA1005" s="29"/>
      <c r="AB1005" s="29"/>
      <c r="AC1005" s="29"/>
      <c r="AD1005" s="29"/>
      <c r="AE1005" s="29"/>
      <c r="AF1005" s="29"/>
      <c r="AG1005" s="29"/>
      <c r="AH1005" s="29"/>
      <c r="AI1005" s="29"/>
      <c r="AJ1005" s="29"/>
      <c r="AK1005" s="29"/>
      <c r="AL1005" s="29"/>
      <c r="AM1005" s="29"/>
      <c r="AN1005" s="29"/>
      <c r="AO1005" s="29"/>
      <c r="AP1005" s="29"/>
      <c r="AQ1005" s="29"/>
      <c r="AR1005" s="29"/>
      <c r="AS1005" s="29"/>
      <c r="AT1005" s="29"/>
      <c r="AU1005" s="29"/>
      <c r="AV1005" s="29"/>
      <c r="AW1005" s="29"/>
      <c r="AX1005" s="29"/>
      <c r="AY1005" s="29"/>
      <c r="AZ1005" s="29"/>
      <c r="BA1005" s="29"/>
      <c r="BB1005" s="29"/>
      <c r="BC1005" s="29"/>
      <c r="BD1005" s="29"/>
      <c r="BE1005" s="29"/>
      <c r="BF1005" s="29"/>
      <c r="BG1005" s="29"/>
      <c r="BH1005" s="29"/>
      <c r="BI1005" s="29"/>
      <c r="BJ1005" s="29"/>
      <c r="BK1005" s="29"/>
      <c r="BL1005" s="29"/>
      <c r="BM1005" s="29"/>
      <c r="BN1005" s="29"/>
      <c r="BO1005" s="29"/>
      <c r="BP1005" s="29"/>
      <c r="BQ1005" s="29"/>
      <c r="BR1005" s="29"/>
      <c r="BS1005" s="29"/>
      <c r="BT1005" s="29"/>
      <c r="BU1005" s="29"/>
      <c r="BV1005" s="29"/>
      <c r="BW1005" s="29"/>
      <c r="BX1005" s="29"/>
      <c r="BY1005" s="29"/>
      <c r="BZ1005" s="29"/>
      <c r="CA1005" s="29"/>
      <c r="CB1005" s="29"/>
      <c r="CC1005" s="29"/>
      <c r="CD1005" s="29"/>
      <c r="CE1005" s="29"/>
      <c r="CF1005" s="29"/>
      <c r="CG1005" s="29"/>
      <c r="CH1005" s="29"/>
      <c r="CI1005" s="29"/>
      <c r="CJ1005" s="29"/>
      <c r="CK1005" s="29"/>
      <c r="CL1005" s="29"/>
      <c r="CM1005" s="29"/>
      <c r="CN1005" s="29"/>
      <c r="CO1005" s="29"/>
      <c r="CP1005" s="29"/>
      <c r="CQ1005" s="29"/>
      <c r="CR1005" s="29"/>
      <c r="CS1005" s="29"/>
      <c r="CT1005" s="29"/>
      <c r="CU1005" s="29"/>
      <c r="CV1005" s="29"/>
      <c r="CW1005" s="29"/>
      <c r="CX1005" s="29"/>
      <c r="CY1005" s="29"/>
      <c r="CZ1005" s="29"/>
      <c r="DA1005" s="29"/>
      <c r="DB1005" s="29"/>
      <c r="DC1005" s="29"/>
      <c r="DD1005" s="29"/>
      <c r="DE1005" s="29"/>
      <c r="DF1005" s="29"/>
      <c r="DG1005" s="29"/>
      <c r="DH1005" s="29"/>
      <c r="DI1005" s="29"/>
      <c r="DJ1005" s="29"/>
      <c r="DK1005" s="29"/>
      <c r="DL1005" s="29"/>
      <c r="DM1005" s="29"/>
    </row>
    <row r="1006" spans="1:117">
      <c r="A1006" s="5" t="s">
        <v>344</v>
      </c>
      <c r="B1006" s="5" t="s">
        <v>189</v>
      </c>
      <c r="C1006" s="35">
        <v>44013</v>
      </c>
      <c r="D1006" s="63">
        <v>44043</v>
      </c>
      <c r="E1006" s="64">
        <v>-0.11203290322580645</v>
      </c>
      <c r="F1006" s="64">
        <v>0.22485219477116014</v>
      </c>
      <c r="G1006" s="64">
        <v>0.19235477629897599</v>
      </c>
      <c r="H1006" s="64">
        <v>0.4189516774193548</v>
      </c>
      <c r="I1006" s="64">
        <v>0.37186374320882853</v>
      </c>
      <c r="J1006" s="64">
        <v>9.5890193548387098E-2</v>
      </c>
      <c r="K1006" s="64">
        <v>0</v>
      </c>
      <c r="L1006" s="64">
        <v>5.9566721199547812E-2</v>
      </c>
      <c r="M1006" s="64">
        <v>0.29299713770418401</v>
      </c>
      <c r="N1006" s="64">
        <v>0.4054062508156242</v>
      </c>
      <c r="O1006" s="64">
        <v>0.10208683800000001</v>
      </c>
      <c r="P1006" s="64">
        <v>0.20155496161142347</v>
      </c>
      <c r="Q1006" s="64">
        <v>8.4619016794437452E-2</v>
      </c>
      <c r="R1006" s="64">
        <v>0.12328767123287675</v>
      </c>
      <c r="S1006" s="64">
        <v>2.4613982793789941</v>
      </c>
      <c r="T1006" s="29"/>
      <c r="U1006" s="29"/>
      <c r="V1006" s="29"/>
      <c r="W1006" s="29"/>
      <c r="X1006" s="29"/>
      <c r="Y1006" s="29"/>
      <c r="Z1006" s="29"/>
      <c r="AA1006" s="29"/>
      <c r="AB1006" s="29"/>
      <c r="AC1006" s="29"/>
      <c r="AD1006" s="29"/>
      <c r="AE1006" s="29"/>
      <c r="AF1006" s="29"/>
      <c r="AG1006" s="29"/>
      <c r="AH1006" s="29"/>
      <c r="AI1006" s="29"/>
      <c r="AJ1006" s="29"/>
      <c r="AK1006" s="29"/>
      <c r="AL1006" s="29"/>
      <c r="AM1006" s="29"/>
      <c r="AN1006" s="29"/>
      <c r="AO1006" s="29"/>
      <c r="AP1006" s="29"/>
      <c r="AQ1006" s="29"/>
      <c r="AR1006" s="29"/>
      <c r="AS1006" s="29"/>
      <c r="AT1006" s="29"/>
      <c r="AU1006" s="29"/>
      <c r="AV1006" s="29"/>
      <c r="AW1006" s="29"/>
      <c r="AX1006" s="29"/>
      <c r="AY1006" s="29"/>
      <c r="AZ1006" s="29"/>
      <c r="BA1006" s="29"/>
      <c r="BB1006" s="29"/>
      <c r="BC1006" s="29"/>
      <c r="BD1006" s="29"/>
      <c r="BE1006" s="29"/>
      <c r="BF1006" s="29"/>
      <c r="BG1006" s="29"/>
      <c r="BH1006" s="29"/>
      <c r="BI1006" s="29"/>
      <c r="BJ1006" s="29"/>
      <c r="BK1006" s="29"/>
      <c r="BL1006" s="29"/>
      <c r="BM1006" s="29"/>
      <c r="BN1006" s="29"/>
      <c r="BO1006" s="29"/>
      <c r="BP1006" s="29"/>
      <c r="BQ1006" s="29"/>
      <c r="BR1006" s="29"/>
      <c r="BS1006" s="29"/>
      <c r="BT1006" s="29"/>
      <c r="BU1006" s="29"/>
      <c r="BV1006" s="29"/>
      <c r="BW1006" s="29"/>
      <c r="BX1006" s="29"/>
      <c r="BY1006" s="29"/>
      <c r="BZ1006" s="29"/>
      <c r="CA1006" s="29"/>
      <c r="CB1006" s="29"/>
      <c r="CC1006" s="29"/>
      <c r="CD1006" s="29"/>
      <c r="CE1006" s="29"/>
      <c r="CF1006" s="29"/>
      <c r="CG1006" s="29"/>
      <c r="CH1006" s="29"/>
      <c r="CI1006" s="29"/>
      <c r="CJ1006" s="29"/>
      <c r="CK1006" s="29"/>
      <c r="CL1006" s="29"/>
      <c r="CM1006" s="29"/>
      <c r="CN1006" s="29"/>
      <c r="CO1006" s="29"/>
      <c r="CP1006" s="29"/>
      <c r="CQ1006" s="29"/>
      <c r="CR1006" s="29"/>
      <c r="CS1006" s="29"/>
      <c r="CT1006" s="29"/>
      <c r="CU1006" s="29"/>
      <c r="CV1006" s="29"/>
      <c r="CW1006" s="29"/>
      <c r="CX1006" s="29"/>
      <c r="CY1006" s="29"/>
      <c r="CZ1006" s="29"/>
      <c r="DA1006" s="29"/>
      <c r="DB1006" s="29"/>
      <c r="DC1006" s="29"/>
      <c r="DD1006" s="29"/>
      <c r="DE1006" s="29"/>
      <c r="DF1006" s="29"/>
      <c r="DG1006" s="29"/>
      <c r="DH1006" s="29"/>
      <c r="DI1006" s="29"/>
      <c r="DJ1006" s="29"/>
      <c r="DK1006" s="29"/>
      <c r="DL1006" s="29"/>
      <c r="DM1006" s="29"/>
    </row>
    <row r="1007" spans="1:117">
      <c r="A1007" s="5" t="s">
        <v>344</v>
      </c>
      <c r="B1007" s="5" t="s">
        <v>189</v>
      </c>
      <c r="C1007" s="35">
        <v>44014</v>
      </c>
      <c r="D1007" s="63">
        <v>44043</v>
      </c>
      <c r="E1007" s="64">
        <v>-0.11203290322580645</v>
      </c>
      <c r="F1007" s="64">
        <v>0.22485219477116014</v>
      </c>
      <c r="G1007" s="64">
        <v>0.19235477629897599</v>
      </c>
      <c r="H1007" s="64">
        <v>0.4189516774193548</v>
      </c>
      <c r="I1007" s="64">
        <v>0.37186374320882853</v>
      </c>
      <c r="J1007" s="64">
        <v>9.5890193548387098E-2</v>
      </c>
      <c r="K1007" s="64">
        <v>0</v>
      </c>
      <c r="L1007" s="64">
        <v>5.9566721199547812E-2</v>
      </c>
      <c r="M1007" s="64">
        <v>0.29299713770418401</v>
      </c>
      <c r="N1007" s="64">
        <v>0.4054062508156242</v>
      </c>
      <c r="O1007" s="64">
        <v>4.1172030000000005E-2</v>
      </c>
      <c r="P1007" s="64">
        <v>0.20155496161142347</v>
      </c>
      <c r="Q1007" s="64">
        <v>8.967251960682468E-2</v>
      </c>
      <c r="R1007" s="64">
        <v>0.12328767123287675</v>
      </c>
      <c r="S1007" s="64">
        <v>2.4055369741913815</v>
      </c>
      <c r="T1007" s="29"/>
      <c r="U1007" s="29"/>
      <c r="V1007" s="29"/>
      <c r="W1007" s="29"/>
      <c r="X1007" s="29"/>
      <c r="Y1007" s="29"/>
      <c r="Z1007" s="29"/>
      <c r="AA1007" s="29"/>
      <c r="AB1007" s="29"/>
      <c r="AC1007" s="29"/>
      <c r="AD1007" s="29"/>
      <c r="AE1007" s="29"/>
      <c r="AF1007" s="29"/>
      <c r="AG1007" s="29"/>
      <c r="AH1007" s="29"/>
      <c r="AI1007" s="29"/>
      <c r="AJ1007" s="29"/>
      <c r="AK1007" s="29"/>
      <c r="AL1007" s="29"/>
      <c r="AM1007" s="29"/>
      <c r="AN1007" s="29"/>
      <c r="AO1007" s="29"/>
      <c r="AP1007" s="29"/>
      <c r="AQ1007" s="29"/>
      <c r="AR1007" s="29"/>
      <c r="AS1007" s="29"/>
      <c r="AT1007" s="29"/>
      <c r="AU1007" s="29"/>
      <c r="AV1007" s="29"/>
      <c r="AW1007" s="29"/>
      <c r="AX1007" s="29"/>
      <c r="AY1007" s="29"/>
      <c r="AZ1007" s="29"/>
      <c r="BA1007" s="29"/>
      <c r="BB1007" s="29"/>
      <c r="BC1007" s="29"/>
      <c r="BD1007" s="29"/>
      <c r="BE1007" s="29"/>
      <c r="BF1007" s="29"/>
      <c r="BG1007" s="29"/>
      <c r="BH1007" s="29"/>
      <c r="BI1007" s="29"/>
      <c r="BJ1007" s="29"/>
      <c r="BK1007" s="29"/>
      <c r="BL1007" s="29"/>
      <c r="BM1007" s="29"/>
      <c r="BN1007" s="29"/>
      <c r="BO1007" s="29"/>
      <c r="BP1007" s="29"/>
      <c r="BQ1007" s="29"/>
      <c r="BR1007" s="29"/>
      <c r="BS1007" s="29"/>
      <c r="BT1007" s="29"/>
      <c r="BU1007" s="29"/>
      <c r="BV1007" s="29"/>
      <c r="BW1007" s="29"/>
      <c r="BX1007" s="29"/>
      <c r="BY1007" s="29"/>
      <c r="BZ1007" s="29"/>
      <c r="CA1007" s="29"/>
      <c r="CB1007" s="29"/>
      <c r="CC1007" s="29"/>
      <c r="CD1007" s="29"/>
      <c r="CE1007" s="29"/>
      <c r="CF1007" s="29"/>
      <c r="CG1007" s="29"/>
      <c r="CH1007" s="29"/>
      <c r="CI1007" s="29"/>
      <c r="CJ1007" s="29"/>
      <c r="CK1007" s="29"/>
      <c r="CL1007" s="29"/>
      <c r="CM1007" s="29"/>
      <c r="CN1007" s="29"/>
      <c r="CO1007" s="29"/>
      <c r="CP1007" s="29"/>
      <c r="CQ1007" s="29"/>
      <c r="CR1007" s="29"/>
      <c r="CS1007" s="29"/>
      <c r="CT1007" s="29"/>
      <c r="CU1007" s="29"/>
      <c r="CV1007" s="29"/>
      <c r="CW1007" s="29"/>
      <c r="CX1007" s="29"/>
      <c r="CY1007" s="29"/>
      <c r="CZ1007" s="29"/>
      <c r="DA1007" s="29"/>
      <c r="DB1007" s="29"/>
      <c r="DC1007" s="29"/>
      <c r="DD1007" s="29"/>
      <c r="DE1007" s="29"/>
      <c r="DF1007" s="29"/>
      <c r="DG1007" s="29"/>
      <c r="DH1007" s="29"/>
      <c r="DI1007" s="29"/>
      <c r="DJ1007" s="29"/>
      <c r="DK1007" s="29"/>
      <c r="DL1007" s="29"/>
      <c r="DM1007" s="29"/>
    </row>
    <row r="1008" spans="1:117">
      <c r="A1008" s="5" t="s">
        <v>344</v>
      </c>
      <c r="B1008" s="5" t="s">
        <v>189</v>
      </c>
      <c r="C1008" s="35">
        <v>44015</v>
      </c>
      <c r="D1008" s="63">
        <v>44043</v>
      </c>
      <c r="E1008" s="64">
        <v>-0.11203290322580645</v>
      </c>
      <c r="F1008" s="64">
        <v>0.22485219477116014</v>
      </c>
      <c r="G1008" s="64">
        <v>0.19235477629897599</v>
      </c>
      <c r="H1008" s="64">
        <v>0.4189516774193548</v>
      </c>
      <c r="I1008" s="64">
        <v>0.37186374320882853</v>
      </c>
      <c r="J1008" s="64">
        <v>9.5890193548387098E-2</v>
      </c>
      <c r="K1008" s="64">
        <v>0</v>
      </c>
      <c r="L1008" s="64">
        <v>5.9566721199547812E-2</v>
      </c>
      <c r="M1008" s="64">
        <v>0.29299713770418401</v>
      </c>
      <c r="N1008" s="64">
        <v>0.40540625081562415</v>
      </c>
      <c r="O1008" s="64">
        <v>4.9543379999999998E-2</v>
      </c>
      <c r="P1008" s="64">
        <v>0.20155496161142347</v>
      </c>
      <c r="Q1008" s="64">
        <v>9.0268616741534677E-2</v>
      </c>
      <c r="R1008" s="64">
        <v>0.12328767123287675</v>
      </c>
      <c r="S1008" s="64">
        <v>2.4145044213260913</v>
      </c>
      <c r="T1008" s="29"/>
      <c r="U1008" s="29"/>
      <c r="V1008" s="29"/>
      <c r="W1008" s="29"/>
      <c r="X1008" s="29"/>
      <c r="Y1008" s="29"/>
      <c r="Z1008" s="29"/>
      <c r="AA1008" s="29"/>
      <c r="AB1008" s="29"/>
      <c r="AC1008" s="29"/>
      <c r="AD1008" s="29"/>
      <c r="AE1008" s="29"/>
      <c r="AF1008" s="29"/>
      <c r="AG1008" s="29"/>
      <c r="AH1008" s="29"/>
      <c r="AI1008" s="29"/>
      <c r="AJ1008" s="29"/>
      <c r="AK1008" s="29"/>
      <c r="AL1008" s="29"/>
      <c r="AM1008" s="29"/>
      <c r="AN1008" s="29"/>
      <c r="AO1008" s="29"/>
      <c r="AP1008" s="29"/>
      <c r="AQ1008" s="29"/>
      <c r="AR1008" s="29"/>
      <c r="AS1008" s="29"/>
      <c r="AT1008" s="29"/>
      <c r="AU1008" s="29"/>
      <c r="AV1008" s="29"/>
      <c r="AW1008" s="29"/>
      <c r="AX1008" s="29"/>
      <c r="AY1008" s="29"/>
      <c r="AZ1008" s="29"/>
      <c r="BA1008" s="29"/>
      <c r="BB1008" s="29"/>
      <c r="BC1008" s="29"/>
      <c r="BD1008" s="29"/>
      <c r="BE1008" s="29"/>
      <c r="BF1008" s="29"/>
      <c r="BG1008" s="29"/>
      <c r="BH1008" s="29"/>
      <c r="BI1008" s="29"/>
      <c r="BJ1008" s="29"/>
      <c r="BK1008" s="29"/>
      <c r="BL1008" s="29"/>
      <c r="BM1008" s="29"/>
      <c r="BN1008" s="29"/>
      <c r="BO1008" s="29"/>
      <c r="BP1008" s="29"/>
      <c r="BQ1008" s="29"/>
      <c r="BR1008" s="29"/>
      <c r="BS1008" s="29"/>
      <c r="BT1008" s="29"/>
      <c r="BU1008" s="29"/>
      <c r="BV1008" s="29"/>
      <c r="BW1008" s="29"/>
      <c r="BX1008" s="29"/>
      <c r="BY1008" s="29"/>
      <c r="BZ1008" s="29"/>
      <c r="CA1008" s="29"/>
      <c r="CB1008" s="29"/>
      <c r="CC1008" s="29"/>
      <c r="CD1008" s="29"/>
      <c r="CE1008" s="29"/>
      <c r="CF1008" s="29"/>
      <c r="CG1008" s="29"/>
      <c r="CH1008" s="29"/>
      <c r="CI1008" s="29"/>
      <c r="CJ1008" s="29"/>
      <c r="CK1008" s="29"/>
      <c r="CL1008" s="29"/>
      <c r="CM1008" s="29"/>
      <c r="CN1008" s="29"/>
      <c r="CO1008" s="29"/>
      <c r="CP1008" s="29"/>
      <c r="CQ1008" s="29"/>
      <c r="CR1008" s="29"/>
      <c r="CS1008" s="29"/>
      <c r="CT1008" s="29"/>
      <c r="CU1008" s="29"/>
      <c r="CV1008" s="29"/>
      <c r="CW1008" s="29"/>
      <c r="CX1008" s="29"/>
      <c r="CY1008" s="29"/>
      <c r="CZ1008" s="29"/>
      <c r="DA1008" s="29"/>
      <c r="DB1008" s="29"/>
      <c r="DC1008" s="29"/>
      <c r="DD1008" s="29"/>
      <c r="DE1008" s="29"/>
      <c r="DF1008" s="29"/>
      <c r="DG1008" s="29"/>
      <c r="DH1008" s="29"/>
      <c r="DI1008" s="29"/>
      <c r="DJ1008" s="29"/>
      <c r="DK1008" s="29"/>
      <c r="DL1008" s="29"/>
      <c r="DM1008" s="29"/>
    </row>
    <row r="1009" spans="1:117">
      <c r="A1009" s="5" t="s">
        <v>344</v>
      </c>
      <c r="B1009" s="5" t="s">
        <v>189</v>
      </c>
      <c r="C1009" s="35">
        <v>44016</v>
      </c>
      <c r="D1009" s="63">
        <v>44043</v>
      </c>
      <c r="E1009" s="64">
        <v>-0.11203290322580645</v>
      </c>
      <c r="F1009" s="64">
        <v>0.22485219477116014</v>
      </c>
      <c r="G1009" s="64">
        <v>0.19235477629897599</v>
      </c>
      <c r="H1009" s="64">
        <v>0.4189516774193548</v>
      </c>
      <c r="I1009" s="64">
        <v>0.37186374320882853</v>
      </c>
      <c r="J1009" s="64">
        <v>9.5890193548387098E-2</v>
      </c>
      <c r="K1009" s="64">
        <v>0</v>
      </c>
      <c r="L1009" s="64">
        <v>5.9566721199547812E-2</v>
      </c>
      <c r="M1009" s="64">
        <v>0.29299713770418401</v>
      </c>
      <c r="N1009" s="64">
        <v>0.4054062508156242</v>
      </c>
      <c r="O1009" s="64">
        <v>2.8078209E-2</v>
      </c>
      <c r="P1009" s="64">
        <v>0.20155496161142347</v>
      </c>
      <c r="Q1009" s="64">
        <v>8.9144677238786552E-2</v>
      </c>
      <c r="R1009" s="64">
        <v>0.12328767123287675</v>
      </c>
      <c r="S1009" s="64">
        <v>2.3919153108233431</v>
      </c>
      <c r="T1009" s="29"/>
      <c r="U1009" s="29"/>
      <c r="V1009" s="29"/>
      <c r="W1009" s="29"/>
      <c r="X1009" s="29"/>
      <c r="Y1009" s="29"/>
      <c r="Z1009" s="29"/>
      <c r="AA1009" s="29"/>
      <c r="AB1009" s="29"/>
      <c r="AC1009" s="29"/>
      <c r="AD1009" s="29"/>
      <c r="AE1009" s="29"/>
      <c r="AF1009" s="29"/>
      <c r="AG1009" s="29"/>
      <c r="AH1009" s="29"/>
      <c r="AI1009" s="29"/>
      <c r="AJ1009" s="29"/>
      <c r="AK1009" s="29"/>
      <c r="AL1009" s="29"/>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c r="CA1009" s="29"/>
      <c r="CB1009" s="29"/>
      <c r="CC1009" s="29"/>
      <c r="CD1009" s="29"/>
      <c r="CE1009" s="29"/>
      <c r="CF1009" s="29"/>
      <c r="CG1009" s="29"/>
      <c r="CH1009" s="29"/>
      <c r="CI1009" s="29"/>
      <c r="CJ1009" s="29"/>
      <c r="CK1009" s="29"/>
      <c r="CL1009" s="29"/>
      <c r="CM1009" s="29"/>
      <c r="CN1009" s="29"/>
      <c r="CO1009" s="29"/>
      <c r="CP1009" s="29"/>
      <c r="CQ1009" s="29"/>
      <c r="CR1009" s="29"/>
      <c r="CS1009" s="29"/>
      <c r="CT1009" s="29"/>
      <c r="CU1009" s="29"/>
      <c r="CV1009" s="29"/>
      <c r="CW1009" s="29"/>
      <c r="CX1009" s="29"/>
      <c r="CY1009" s="29"/>
      <c r="CZ1009" s="29"/>
      <c r="DA1009" s="29"/>
      <c r="DB1009" s="29"/>
      <c r="DC1009" s="29"/>
      <c r="DD1009" s="29"/>
      <c r="DE1009" s="29"/>
      <c r="DF1009" s="29"/>
      <c r="DG1009" s="29"/>
      <c r="DH1009" s="29"/>
      <c r="DI1009" s="29"/>
      <c r="DJ1009" s="29"/>
      <c r="DK1009" s="29"/>
      <c r="DL1009" s="29"/>
      <c r="DM1009" s="29"/>
    </row>
    <row r="1010" spans="1:117">
      <c r="A1010" s="5" t="s">
        <v>344</v>
      </c>
      <c r="B1010" s="5" t="s">
        <v>189</v>
      </c>
      <c r="C1010" s="35">
        <v>44017</v>
      </c>
      <c r="D1010" s="63">
        <v>44043</v>
      </c>
      <c r="E1010" s="64">
        <v>-0.11203290322580645</v>
      </c>
      <c r="F1010" s="64">
        <v>0.22485219477116014</v>
      </c>
      <c r="G1010" s="64">
        <v>0.19235477629897599</v>
      </c>
      <c r="H1010" s="64">
        <v>0.4189516774193548</v>
      </c>
      <c r="I1010" s="64">
        <v>0.37186374320882853</v>
      </c>
      <c r="J1010" s="64">
        <v>9.5890193548387098E-2</v>
      </c>
      <c r="K1010" s="64">
        <v>0</v>
      </c>
      <c r="L1010" s="64">
        <v>5.9566721199547812E-2</v>
      </c>
      <c r="M1010" s="64">
        <v>0.29299713770418401</v>
      </c>
      <c r="N1010" s="64">
        <v>0.4054062508156242</v>
      </c>
      <c r="O1010" s="64">
        <v>4.1020105000000008E-2</v>
      </c>
      <c r="P1010" s="64">
        <v>0.20155496161142347</v>
      </c>
      <c r="Q1010" s="64">
        <v>8.0684286481827655E-2</v>
      </c>
      <c r="R1010" s="64">
        <v>0.12328767123287675</v>
      </c>
      <c r="S1010" s="64">
        <v>2.3963968160663844</v>
      </c>
      <c r="T1010" s="29"/>
      <c r="U1010" s="29"/>
      <c r="V1010" s="29"/>
      <c r="W1010" s="29"/>
      <c r="X1010" s="29"/>
      <c r="Y1010" s="29"/>
      <c r="Z1010" s="29"/>
      <c r="AA1010" s="29"/>
      <c r="AB1010" s="29"/>
      <c r="AC1010" s="29"/>
      <c r="AD1010" s="29"/>
      <c r="AE1010" s="29"/>
      <c r="AF1010" s="29"/>
      <c r="AG1010" s="29"/>
      <c r="AH1010" s="29"/>
      <c r="AI1010" s="29"/>
      <c r="AJ1010" s="29"/>
      <c r="AK1010" s="29"/>
      <c r="AL1010" s="29"/>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c r="CA1010" s="29"/>
      <c r="CB1010" s="29"/>
      <c r="CC1010" s="29"/>
      <c r="CD1010" s="29"/>
      <c r="CE1010" s="29"/>
      <c r="CF1010" s="29"/>
      <c r="CG1010" s="29"/>
      <c r="CH1010" s="29"/>
      <c r="CI1010" s="29"/>
      <c r="CJ1010" s="29"/>
      <c r="CK1010" s="29"/>
      <c r="CL1010" s="29"/>
      <c r="CM1010" s="29"/>
      <c r="CN1010" s="29"/>
      <c r="CO1010" s="29"/>
      <c r="CP1010" s="29"/>
      <c r="CQ1010" s="29"/>
      <c r="CR1010" s="29"/>
      <c r="CS1010" s="29"/>
      <c r="CT1010" s="29"/>
      <c r="CU1010" s="29"/>
      <c r="CV1010" s="29"/>
      <c r="CW1010" s="29"/>
      <c r="CX1010" s="29"/>
      <c r="CY1010" s="29"/>
      <c r="CZ1010" s="29"/>
      <c r="DA1010" s="29"/>
      <c r="DB1010" s="29"/>
      <c r="DC1010" s="29"/>
      <c r="DD1010" s="29"/>
      <c r="DE1010" s="29"/>
      <c r="DF1010" s="29"/>
      <c r="DG1010" s="29"/>
      <c r="DH1010" s="29"/>
      <c r="DI1010" s="29"/>
      <c r="DJ1010" s="29"/>
      <c r="DK1010" s="29"/>
      <c r="DL1010" s="29"/>
      <c r="DM1010" s="29"/>
    </row>
    <row r="1011" spans="1:117">
      <c r="A1011" s="5" t="s">
        <v>345</v>
      </c>
      <c r="B1011" s="5" t="s">
        <v>189</v>
      </c>
      <c r="C1011" s="35">
        <v>44018</v>
      </c>
      <c r="D1011" s="63">
        <v>44043</v>
      </c>
      <c r="E1011" s="64">
        <v>-0.11203290322580645</v>
      </c>
      <c r="F1011" s="64">
        <v>0.22485219477116014</v>
      </c>
      <c r="G1011" s="64">
        <v>0.19235477629897599</v>
      </c>
      <c r="H1011" s="64">
        <v>0.4189516774193548</v>
      </c>
      <c r="I1011" s="64">
        <v>0.37186374320882853</v>
      </c>
      <c r="J1011" s="64">
        <v>9.5890193548387098E-2</v>
      </c>
      <c r="K1011" s="64">
        <v>0</v>
      </c>
      <c r="L1011" s="64">
        <v>5.9566721199547812E-2</v>
      </c>
      <c r="M1011" s="64">
        <v>0.29299713770418401</v>
      </c>
      <c r="N1011" s="64">
        <v>0.40540625081562415</v>
      </c>
      <c r="O1011" s="64">
        <v>2.9799135000000004E-2</v>
      </c>
      <c r="P1011" s="64">
        <v>0.20155496161142347</v>
      </c>
      <c r="Q1011" s="64">
        <v>7.8370087278863562E-2</v>
      </c>
      <c r="R1011" s="64">
        <v>0.12328767123287675</v>
      </c>
      <c r="S1011" s="64">
        <v>2.3828616468634203</v>
      </c>
      <c r="T1011" s="29"/>
      <c r="U1011" s="29"/>
      <c r="V1011" s="29"/>
      <c r="W1011" s="29"/>
      <c r="X1011" s="29"/>
      <c r="Y1011" s="29"/>
      <c r="Z1011" s="29"/>
      <c r="AA1011" s="29"/>
      <c r="AB1011" s="29"/>
      <c r="AC1011" s="29"/>
      <c r="AD1011" s="29"/>
      <c r="AE1011" s="29"/>
      <c r="AF1011" s="29"/>
      <c r="AG1011" s="29"/>
      <c r="AH1011" s="29"/>
      <c r="AI1011" s="29"/>
      <c r="AJ1011" s="29"/>
      <c r="AK1011" s="29"/>
      <c r="AL1011" s="29"/>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c r="CA1011" s="29"/>
      <c r="CB1011" s="29"/>
      <c r="CC1011" s="29"/>
      <c r="CD1011" s="29"/>
      <c r="CE1011" s="29"/>
      <c r="CF1011" s="29"/>
      <c r="CG1011" s="29"/>
      <c r="CH1011" s="29"/>
      <c r="CI1011" s="29"/>
      <c r="CJ1011" s="29"/>
      <c r="CK1011" s="29"/>
      <c r="CL1011" s="29"/>
      <c r="CM1011" s="29"/>
      <c r="CN1011" s="29"/>
      <c r="CO1011" s="29"/>
      <c r="CP1011" s="29"/>
      <c r="CQ1011" s="29"/>
      <c r="CR1011" s="29"/>
      <c r="CS1011" s="29"/>
      <c r="CT1011" s="29"/>
      <c r="CU1011" s="29"/>
      <c r="CV1011" s="29"/>
      <c r="CW1011" s="29"/>
      <c r="CX1011" s="29"/>
      <c r="CY1011" s="29"/>
      <c r="CZ1011" s="29"/>
      <c r="DA1011" s="29"/>
      <c r="DB1011" s="29"/>
      <c r="DC1011" s="29"/>
      <c r="DD1011" s="29"/>
      <c r="DE1011" s="29"/>
      <c r="DF1011" s="29"/>
      <c r="DG1011" s="29"/>
      <c r="DH1011" s="29"/>
      <c r="DI1011" s="29"/>
      <c r="DJ1011" s="29"/>
      <c r="DK1011" s="29"/>
      <c r="DL1011" s="29"/>
      <c r="DM1011" s="29"/>
    </row>
    <row r="1012" spans="1:117">
      <c r="A1012" s="5" t="s">
        <v>345</v>
      </c>
      <c r="B1012" s="5" t="s">
        <v>189</v>
      </c>
      <c r="C1012" s="35">
        <v>44019</v>
      </c>
      <c r="D1012" s="63">
        <v>44043</v>
      </c>
      <c r="E1012" s="64">
        <v>-0.11203290322580645</v>
      </c>
      <c r="F1012" s="64">
        <v>0.22485219477116014</v>
      </c>
      <c r="G1012" s="64">
        <v>0.19235477629897599</v>
      </c>
      <c r="H1012" s="64">
        <v>0.4189516774193548</v>
      </c>
      <c r="I1012" s="64">
        <v>0.37186374320882853</v>
      </c>
      <c r="J1012" s="64">
        <v>9.5890193548387098E-2</v>
      </c>
      <c r="K1012" s="64">
        <v>0</v>
      </c>
      <c r="L1012" s="64">
        <v>5.9566721199547812E-2</v>
      </c>
      <c r="M1012" s="64">
        <v>0.29299713770418401</v>
      </c>
      <c r="N1012" s="64">
        <v>0.4054062508156242</v>
      </c>
      <c r="O1012" s="64">
        <v>5.4431001E-2</v>
      </c>
      <c r="P1012" s="64">
        <v>0.20155496161142347</v>
      </c>
      <c r="Q1012" s="64">
        <v>7.8602452532307937E-2</v>
      </c>
      <c r="R1012" s="64">
        <v>0.12328767123287675</v>
      </c>
      <c r="S1012" s="64">
        <v>2.4077258781168647</v>
      </c>
      <c r="T1012" s="29"/>
      <c r="U1012" s="29"/>
      <c r="V1012" s="29"/>
      <c r="W1012" s="29"/>
      <c r="X1012" s="29"/>
      <c r="Y1012" s="29"/>
      <c r="Z1012" s="29"/>
      <c r="AA1012" s="29"/>
      <c r="AB1012" s="29"/>
      <c r="AC1012" s="29"/>
      <c r="AD1012" s="29"/>
      <c r="AE1012" s="29"/>
      <c r="AF1012" s="29"/>
      <c r="AG1012" s="29"/>
      <c r="AH1012" s="29"/>
      <c r="AI1012" s="29"/>
      <c r="AJ1012" s="29"/>
      <c r="AK1012" s="29"/>
      <c r="AL1012" s="29"/>
      <c r="AM1012" s="29"/>
      <c r="AN1012" s="29"/>
      <c r="AO1012" s="29"/>
      <c r="AP1012" s="29"/>
      <c r="AQ1012" s="29"/>
      <c r="AR1012" s="29"/>
      <c r="AS1012" s="29"/>
      <c r="AT1012" s="29"/>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29"/>
      <c r="CA1012" s="29"/>
      <c r="CB1012" s="29"/>
      <c r="CC1012" s="29"/>
      <c r="CD1012" s="29"/>
      <c r="CE1012" s="29"/>
      <c r="CF1012" s="29"/>
      <c r="CG1012" s="29"/>
      <c r="CH1012" s="29"/>
      <c r="CI1012" s="29"/>
      <c r="CJ1012" s="29"/>
      <c r="CK1012" s="29"/>
      <c r="CL1012" s="29"/>
      <c r="CM1012" s="29"/>
      <c r="CN1012" s="29"/>
      <c r="CO1012" s="29"/>
      <c r="CP1012" s="29"/>
      <c r="CQ1012" s="29"/>
      <c r="CR1012" s="29"/>
      <c r="CS1012" s="29"/>
      <c r="CT1012" s="29"/>
      <c r="CU1012" s="29"/>
      <c r="CV1012" s="29"/>
      <c r="CW1012" s="29"/>
      <c r="CX1012" s="29"/>
      <c r="CY1012" s="29"/>
      <c r="CZ1012" s="29"/>
      <c r="DA1012" s="29"/>
      <c r="DB1012" s="29"/>
      <c r="DC1012" s="29"/>
      <c r="DD1012" s="29"/>
      <c r="DE1012" s="29"/>
      <c r="DF1012" s="29"/>
      <c r="DG1012" s="29"/>
      <c r="DH1012" s="29"/>
      <c r="DI1012" s="29"/>
      <c r="DJ1012" s="29"/>
      <c r="DK1012" s="29"/>
      <c r="DL1012" s="29"/>
      <c r="DM1012" s="29"/>
    </row>
    <row r="1013" spans="1:117">
      <c r="A1013" s="5" t="s">
        <v>345</v>
      </c>
      <c r="B1013" s="5" t="s">
        <v>189</v>
      </c>
      <c r="C1013" s="35">
        <v>44020</v>
      </c>
      <c r="D1013" s="63">
        <v>44043</v>
      </c>
      <c r="E1013" s="64">
        <v>-0.11203290322580645</v>
      </c>
      <c r="F1013" s="64">
        <v>0.22485219477116014</v>
      </c>
      <c r="G1013" s="64">
        <v>0.19235477629897599</v>
      </c>
      <c r="H1013" s="64">
        <v>0.4189516774193548</v>
      </c>
      <c r="I1013" s="64">
        <v>0.37186374320882853</v>
      </c>
      <c r="J1013" s="64">
        <v>9.5890193548387098E-2</v>
      </c>
      <c r="K1013" s="64">
        <v>0</v>
      </c>
      <c r="L1013" s="64">
        <v>5.9566721199547812E-2</v>
      </c>
      <c r="M1013" s="64">
        <v>0.29299713770418401</v>
      </c>
      <c r="N1013" s="64">
        <v>0.4054062508156242</v>
      </c>
      <c r="O1013" s="64">
        <v>2.5354818000000001E-2</v>
      </c>
      <c r="P1013" s="64">
        <v>0.20155496161142347</v>
      </c>
      <c r="Q1013" s="64">
        <v>8.2206708710507309E-2</v>
      </c>
      <c r="R1013" s="64">
        <v>0.12328767123287675</v>
      </c>
      <c r="S1013" s="64">
        <v>2.382253951295064</v>
      </c>
      <c r="T1013" s="29"/>
      <c r="U1013" s="29"/>
      <c r="V1013" s="29"/>
      <c r="W1013" s="29"/>
      <c r="X1013" s="29"/>
      <c r="Y1013" s="29"/>
      <c r="Z1013" s="29"/>
      <c r="AA1013" s="29"/>
      <c r="AB1013" s="29"/>
      <c r="AC1013" s="29"/>
      <c r="AD1013" s="29"/>
      <c r="AE1013" s="29"/>
      <c r="AF1013" s="29"/>
      <c r="AG1013" s="29"/>
      <c r="AH1013" s="29"/>
      <c r="AI1013" s="29"/>
      <c r="AJ1013" s="29"/>
      <c r="AK1013" s="29"/>
      <c r="AL1013" s="29"/>
      <c r="AM1013" s="29"/>
      <c r="AN1013" s="29"/>
      <c r="AO1013" s="29"/>
      <c r="AP1013" s="29"/>
      <c r="AQ1013" s="29"/>
      <c r="AR1013" s="29"/>
      <c r="AS1013" s="29"/>
      <c r="AT1013" s="29"/>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29"/>
      <c r="CA1013" s="29"/>
      <c r="CB1013" s="29"/>
      <c r="CC1013" s="29"/>
      <c r="CD1013" s="29"/>
      <c r="CE1013" s="29"/>
      <c r="CF1013" s="29"/>
      <c r="CG1013" s="29"/>
      <c r="CH1013" s="29"/>
      <c r="CI1013" s="29"/>
      <c r="CJ1013" s="29"/>
      <c r="CK1013" s="29"/>
      <c r="CL1013" s="29"/>
      <c r="CM1013" s="29"/>
      <c r="CN1013" s="29"/>
      <c r="CO1013" s="29"/>
      <c r="CP1013" s="29"/>
      <c r="CQ1013" s="29"/>
      <c r="CR1013" s="29"/>
      <c r="CS1013" s="29"/>
      <c r="CT1013" s="29"/>
      <c r="CU1013" s="29"/>
      <c r="CV1013" s="29"/>
      <c r="CW1013" s="29"/>
      <c r="CX1013" s="29"/>
      <c r="CY1013" s="29"/>
      <c r="CZ1013" s="29"/>
      <c r="DA1013" s="29"/>
      <c r="DB1013" s="29"/>
      <c r="DC1013" s="29"/>
      <c r="DD1013" s="29"/>
      <c r="DE1013" s="29"/>
      <c r="DF1013" s="29"/>
      <c r="DG1013" s="29"/>
      <c r="DH1013" s="29"/>
      <c r="DI1013" s="29"/>
      <c r="DJ1013" s="29"/>
      <c r="DK1013" s="29"/>
      <c r="DL1013" s="29"/>
      <c r="DM1013" s="29"/>
    </row>
    <row r="1014" spans="1:117">
      <c r="A1014" s="5" t="s">
        <v>345</v>
      </c>
      <c r="B1014" s="5" t="s">
        <v>189</v>
      </c>
      <c r="C1014" s="35">
        <v>44021</v>
      </c>
      <c r="D1014" s="63">
        <v>44043</v>
      </c>
      <c r="E1014" s="64">
        <v>-0.11203290322580645</v>
      </c>
      <c r="F1014" s="64">
        <v>0.22485219477116014</v>
      </c>
      <c r="G1014" s="64">
        <v>0.19235477629897599</v>
      </c>
      <c r="H1014" s="64">
        <v>0.4189516774193548</v>
      </c>
      <c r="I1014" s="64">
        <v>0.37186374320882853</v>
      </c>
      <c r="J1014" s="64">
        <v>9.5890193548387098E-2</v>
      </c>
      <c r="K1014" s="64">
        <v>0</v>
      </c>
      <c r="L1014" s="64">
        <v>5.9566721199547812E-2</v>
      </c>
      <c r="M1014" s="64">
        <v>0.29299713770418401</v>
      </c>
      <c r="N1014" s="64">
        <v>0.4054062508156242</v>
      </c>
      <c r="O1014" s="64">
        <v>6.7614182999999994E-2</v>
      </c>
      <c r="P1014" s="64">
        <v>0.20155496161142347</v>
      </c>
      <c r="Q1014" s="64">
        <v>8.5947903379352319E-2</v>
      </c>
      <c r="R1014" s="64">
        <v>0.12328767123287675</v>
      </c>
      <c r="S1014" s="64">
        <v>2.4282545109639089</v>
      </c>
      <c r="T1014" s="29"/>
      <c r="U1014" s="29"/>
      <c r="V1014" s="29"/>
      <c r="W1014" s="29"/>
      <c r="X1014" s="29"/>
      <c r="Y1014" s="29"/>
      <c r="Z1014" s="29"/>
      <c r="AA1014" s="29"/>
      <c r="AB1014" s="29"/>
      <c r="AC1014" s="29"/>
      <c r="AD1014" s="29"/>
      <c r="AE1014" s="29"/>
      <c r="AF1014" s="29"/>
      <c r="AG1014" s="29"/>
      <c r="AH1014" s="29"/>
      <c r="AI1014" s="29"/>
      <c r="AJ1014" s="29"/>
      <c r="AK1014" s="29"/>
      <c r="AL1014" s="29"/>
      <c r="AM1014" s="29"/>
      <c r="AN1014" s="29"/>
      <c r="AO1014" s="29"/>
      <c r="AP1014" s="29"/>
      <c r="AQ1014" s="29"/>
      <c r="AR1014" s="29"/>
      <c r="AS1014" s="29"/>
      <c r="AT1014" s="29"/>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29"/>
      <c r="CA1014" s="29"/>
      <c r="CB1014" s="29"/>
      <c r="CC1014" s="29"/>
      <c r="CD1014" s="29"/>
      <c r="CE1014" s="29"/>
      <c r="CF1014" s="29"/>
      <c r="CG1014" s="29"/>
      <c r="CH1014" s="29"/>
      <c r="CI1014" s="29"/>
      <c r="CJ1014" s="29"/>
      <c r="CK1014" s="29"/>
      <c r="CL1014" s="29"/>
      <c r="CM1014" s="29"/>
      <c r="CN1014" s="29"/>
      <c r="CO1014" s="29"/>
      <c r="CP1014" s="29"/>
      <c r="CQ1014" s="29"/>
      <c r="CR1014" s="29"/>
      <c r="CS1014" s="29"/>
      <c r="CT1014" s="29"/>
      <c r="CU1014" s="29"/>
      <c r="CV1014" s="29"/>
      <c r="CW1014" s="29"/>
      <c r="CX1014" s="29"/>
      <c r="CY1014" s="29"/>
      <c r="CZ1014" s="29"/>
      <c r="DA1014" s="29"/>
      <c r="DB1014" s="29"/>
      <c r="DC1014" s="29"/>
      <c r="DD1014" s="29"/>
      <c r="DE1014" s="29"/>
      <c r="DF1014" s="29"/>
      <c r="DG1014" s="29"/>
      <c r="DH1014" s="29"/>
      <c r="DI1014" s="29"/>
      <c r="DJ1014" s="29"/>
      <c r="DK1014" s="29"/>
      <c r="DL1014" s="29"/>
      <c r="DM1014" s="29"/>
    </row>
    <row r="1015" spans="1:117">
      <c r="A1015" s="5" t="s">
        <v>345</v>
      </c>
      <c r="B1015" s="5" t="s">
        <v>189</v>
      </c>
      <c r="C1015" s="35">
        <v>44022</v>
      </c>
      <c r="D1015" s="63">
        <v>44043</v>
      </c>
      <c r="E1015" s="64">
        <v>-0.11203290322580645</v>
      </c>
      <c r="F1015" s="64">
        <v>0.22485219477116014</v>
      </c>
      <c r="G1015" s="64">
        <v>0.19235477629897596</v>
      </c>
      <c r="H1015" s="64">
        <v>0.4189516774193548</v>
      </c>
      <c r="I1015" s="64">
        <v>0.37186374320882853</v>
      </c>
      <c r="J1015" s="64">
        <v>9.5890193548387098E-2</v>
      </c>
      <c r="K1015" s="64">
        <v>0</v>
      </c>
      <c r="L1015" s="64">
        <v>5.9566721199547812E-2</v>
      </c>
      <c r="M1015" s="64">
        <v>0.29299713770418401</v>
      </c>
      <c r="N1015" s="64">
        <v>0.4054062508156242</v>
      </c>
      <c r="O1015" s="64">
        <v>5.0521868999999997E-2</v>
      </c>
      <c r="P1015" s="64">
        <v>0.20155496161142347</v>
      </c>
      <c r="Q1015" s="64">
        <v>9.2881518402324822E-2</v>
      </c>
      <c r="R1015" s="64">
        <v>0.12328767123287675</v>
      </c>
      <c r="S1015" s="64">
        <v>2.4180958119868814</v>
      </c>
      <c r="T1015" s="29"/>
      <c r="U1015" s="29"/>
      <c r="V1015" s="29"/>
      <c r="W1015" s="29"/>
      <c r="X1015" s="29"/>
      <c r="Y1015" s="29"/>
      <c r="Z1015" s="29"/>
      <c r="AA1015" s="29"/>
      <c r="AB1015" s="29"/>
      <c r="AC1015" s="29"/>
      <c r="AD1015" s="29"/>
      <c r="AE1015" s="29"/>
      <c r="AF1015" s="29"/>
      <c r="AG1015" s="29"/>
      <c r="AH1015" s="29"/>
      <c r="AI1015" s="29"/>
      <c r="AJ1015" s="29"/>
      <c r="AK1015" s="29"/>
      <c r="AL1015" s="29"/>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c r="CA1015" s="29"/>
      <c r="CB1015" s="29"/>
      <c r="CC1015" s="29"/>
      <c r="CD1015" s="29"/>
      <c r="CE1015" s="29"/>
      <c r="CF1015" s="29"/>
      <c r="CG1015" s="29"/>
      <c r="CH1015" s="29"/>
      <c r="CI1015" s="29"/>
      <c r="CJ1015" s="29"/>
      <c r="CK1015" s="29"/>
      <c r="CL1015" s="29"/>
      <c r="CM1015" s="29"/>
      <c r="CN1015" s="29"/>
      <c r="CO1015" s="29"/>
      <c r="CP1015" s="29"/>
      <c r="CQ1015" s="29"/>
      <c r="CR1015" s="29"/>
      <c r="CS1015" s="29"/>
      <c r="CT1015" s="29"/>
      <c r="CU1015" s="29"/>
      <c r="CV1015" s="29"/>
      <c r="CW1015" s="29"/>
      <c r="CX1015" s="29"/>
      <c r="CY1015" s="29"/>
      <c r="CZ1015" s="29"/>
      <c r="DA1015" s="29"/>
      <c r="DB1015" s="29"/>
      <c r="DC1015" s="29"/>
      <c r="DD1015" s="29"/>
      <c r="DE1015" s="29"/>
      <c r="DF1015" s="29"/>
      <c r="DG1015" s="29"/>
      <c r="DH1015" s="29"/>
      <c r="DI1015" s="29"/>
      <c r="DJ1015" s="29"/>
      <c r="DK1015" s="29"/>
      <c r="DL1015" s="29"/>
      <c r="DM1015" s="29"/>
    </row>
    <row r="1016" spans="1:117">
      <c r="A1016" s="5" t="s">
        <v>345</v>
      </c>
      <c r="B1016" s="5" t="s">
        <v>189</v>
      </c>
      <c r="C1016" s="35">
        <v>44023</v>
      </c>
      <c r="D1016" s="63">
        <v>44043</v>
      </c>
      <c r="E1016" s="64">
        <v>-0.11203290322580645</v>
      </c>
      <c r="F1016" s="64">
        <v>0.22485219477116014</v>
      </c>
      <c r="G1016" s="64">
        <v>0.19235477629897599</v>
      </c>
      <c r="H1016" s="64">
        <v>0.4189516774193548</v>
      </c>
      <c r="I1016" s="64">
        <v>0.37186374320882853</v>
      </c>
      <c r="J1016" s="64">
        <v>9.5890193548387098E-2</v>
      </c>
      <c r="K1016" s="64">
        <v>0</v>
      </c>
      <c r="L1016" s="64">
        <v>5.9566721199547812E-2</v>
      </c>
      <c r="M1016" s="64">
        <v>0.29299713770418401</v>
      </c>
      <c r="N1016" s="64">
        <v>0.4054062508156242</v>
      </c>
      <c r="O1016" s="64">
        <v>3.0658446000000006E-2</v>
      </c>
      <c r="P1016" s="64">
        <v>0.20155496161142347</v>
      </c>
      <c r="Q1016" s="64">
        <v>8.5466742462775358E-2</v>
      </c>
      <c r="R1016" s="64">
        <v>0.12328767123287675</v>
      </c>
      <c r="S1016" s="64">
        <v>2.3908176130473322</v>
      </c>
      <c r="T1016" s="29"/>
      <c r="U1016" s="29"/>
      <c r="V1016" s="29"/>
      <c r="W1016" s="29"/>
      <c r="X1016" s="29"/>
      <c r="Y1016" s="29"/>
      <c r="Z1016" s="29"/>
      <c r="AA1016" s="29"/>
      <c r="AB1016" s="29"/>
      <c r="AC1016" s="29"/>
      <c r="AD1016" s="29"/>
      <c r="AE1016" s="29"/>
      <c r="AF1016" s="29"/>
      <c r="AG1016" s="29"/>
      <c r="AH1016" s="29"/>
      <c r="AI1016" s="29"/>
      <c r="AJ1016" s="29"/>
      <c r="AK1016" s="29"/>
      <c r="AL1016" s="29"/>
      <c r="AM1016" s="29"/>
      <c r="AN1016" s="29"/>
      <c r="AO1016" s="29"/>
      <c r="AP1016" s="29"/>
      <c r="AQ1016" s="29"/>
      <c r="AR1016" s="29"/>
      <c r="AS1016" s="29"/>
      <c r="AT1016" s="29"/>
      <c r="AU1016" s="29"/>
      <c r="AV1016" s="29"/>
      <c r="AW1016" s="29"/>
      <c r="AX1016" s="29"/>
      <c r="AY1016" s="29"/>
      <c r="AZ1016" s="29"/>
      <c r="BA1016" s="29"/>
      <c r="BB1016" s="29"/>
      <c r="BC1016" s="29"/>
      <c r="BD1016" s="29"/>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29"/>
      <c r="CA1016" s="29"/>
      <c r="CB1016" s="29"/>
      <c r="CC1016" s="29"/>
      <c r="CD1016" s="29"/>
      <c r="CE1016" s="29"/>
      <c r="CF1016" s="29"/>
      <c r="CG1016" s="29"/>
      <c r="CH1016" s="29"/>
      <c r="CI1016" s="29"/>
      <c r="CJ1016" s="29"/>
      <c r="CK1016" s="29"/>
      <c r="CL1016" s="29"/>
      <c r="CM1016" s="29"/>
      <c r="CN1016" s="29"/>
      <c r="CO1016" s="29"/>
      <c r="CP1016" s="29"/>
      <c r="CQ1016" s="29"/>
      <c r="CR1016" s="29"/>
      <c r="CS1016" s="29"/>
      <c r="CT1016" s="29"/>
      <c r="CU1016" s="29"/>
      <c r="CV1016" s="29"/>
      <c r="CW1016" s="29"/>
      <c r="CX1016" s="29"/>
      <c r="CY1016" s="29"/>
      <c r="CZ1016" s="29"/>
      <c r="DA1016" s="29"/>
      <c r="DB1016" s="29"/>
      <c r="DC1016" s="29"/>
      <c r="DD1016" s="29"/>
      <c r="DE1016" s="29"/>
      <c r="DF1016" s="29"/>
      <c r="DG1016" s="29"/>
      <c r="DH1016" s="29"/>
      <c r="DI1016" s="29"/>
      <c r="DJ1016" s="29"/>
      <c r="DK1016" s="29"/>
      <c r="DL1016" s="29"/>
      <c r="DM1016" s="29"/>
    </row>
    <row r="1017" spans="1:117">
      <c r="A1017" s="5" t="s">
        <v>345</v>
      </c>
      <c r="B1017" s="5" t="s">
        <v>189</v>
      </c>
      <c r="C1017" s="35">
        <v>44024</v>
      </c>
      <c r="D1017" s="63">
        <v>44043</v>
      </c>
      <c r="E1017" s="64">
        <v>-0.11203290322580645</v>
      </c>
      <c r="F1017" s="64">
        <v>0.22485219477116014</v>
      </c>
      <c r="G1017" s="64">
        <v>0.19235477629897599</v>
      </c>
      <c r="H1017" s="64">
        <v>0.4189516774193548</v>
      </c>
      <c r="I1017" s="64">
        <v>0.37186374320882853</v>
      </c>
      <c r="J1017" s="64">
        <v>9.5890193548387098E-2</v>
      </c>
      <c r="K1017" s="64">
        <v>0</v>
      </c>
      <c r="L1017" s="64">
        <v>5.9566721199547812E-2</v>
      </c>
      <c r="M1017" s="64">
        <v>0.29299713770418401</v>
      </c>
      <c r="N1017" s="64">
        <v>0.40540625081562415</v>
      </c>
      <c r="O1017" s="64">
        <v>4.3401384000000001E-2</v>
      </c>
      <c r="P1017" s="64">
        <v>0.20155496161142347</v>
      </c>
      <c r="Q1017" s="64">
        <v>8.2097768824209411E-2</v>
      </c>
      <c r="R1017" s="64">
        <v>0.12328767123287675</v>
      </c>
      <c r="S1017" s="64">
        <v>2.4001915774087657</v>
      </c>
      <c r="T1017" s="29"/>
      <c r="U1017" s="29"/>
      <c r="V1017" s="29"/>
      <c r="W1017" s="29"/>
      <c r="X1017" s="29"/>
      <c r="Y1017" s="29"/>
      <c r="Z1017" s="29"/>
      <c r="AA1017" s="29"/>
      <c r="AB1017" s="29"/>
      <c r="AC1017" s="29"/>
      <c r="AD1017" s="29"/>
      <c r="AE1017" s="29"/>
      <c r="AF1017" s="29"/>
      <c r="AG1017" s="29"/>
      <c r="AH1017" s="29"/>
      <c r="AI1017" s="29"/>
      <c r="AJ1017" s="29"/>
      <c r="AK1017" s="29"/>
      <c r="AL1017" s="29"/>
      <c r="AM1017" s="29"/>
      <c r="AN1017" s="29"/>
      <c r="AO1017" s="29"/>
      <c r="AP1017" s="29"/>
      <c r="AQ1017" s="29"/>
      <c r="AR1017" s="29"/>
      <c r="AS1017" s="29"/>
      <c r="AT1017" s="29"/>
      <c r="AU1017" s="29"/>
      <c r="AV1017" s="29"/>
      <c r="AW1017" s="29"/>
      <c r="AX1017" s="29"/>
      <c r="AY1017" s="29"/>
      <c r="AZ1017" s="29"/>
      <c r="BA1017" s="29"/>
      <c r="BB1017" s="29"/>
      <c r="BC1017" s="29"/>
      <c r="BD1017" s="29"/>
      <c r="BE1017" s="29"/>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29"/>
      <c r="CA1017" s="29"/>
      <c r="CB1017" s="29"/>
      <c r="CC1017" s="29"/>
      <c r="CD1017" s="29"/>
      <c r="CE1017" s="29"/>
      <c r="CF1017" s="29"/>
      <c r="CG1017" s="29"/>
      <c r="CH1017" s="29"/>
      <c r="CI1017" s="29"/>
      <c r="CJ1017" s="29"/>
      <c r="CK1017" s="29"/>
      <c r="CL1017" s="29"/>
      <c r="CM1017" s="29"/>
      <c r="CN1017" s="29"/>
      <c r="CO1017" s="29"/>
      <c r="CP1017" s="29"/>
      <c r="CQ1017" s="29"/>
      <c r="CR1017" s="29"/>
      <c r="CS1017" s="29"/>
      <c r="CT1017" s="29"/>
      <c r="CU1017" s="29"/>
      <c r="CV1017" s="29"/>
      <c r="CW1017" s="29"/>
      <c r="CX1017" s="29"/>
      <c r="CY1017" s="29"/>
      <c r="CZ1017" s="29"/>
      <c r="DA1017" s="29"/>
      <c r="DB1017" s="29"/>
      <c r="DC1017" s="29"/>
      <c r="DD1017" s="29"/>
      <c r="DE1017" s="29"/>
      <c r="DF1017" s="29"/>
      <c r="DG1017" s="29"/>
      <c r="DH1017" s="29"/>
      <c r="DI1017" s="29"/>
      <c r="DJ1017" s="29"/>
      <c r="DK1017" s="29"/>
      <c r="DL1017" s="29"/>
      <c r="DM1017" s="29"/>
    </row>
    <row r="1018" spans="1:117">
      <c r="A1018" s="5" t="s">
        <v>346</v>
      </c>
      <c r="B1018" s="5" t="s">
        <v>189</v>
      </c>
      <c r="C1018" s="35">
        <v>44025</v>
      </c>
      <c r="D1018" s="63">
        <v>44043</v>
      </c>
      <c r="E1018" s="64">
        <v>-0.11203290322580645</v>
      </c>
      <c r="F1018" s="64">
        <v>0.22485219477116014</v>
      </c>
      <c r="G1018" s="64">
        <v>0.19235477629897599</v>
      </c>
      <c r="H1018" s="64">
        <v>0.4189516774193548</v>
      </c>
      <c r="I1018" s="64">
        <v>0.37186374320882853</v>
      </c>
      <c r="J1018" s="64">
        <v>9.5890193548387098E-2</v>
      </c>
      <c r="K1018" s="64">
        <v>0</v>
      </c>
      <c r="L1018" s="64">
        <v>5.9566721199547812E-2</v>
      </c>
      <c r="M1018" s="64">
        <v>0.29299713770418401</v>
      </c>
      <c r="N1018" s="64">
        <v>0.40540625081562415</v>
      </c>
      <c r="O1018" s="64">
        <v>2.8643706000000001E-2</v>
      </c>
      <c r="P1018" s="64">
        <v>0.20155496161142347</v>
      </c>
      <c r="Q1018" s="64">
        <v>7.9838640847729347E-2</v>
      </c>
      <c r="R1018" s="64">
        <v>0.12328767123287675</v>
      </c>
      <c r="S1018" s="64">
        <v>2.3831747714322855</v>
      </c>
      <c r="T1018" s="29"/>
      <c r="U1018" s="29"/>
      <c r="V1018" s="29"/>
      <c r="W1018" s="29"/>
      <c r="X1018" s="29"/>
      <c r="Y1018" s="29"/>
      <c r="Z1018" s="29"/>
      <c r="AA1018" s="29"/>
      <c r="AB1018" s="29"/>
      <c r="AC1018" s="29"/>
      <c r="AD1018" s="29"/>
      <c r="AE1018" s="29"/>
      <c r="AF1018" s="29"/>
      <c r="AG1018" s="29"/>
      <c r="AH1018" s="29"/>
      <c r="AI1018" s="29"/>
      <c r="AJ1018" s="29"/>
      <c r="AK1018" s="29"/>
      <c r="AL1018" s="29"/>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29"/>
      <c r="CA1018" s="29"/>
      <c r="CB1018" s="29"/>
      <c r="CC1018" s="29"/>
      <c r="CD1018" s="29"/>
      <c r="CE1018" s="29"/>
      <c r="CF1018" s="29"/>
      <c r="CG1018" s="29"/>
      <c r="CH1018" s="29"/>
      <c r="CI1018" s="29"/>
      <c r="CJ1018" s="29"/>
      <c r="CK1018" s="29"/>
      <c r="CL1018" s="29"/>
      <c r="CM1018" s="29"/>
      <c r="CN1018" s="29"/>
      <c r="CO1018" s="29"/>
      <c r="CP1018" s="29"/>
      <c r="CQ1018" s="29"/>
      <c r="CR1018" s="29"/>
      <c r="CS1018" s="29"/>
      <c r="CT1018" s="29"/>
      <c r="CU1018" s="29"/>
      <c r="CV1018" s="29"/>
      <c r="CW1018" s="29"/>
      <c r="CX1018" s="29"/>
      <c r="CY1018" s="29"/>
      <c r="CZ1018" s="29"/>
      <c r="DA1018" s="29"/>
      <c r="DB1018" s="29"/>
      <c r="DC1018" s="29"/>
      <c r="DD1018" s="29"/>
      <c r="DE1018" s="29"/>
      <c r="DF1018" s="29"/>
      <c r="DG1018" s="29"/>
      <c r="DH1018" s="29"/>
      <c r="DI1018" s="29"/>
      <c r="DJ1018" s="29"/>
      <c r="DK1018" s="29"/>
      <c r="DL1018" s="29"/>
      <c r="DM1018" s="29"/>
    </row>
    <row r="1019" spans="1:117">
      <c r="A1019" s="5" t="s">
        <v>346</v>
      </c>
      <c r="B1019" s="5" t="s">
        <v>189</v>
      </c>
      <c r="C1019" s="35">
        <v>44026</v>
      </c>
      <c r="D1019" s="63">
        <v>44043</v>
      </c>
      <c r="E1019" s="64">
        <v>-0.11203290322580645</v>
      </c>
      <c r="F1019" s="64">
        <v>0.22485219477116014</v>
      </c>
      <c r="G1019" s="64">
        <v>0.19235477629897599</v>
      </c>
      <c r="H1019" s="64">
        <v>0.4189516774193548</v>
      </c>
      <c r="I1019" s="64">
        <v>0.37186374320882853</v>
      </c>
      <c r="J1019" s="64">
        <v>9.5890193548387098E-2</v>
      </c>
      <c r="K1019" s="64">
        <v>0</v>
      </c>
      <c r="L1019" s="64">
        <v>5.9566721199547812E-2</v>
      </c>
      <c r="M1019" s="64">
        <v>0.29299713770418401</v>
      </c>
      <c r="N1019" s="64">
        <v>0.4054062508156242</v>
      </c>
      <c r="O1019" s="64">
        <v>2.3498486999999998E-2</v>
      </c>
      <c r="P1019" s="64">
        <v>0.20155496161142347</v>
      </c>
      <c r="Q1019" s="64">
        <v>7.9762752942808837E-2</v>
      </c>
      <c r="R1019" s="64">
        <v>0.12328767123287675</v>
      </c>
      <c r="S1019" s="64">
        <v>2.3779536645273649</v>
      </c>
      <c r="T1019" s="29"/>
      <c r="U1019" s="29"/>
      <c r="V1019" s="29"/>
      <c r="W1019" s="29"/>
      <c r="X1019" s="29"/>
      <c r="Y1019" s="29"/>
      <c r="Z1019" s="29"/>
      <c r="AA1019" s="29"/>
      <c r="AB1019" s="29"/>
      <c r="AC1019" s="29"/>
      <c r="AD1019" s="29"/>
      <c r="AE1019" s="29"/>
      <c r="AF1019" s="29"/>
      <c r="AG1019" s="29"/>
      <c r="AH1019" s="29"/>
      <c r="AI1019" s="29"/>
      <c r="AJ1019" s="29"/>
      <c r="AK1019" s="29"/>
      <c r="AL1019" s="29"/>
      <c r="AM1019" s="29"/>
      <c r="AN1019" s="29"/>
      <c r="AO1019" s="29"/>
      <c r="AP1019" s="29"/>
      <c r="AQ1019" s="29"/>
      <c r="AR1019" s="29"/>
      <c r="AS1019" s="29"/>
      <c r="AT1019" s="29"/>
      <c r="AU1019" s="29"/>
      <c r="AV1019" s="29"/>
      <c r="AW1019" s="29"/>
      <c r="AX1019" s="29"/>
      <c r="AY1019" s="29"/>
      <c r="AZ1019" s="29"/>
      <c r="BA1019" s="29"/>
      <c r="BB1019" s="29"/>
      <c r="BC1019" s="29"/>
      <c r="BD1019" s="29"/>
      <c r="BE1019" s="29"/>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29"/>
      <c r="CA1019" s="29"/>
      <c r="CB1019" s="29"/>
      <c r="CC1019" s="29"/>
      <c r="CD1019" s="29"/>
      <c r="CE1019" s="29"/>
      <c r="CF1019" s="29"/>
      <c r="CG1019" s="29"/>
      <c r="CH1019" s="29"/>
      <c r="CI1019" s="29"/>
      <c r="CJ1019" s="29"/>
      <c r="CK1019" s="29"/>
      <c r="CL1019" s="29"/>
      <c r="CM1019" s="29"/>
      <c r="CN1019" s="29"/>
      <c r="CO1019" s="29"/>
      <c r="CP1019" s="29"/>
      <c r="CQ1019" s="29"/>
      <c r="CR1019" s="29"/>
      <c r="CS1019" s="29"/>
      <c r="CT1019" s="29"/>
      <c r="CU1019" s="29"/>
      <c r="CV1019" s="29"/>
      <c r="CW1019" s="29"/>
      <c r="CX1019" s="29"/>
      <c r="CY1019" s="29"/>
      <c r="CZ1019" s="29"/>
      <c r="DA1019" s="29"/>
      <c r="DB1019" s="29"/>
      <c r="DC1019" s="29"/>
      <c r="DD1019" s="29"/>
      <c r="DE1019" s="29"/>
      <c r="DF1019" s="29"/>
      <c r="DG1019" s="29"/>
      <c r="DH1019" s="29"/>
      <c r="DI1019" s="29"/>
      <c r="DJ1019" s="29"/>
      <c r="DK1019" s="29"/>
      <c r="DL1019" s="29"/>
      <c r="DM1019" s="29"/>
    </row>
    <row r="1020" spans="1:117">
      <c r="A1020" s="5" t="s">
        <v>346</v>
      </c>
      <c r="B1020" s="5" t="s">
        <v>189</v>
      </c>
      <c r="C1020" s="35">
        <v>44027</v>
      </c>
      <c r="D1020" s="63">
        <v>44043</v>
      </c>
      <c r="E1020" s="64">
        <v>-0.11203290322580645</v>
      </c>
      <c r="F1020" s="64">
        <v>0.22485219477116014</v>
      </c>
      <c r="G1020" s="64">
        <v>0.19235477629897599</v>
      </c>
      <c r="H1020" s="64">
        <v>0.4189516774193548</v>
      </c>
      <c r="I1020" s="64">
        <v>0.37186374320882853</v>
      </c>
      <c r="J1020" s="64">
        <v>9.5890193548387098E-2</v>
      </c>
      <c r="K1020" s="64">
        <v>0</v>
      </c>
      <c r="L1020" s="64">
        <v>5.9566721199547812E-2</v>
      </c>
      <c r="M1020" s="64">
        <v>0.29299713770418401</v>
      </c>
      <c r="N1020" s="64">
        <v>0.4054062508156242</v>
      </c>
      <c r="O1020" s="64">
        <v>3.0764943000000003E-2</v>
      </c>
      <c r="P1020" s="64">
        <v>0.20155496161142347</v>
      </c>
      <c r="Q1020" s="64">
        <v>7.9469731235705929E-2</v>
      </c>
      <c r="R1020" s="64">
        <v>0.12328767123287675</v>
      </c>
      <c r="S1020" s="64">
        <v>2.3849270988202624</v>
      </c>
      <c r="T1020" s="29"/>
      <c r="U1020" s="29"/>
      <c r="V1020" s="29"/>
      <c r="W1020" s="29"/>
      <c r="X1020" s="29"/>
      <c r="Y1020" s="29"/>
      <c r="Z1020" s="29"/>
      <c r="AA1020" s="29"/>
      <c r="AB1020" s="29"/>
      <c r="AC1020" s="29"/>
      <c r="AD1020" s="29"/>
      <c r="AE1020" s="29"/>
      <c r="AF1020" s="29"/>
      <c r="AG1020" s="29"/>
      <c r="AH1020" s="29"/>
      <c r="AI1020" s="29"/>
      <c r="AJ1020" s="29"/>
      <c r="AK1020" s="29"/>
      <c r="AL1020" s="29"/>
      <c r="AM1020" s="29"/>
      <c r="AN1020" s="29"/>
      <c r="AO1020" s="29"/>
      <c r="AP1020" s="29"/>
      <c r="AQ1020" s="29"/>
      <c r="AR1020" s="29"/>
      <c r="AS1020" s="29"/>
      <c r="AT1020" s="29"/>
      <c r="AU1020" s="29"/>
      <c r="AV1020" s="29"/>
      <c r="AW1020" s="29"/>
      <c r="AX1020" s="29"/>
      <c r="AY1020" s="29"/>
      <c r="AZ1020" s="29"/>
      <c r="BA1020" s="29"/>
      <c r="BB1020" s="29"/>
      <c r="BC1020" s="29"/>
      <c r="BD1020" s="29"/>
      <c r="BE1020" s="29"/>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29"/>
      <c r="CA1020" s="29"/>
      <c r="CB1020" s="29"/>
      <c r="CC1020" s="29"/>
      <c r="CD1020" s="29"/>
      <c r="CE1020" s="29"/>
      <c r="CF1020" s="29"/>
      <c r="CG1020" s="29"/>
      <c r="CH1020" s="29"/>
      <c r="CI1020" s="29"/>
      <c r="CJ1020" s="29"/>
      <c r="CK1020" s="29"/>
      <c r="CL1020" s="29"/>
      <c r="CM1020" s="29"/>
      <c r="CN1020" s="29"/>
      <c r="CO1020" s="29"/>
      <c r="CP1020" s="29"/>
      <c r="CQ1020" s="29"/>
      <c r="CR1020" s="29"/>
      <c r="CS1020" s="29"/>
      <c r="CT1020" s="29"/>
      <c r="CU1020" s="29"/>
      <c r="CV1020" s="29"/>
      <c r="CW1020" s="29"/>
      <c r="CX1020" s="29"/>
      <c r="CY1020" s="29"/>
      <c r="CZ1020" s="29"/>
      <c r="DA1020" s="29"/>
      <c r="DB1020" s="29"/>
      <c r="DC1020" s="29"/>
      <c r="DD1020" s="29"/>
      <c r="DE1020" s="29"/>
      <c r="DF1020" s="29"/>
      <c r="DG1020" s="29"/>
      <c r="DH1020" s="29"/>
      <c r="DI1020" s="29"/>
      <c r="DJ1020" s="29"/>
      <c r="DK1020" s="29"/>
      <c r="DL1020" s="29"/>
      <c r="DM1020" s="29"/>
    </row>
    <row r="1021" spans="1:117">
      <c r="A1021" s="5" t="s">
        <v>346</v>
      </c>
      <c r="B1021" s="5" t="s">
        <v>189</v>
      </c>
      <c r="C1021" s="35">
        <v>44028</v>
      </c>
      <c r="D1021" s="63">
        <v>44043</v>
      </c>
      <c r="E1021" s="64">
        <v>-0.11203290322580645</v>
      </c>
      <c r="F1021" s="64">
        <v>0.22485219477116014</v>
      </c>
      <c r="G1021" s="64">
        <v>0.19235477629897599</v>
      </c>
      <c r="H1021" s="64">
        <v>0.4189516774193548</v>
      </c>
      <c r="I1021" s="64">
        <v>0.37186374320882853</v>
      </c>
      <c r="J1021" s="64">
        <v>9.5890193548387098E-2</v>
      </c>
      <c r="K1021" s="64">
        <v>0</v>
      </c>
      <c r="L1021" s="64">
        <v>5.9566721199547812E-2</v>
      </c>
      <c r="M1021" s="64">
        <v>0.29299713770418401</v>
      </c>
      <c r="N1021" s="64">
        <v>0.4054062508156242</v>
      </c>
      <c r="O1021" s="64">
        <v>2.4978321000000001E-2</v>
      </c>
      <c r="P1021" s="64">
        <v>0.20155496161142347</v>
      </c>
      <c r="Q1021" s="64">
        <v>8.4976309377285605E-2</v>
      </c>
      <c r="R1021" s="64">
        <v>0.12328767123287675</v>
      </c>
      <c r="S1021" s="64">
        <v>2.3846470549618424</v>
      </c>
      <c r="T1021" s="29"/>
      <c r="U1021" s="29"/>
      <c r="V1021" s="29"/>
      <c r="W1021" s="29"/>
      <c r="X1021" s="29"/>
      <c r="Y1021" s="29"/>
      <c r="Z1021" s="29"/>
      <c r="AA1021" s="29"/>
      <c r="AB1021" s="29"/>
      <c r="AC1021" s="29"/>
      <c r="AD1021" s="29"/>
      <c r="AE1021" s="29"/>
      <c r="AF1021" s="29"/>
      <c r="AG1021" s="29"/>
      <c r="AH1021" s="29"/>
      <c r="AI1021" s="29"/>
      <c r="AJ1021" s="29"/>
      <c r="AK1021" s="29"/>
      <c r="AL1021" s="29"/>
      <c r="AM1021" s="29"/>
      <c r="AN1021" s="29"/>
      <c r="AO1021" s="29"/>
      <c r="AP1021" s="29"/>
      <c r="AQ1021" s="29"/>
      <c r="AR1021" s="29"/>
      <c r="AS1021" s="29"/>
      <c r="AT1021" s="29"/>
      <c r="AU1021" s="29"/>
      <c r="AV1021" s="29"/>
      <c r="AW1021" s="29"/>
      <c r="AX1021" s="29"/>
      <c r="AY1021" s="29"/>
      <c r="AZ1021" s="29"/>
      <c r="BA1021" s="29"/>
      <c r="BB1021" s="29"/>
      <c r="BC1021" s="29"/>
      <c r="BD1021" s="29"/>
      <c r="BE1021" s="29"/>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29"/>
      <c r="CA1021" s="29"/>
      <c r="CB1021" s="29"/>
      <c r="CC1021" s="29"/>
      <c r="CD1021" s="29"/>
      <c r="CE1021" s="29"/>
      <c r="CF1021" s="29"/>
      <c r="CG1021" s="29"/>
      <c r="CH1021" s="29"/>
      <c r="CI1021" s="29"/>
      <c r="CJ1021" s="29"/>
      <c r="CK1021" s="29"/>
      <c r="CL1021" s="29"/>
      <c r="CM1021" s="29"/>
      <c r="CN1021" s="29"/>
      <c r="CO1021" s="29"/>
      <c r="CP1021" s="29"/>
      <c r="CQ1021" s="29"/>
      <c r="CR1021" s="29"/>
      <c r="CS1021" s="29"/>
      <c r="CT1021" s="29"/>
      <c r="CU1021" s="29"/>
      <c r="CV1021" s="29"/>
      <c r="CW1021" s="29"/>
      <c r="CX1021" s="29"/>
      <c r="CY1021" s="29"/>
      <c r="CZ1021" s="29"/>
      <c r="DA1021" s="29"/>
      <c r="DB1021" s="29"/>
      <c r="DC1021" s="29"/>
      <c r="DD1021" s="29"/>
      <c r="DE1021" s="29"/>
      <c r="DF1021" s="29"/>
      <c r="DG1021" s="29"/>
      <c r="DH1021" s="29"/>
      <c r="DI1021" s="29"/>
      <c r="DJ1021" s="29"/>
      <c r="DK1021" s="29"/>
      <c r="DL1021" s="29"/>
      <c r="DM1021" s="29"/>
    </row>
    <row r="1022" spans="1:117">
      <c r="A1022" s="5" t="s">
        <v>346</v>
      </c>
      <c r="B1022" s="5" t="s">
        <v>189</v>
      </c>
      <c r="C1022" s="35">
        <v>44029</v>
      </c>
      <c r="D1022" s="63">
        <v>44043</v>
      </c>
      <c r="E1022" s="64">
        <v>-0.11203290322580645</v>
      </c>
      <c r="F1022" s="64">
        <v>0.22485219477116014</v>
      </c>
      <c r="G1022" s="64">
        <v>0.19235477629897599</v>
      </c>
      <c r="H1022" s="64">
        <v>0.4189516774193548</v>
      </c>
      <c r="I1022" s="64">
        <v>0.37186374320882853</v>
      </c>
      <c r="J1022" s="64">
        <v>9.5890193548387098E-2</v>
      </c>
      <c r="K1022" s="64">
        <v>0</v>
      </c>
      <c r="L1022" s="64">
        <v>5.9566721199547812E-2</v>
      </c>
      <c r="M1022" s="64">
        <v>0.29299713770418401</v>
      </c>
      <c r="N1022" s="64">
        <v>0.4054062508156242</v>
      </c>
      <c r="O1022" s="64">
        <v>3.3961274999999999E-2</v>
      </c>
      <c r="P1022" s="64">
        <v>0.20155496161142347</v>
      </c>
      <c r="Q1022" s="64">
        <v>8.2092040943072819E-2</v>
      </c>
      <c r="R1022" s="64">
        <v>0.12328767123287675</v>
      </c>
      <c r="S1022" s="64">
        <v>2.3907457405276293</v>
      </c>
      <c r="T1022" s="29"/>
      <c r="U1022" s="29"/>
      <c r="V1022" s="29"/>
      <c r="W1022" s="29"/>
      <c r="X1022" s="29"/>
      <c r="Y1022" s="29"/>
      <c r="Z1022" s="29"/>
      <c r="AA1022" s="29"/>
      <c r="AB1022" s="29"/>
      <c r="AC1022" s="29"/>
      <c r="AD1022" s="29"/>
      <c r="AE1022" s="29"/>
      <c r="AF1022" s="29"/>
      <c r="AG1022" s="29"/>
      <c r="AH1022" s="29"/>
      <c r="AI1022" s="29"/>
      <c r="AJ1022" s="29"/>
      <c r="AK1022" s="29"/>
      <c r="AL1022" s="29"/>
      <c r="AM1022" s="29"/>
      <c r="AN1022" s="29"/>
      <c r="AO1022" s="29"/>
      <c r="AP1022" s="29"/>
      <c r="AQ1022" s="29"/>
      <c r="AR1022" s="29"/>
      <c r="AS1022" s="29"/>
      <c r="AT1022" s="29"/>
      <c r="AU1022" s="29"/>
      <c r="AV1022" s="29"/>
      <c r="AW1022" s="29"/>
      <c r="AX1022" s="29"/>
      <c r="AY1022" s="29"/>
      <c r="AZ1022" s="29"/>
      <c r="BA1022" s="29"/>
      <c r="BB1022" s="29"/>
      <c r="BC1022" s="29"/>
      <c r="BD1022" s="29"/>
      <c r="BE1022" s="29"/>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29"/>
      <c r="CA1022" s="29"/>
      <c r="CB1022" s="29"/>
      <c r="CC1022" s="29"/>
      <c r="CD1022" s="29"/>
      <c r="CE1022" s="29"/>
      <c r="CF1022" s="29"/>
      <c r="CG1022" s="29"/>
      <c r="CH1022" s="29"/>
      <c r="CI1022" s="29"/>
      <c r="CJ1022" s="29"/>
      <c r="CK1022" s="29"/>
      <c r="CL1022" s="29"/>
      <c r="CM1022" s="29"/>
      <c r="CN1022" s="29"/>
      <c r="CO1022" s="29"/>
      <c r="CP1022" s="29"/>
      <c r="CQ1022" s="29"/>
      <c r="CR1022" s="29"/>
      <c r="CS1022" s="29"/>
      <c r="CT1022" s="29"/>
      <c r="CU1022" s="29"/>
      <c r="CV1022" s="29"/>
      <c r="CW1022" s="29"/>
      <c r="CX1022" s="29"/>
      <c r="CY1022" s="29"/>
      <c r="CZ1022" s="29"/>
      <c r="DA1022" s="29"/>
      <c r="DB1022" s="29"/>
      <c r="DC1022" s="29"/>
      <c r="DD1022" s="29"/>
      <c r="DE1022" s="29"/>
      <c r="DF1022" s="29"/>
      <c r="DG1022" s="29"/>
      <c r="DH1022" s="29"/>
      <c r="DI1022" s="29"/>
      <c r="DJ1022" s="29"/>
      <c r="DK1022" s="29"/>
      <c r="DL1022" s="29"/>
      <c r="DM1022" s="29"/>
    </row>
    <row r="1023" spans="1:117">
      <c r="A1023" s="5" t="s">
        <v>346</v>
      </c>
      <c r="B1023" s="5" t="s">
        <v>189</v>
      </c>
      <c r="C1023" s="35">
        <v>44030</v>
      </c>
      <c r="D1023" s="63">
        <v>44043</v>
      </c>
      <c r="E1023" s="64">
        <v>-0.11203290322580645</v>
      </c>
      <c r="F1023" s="64">
        <v>0.22485219477116014</v>
      </c>
      <c r="G1023" s="64">
        <v>0.19235477629897599</v>
      </c>
      <c r="H1023" s="64">
        <v>0.4189516774193548</v>
      </c>
      <c r="I1023" s="64">
        <v>0.37186374320882853</v>
      </c>
      <c r="J1023" s="64">
        <v>9.5890193548387098E-2</v>
      </c>
      <c r="K1023" s="64">
        <v>0</v>
      </c>
      <c r="L1023" s="64">
        <v>5.9566721199547812E-2</v>
      </c>
      <c r="M1023" s="64">
        <v>0.29299713770418401</v>
      </c>
      <c r="N1023" s="64">
        <v>0.4054062508156242</v>
      </c>
      <c r="O1023" s="64">
        <v>2.4374628000000002E-2</v>
      </c>
      <c r="P1023" s="64">
        <v>0.20155496161142347</v>
      </c>
      <c r="Q1023" s="64">
        <v>8.6195153875329292E-2</v>
      </c>
      <c r="R1023" s="64">
        <v>0.12328767123287675</v>
      </c>
      <c r="S1023" s="64">
        <v>2.3852622064598856</v>
      </c>
      <c r="T1023" s="29"/>
      <c r="U1023" s="29"/>
      <c r="V1023" s="29"/>
      <c r="W1023" s="29"/>
      <c r="X1023" s="29"/>
      <c r="Y1023" s="29"/>
      <c r="Z1023" s="29"/>
      <c r="AA1023" s="29"/>
      <c r="AB1023" s="29"/>
      <c r="AC1023" s="29"/>
      <c r="AD1023" s="29"/>
      <c r="AE1023" s="29"/>
      <c r="AF1023" s="29"/>
      <c r="AG1023" s="29"/>
      <c r="AH1023" s="29"/>
      <c r="AI1023" s="29"/>
      <c r="AJ1023" s="29"/>
      <c r="AK1023" s="29"/>
      <c r="AL1023" s="29"/>
      <c r="AM1023" s="29"/>
      <c r="AN1023" s="29"/>
      <c r="AO1023" s="29"/>
      <c r="AP1023" s="29"/>
      <c r="AQ1023" s="29"/>
      <c r="AR1023" s="29"/>
      <c r="AS1023" s="29"/>
      <c r="AT1023" s="29"/>
      <c r="AU1023" s="29"/>
      <c r="AV1023" s="29"/>
      <c r="AW1023" s="29"/>
      <c r="AX1023" s="29"/>
      <c r="AY1023" s="29"/>
      <c r="AZ1023" s="29"/>
      <c r="BA1023" s="29"/>
      <c r="BB1023" s="29"/>
      <c r="BC1023" s="29"/>
      <c r="BD1023" s="29"/>
      <c r="BE1023" s="29"/>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29"/>
      <c r="CA1023" s="29"/>
      <c r="CB1023" s="29"/>
      <c r="CC1023" s="29"/>
      <c r="CD1023" s="29"/>
      <c r="CE1023" s="29"/>
      <c r="CF1023" s="29"/>
      <c r="CG1023" s="29"/>
      <c r="CH1023" s="29"/>
      <c r="CI1023" s="29"/>
      <c r="CJ1023" s="29"/>
      <c r="CK1023" s="29"/>
      <c r="CL1023" s="29"/>
      <c r="CM1023" s="29"/>
      <c r="CN1023" s="29"/>
      <c r="CO1023" s="29"/>
      <c r="CP1023" s="29"/>
      <c r="CQ1023" s="29"/>
      <c r="CR1023" s="29"/>
      <c r="CS1023" s="29"/>
      <c r="CT1023" s="29"/>
      <c r="CU1023" s="29"/>
      <c r="CV1023" s="29"/>
      <c r="CW1023" s="29"/>
      <c r="CX1023" s="29"/>
      <c r="CY1023" s="29"/>
      <c r="CZ1023" s="29"/>
      <c r="DA1023" s="29"/>
      <c r="DB1023" s="29"/>
      <c r="DC1023" s="29"/>
      <c r="DD1023" s="29"/>
      <c r="DE1023" s="29"/>
      <c r="DF1023" s="29"/>
      <c r="DG1023" s="29"/>
      <c r="DH1023" s="29"/>
      <c r="DI1023" s="29"/>
      <c r="DJ1023" s="29"/>
      <c r="DK1023" s="29"/>
      <c r="DL1023" s="29"/>
      <c r="DM1023" s="29"/>
    </row>
    <row r="1024" spans="1:117">
      <c r="A1024" s="5" t="s">
        <v>346</v>
      </c>
      <c r="B1024" s="5" t="s">
        <v>189</v>
      </c>
      <c r="C1024" s="35">
        <v>44031</v>
      </c>
      <c r="D1024" s="63">
        <v>44043</v>
      </c>
      <c r="E1024" s="64">
        <v>-0.11203290322580645</v>
      </c>
      <c r="F1024" s="64">
        <v>0.22485219477116014</v>
      </c>
      <c r="G1024" s="64">
        <v>0.19235477629897599</v>
      </c>
      <c r="H1024" s="64">
        <v>0.4189516774193548</v>
      </c>
      <c r="I1024" s="64">
        <v>0.37186374320882853</v>
      </c>
      <c r="J1024" s="64">
        <v>9.5890193548387098E-2</v>
      </c>
      <c r="K1024" s="64">
        <v>0</v>
      </c>
      <c r="L1024" s="64">
        <v>5.9566721199547812E-2</v>
      </c>
      <c r="M1024" s="64">
        <v>0.29299713770418401</v>
      </c>
      <c r="N1024" s="64">
        <v>0.4054062508156242</v>
      </c>
      <c r="O1024" s="64">
        <v>2.3071554000000001E-2</v>
      </c>
      <c r="P1024" s="64">
        <v>0.20155496161142347</v>
      </c>
      <c r="Q1024" s="64">
        <v>8.1527059813247205E-2</v>
      </c>
      <c r="R1024" s="64">
        <v>0.12328767123287675</v>
      </c>
      <c r="S1024" s="64">
        <v>2.3792910383978034</v>
      </c>
      <c r="T1024" s="29"/>
      <c r="U1024" s="29"/>
      <c r="V1024" s="29"/>
      <c r="W1024" s="29"/>
      <c r="X1024" s="29"/>
      <c r="Y1024" s="29"/>
      <c r="Z1024" s="29"/>
      <c r="AA1024" s="29"/>
      <c r="AB1024" s="29"/>
      <c r="AC1024" s="29"/>
      <c r="AD1024" s="29"/>
      <c r="AE1024" s="29"/>
      <c r="AF1024" s="29"/>
      <c r="AG1024" s="29"/>
      <c r="AH1024" s="29"/>
      <c r="AI1024" s="29"/>
      <c r="AJ1024" s="29"/>
      <c r="AK1024" s="29"/>
      <c r="AL1024" s="29"/>
      <c r="AM1024" s="29"/>
      <c r="AN1024" s="29"/>
      <c r="AO1024" s="29"/>
      <c r="AP1024" s="29"/>
      <c r="AQ1024" s="29"/>
      <c r="AR1024" s="29"/>
      <c r="AS1024" s="29"/>
      <c r="AT1024" s="29"/>
      <c r="AU1024" s="29"/>
      <c r="AV1024" s="29"/>
      <c r="AW1024" s="29"/>
      <c r="AX1024" s="29"/>
      <c r="AY1024" s="29"/>
      <c r="AZ1024" s="29"/>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29"/>
      <c r="CA1024" s="29"/>
      <c r="CB1024" s="29"/>
      <c r="CC1024" s="29"/>
      <c r="CD1024" s="29"/>
      <c r="CE1024" s="29"/>
      <c r="CF1024" s="29"/>
      <c r="CG1024" s="29"/>
      <c r="CH1024" s="29"/>
      <c r="CI1024" s="29"/>
      <c r="CJ1024" s="29"/>
      <c r="CK1024" s="29"/>
      <c r="CL1024" s="29"/>
      <c r="CM1024" s="29"/>
      <c r="CN1024" s="29"/>
      <c r="CO1024" s="29"/>
      <c r="CP1024" s="29"/>
      <c r="CQ1024" s="29"/>
      <c r="CR1024" s="29"/>
      <c r="CS1024" s="29"/>
      <c r="CT1024" s="29"/>
      <c r="CU1024" s="29"/>
      <c r="CV1024" s="29"/>
      <c r="CW1024" s="29"/>
      <c r="CX1024" s="29"/>
      <c r="CY1024" s="29"/>
      <c r="CZ1024" s="29"/>
      <c r="DA1024" s="29"/>
      <c r="DB1024" s="29"/>
      <c r="DC1024" s="29"/>
      <c r="DD1024" s="29"/>
      <c r="DE1024" s="29"/>
      <c r="DF1024" s="29"/>
      <c r="DG1024" s="29"/>
      <c r="DH1024" s="29"/>
      <c r="DI1024" s="29"/>
      <c r="DJ1024" s="29"/>
      <c r="DK1024" s="29"/>
      <c r="DL1024" s="29"/>
      <c r="DM1024" s="29"/>
    </row>
    <row r="1025" spans="1:117">
      <c r="A1025" s="5" t="s">
        <v>347</v>
      </c>
      <c r="B1025" s="5" t="s">
        <v>189</v>
      </c>
      <c r="C1025" s="35">
        <v>44032</v>
      </c>
      <c r="D1025" s="63">
        <v>44043</v>
      </c>
      <c r="E1025" s="64">
        <v>-0.11203290322580645</v>
      </c>
      <c r="F1025" s="64">
        <v>0.22485219477116014</v>
      </c>
      <c r="G1025" s="64">
        <v>0.19235477629897599</v>
      </c>
      <c r="H1025" s="64">
        <v>0.4189516774193548</v>
      </c>
      <c r="I1025" s="64">
        <v>0.37186374320882853</v>
      </c>
      <c r="J1025" s="64">
        <v>9.5890193548387098E-2</v>
      </c>
      <c r="K1025" s="64">
        <v>0</v>
      </c>
      <c r="L1025" s="64">
        <v>5.9566721199547812E-2</v>
      </c>
      <c r="M1025" s="64">
        <v>0.29299713770418401</v>
      </c>
      <c r="N1025" s="64">
        <v>0.4054062508156242</v>
      </c>
      <c r="O1025" s="64">
        <v>3.6503172E-2</v>
      </c>
      <c r="P1025" s="64">
        <v>0.20155496161142347</v>
      </c>
      <c r="Q1025" s="64">
        <v>8.2798334357333678E-2</v>
      </c>
      <c r="R1025" s="64">
        <v>0.12328767123287675</v>
      </c>
      <c r="S1025" s="64">
        <v>2.3939939309418903</v>
      </c>
      <c r="T1025" s="29"/>
      <c r="U1025" s="29"/>
      <c r="V1025" s="29"/>
      <c r="W1025" s="29"/>
      <c r="X1025" s="29"/>
      <c r="Y1025" s="29"/>
      <c r="Z1025" s="29"/>
      <c r="AA1025" s="29"/>
      <c r="AB1025" s="29"/>
      <c r="AC1025" s="29"/>
      <c r="AD1025" s="29"/>
      <c r="AE1025" s="29"/>
      <c r="AF1025" s="29"/>
      <c r="AG1025" s="29"/>
      <c r="AH1025" s="29"/>
      <c r="AI1025" s="29"/>
      <c r="AJ1025" s="29"/>
      <c r="AK1025" s="29"/>
      <c r="AL1025" s="29"/>
      <c r="AM1025" s="29"/>
      <c r="AN1025" s="29"/>
      <c r="AO1025" s="29"/>
      <c r="AP1025" s="29"/>
      <c r="AQ1025" s="29"/>
      <c r="AR1025" s="29"/>
      <c r="AS1025" s="29"/>
      <c r="AT1025" s="29"/>
      <c r="AU1025" s="29"/>
      <c r="AV1025" s="29"/>
      <c r="AW1025" s="29"/>
      <c r="AX1025" s="29"/>
      <c r="AY1025" s="29"/>
      <c r="AZ1025" s="29"/>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29"/>
      <c r="CA1025" s="29"/>
      <c r="CB1025" s="29"/>
      <c r="CC1025" s="29"/>
      <c r="CD1025" s="29"/>
      <c r="CE1025" s="29"/>
      <c r="CF1025" s="29"/>
      <c r="CG1025" s="29"/>
      <c r="CH1025" s="29"/>
      <c r="CI1025" s="29"/>
      <c r="CJ1025" s="29"/>
      <c r="CK1025" s="29"/>
      <c r="CL1025" s="29"/>
      <c r="CM1025" s="29"/>
      <c r="CN1025" s="29"/>
      <c r="CO1025" s="29"/>
      <c r="CP1025" s="29"/>
      <c r="CQ1025" s="29"/>
      <c r="CR1025" s="29"/>
      <c r="CS1025" s="29"/>
      <c r="CT1025" s="29"/>
      <c r="CU1025" s="29"/>
      <c r="CV1025" s="29"/>
      <c r="CW1025" s="29"/>
      <c r="CX1025" s="29"/>
      <c r="CY1025" s="29"/>
      <c r="CZ1025" s="29"/>
      <c r="DA1025" s="29"/>
      <c r="DB1025" s="29"/>
      <c r="DC1025" s="29"/>
      <c r="DD1025" s="29"/>
      <c r="DE1025" s="29"/>
      <c r="DF1025" s="29"/>
      <c r="DG1025" s="29"/>
      <c r="DH1025" s="29"/>
      <c r="DI1025" s="29"/>
      <c r="DJ1025" s="29"/>
      <c r="DK1025" s="29"/>
      <c r="DL1025" s="29"/>
      <c r="DM1025" s="29"/>
    </row>
    <row r="1026" spans="1:117">
      <c r="A1026" s="5" t="s">
        <v>347</v>
      </c>
      <c r="B1026" s="5" t="s">
        <v>189</v>
      </c>
      <c r="C1026" s="35">
        <v>44033</v>
      </c>
      <c r="D1026" s="63">
        <v>44043</v>
      </c>
      <c r="E1026" s="64">
        <v>-0.11203290322580645</v>
      </c>
      <c r="F1026" s="64">
        <v>0.22485219477116014</v>
      </c>
      <c r="G1026" s="64">
        <v>0.19235477629897599</v>
      </c>
      <c r="H1026" s="64">
        <v>0.4189516774193548</v>
      </c>
      <c r="I1026" s="64">
        <v>0.37186374320882853</v>
      </c>
      <c r="J1026" s="64">
        <v>9.5890193548387098E-2</v>
      </c>
      <c r="K1026" s="64">
        <v>0</v>
      </c>
      <c r="L1026" s="64">
        <v>5.9566721199547812E-2</v>
      </c>
      <c r="M1026" s="64">
        <v>0.29299713770418401</v>
      </c>
      <c r="N1026" s="64">
        <v>0.4054062508156242</v>
      </c>
      <c r="O1026" s="64">
        <v>2.0097441000000001E-2</v>
      </c>
      <c r="P1026" s="64">
        <v>0.20155496161142347</v>
      </c>
      <c r="Q1026" s="64">
        <v>7.8961977570435299E-2</v>
      </c>
      <c r="R1026" s="64">
        <v>0.12328767123287675</v>
      </c>
      <c r="S1026" s="64">
        <v>2.373751843154992</v>
      </c>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c r="CA1026" s="29"/>
      <c r="CB1026" s="29"/>
      <c r="CC1026" s="29"/>
      <c r="CD1026" s="29"/>
      <c r="CE1026" s="29"/>
      <c r="CF1026" s="29"/>
      <c r="CG1026" s="29"/>
      <c r="CH1026" s="29"/>
      <c r="CI1026" s="29"/>
      <c r="CJ1026" s="29"/>
      <c r="CK1026" s="29"/>
      <c r="CL1026" s="29"/>
      <c r="CM1026" s="29"/>
      <c r="CN1026" s="29"/>
      <c r="CO1026" s="29"/>
      <c r="CP1026" s="29"/>
      <c r="CQ1026" s="29"/>
      <c r="CR1026" s="29"/>
      <c r="CS1026" s="29"/>
      <c r="CT1026" s="29"/>
      <c r="CU1026" s="29"/>
      <c r="CV1026" s="29"/>
      <c r="CW1026" s="29"/>
      <c r="CX1026" s="29"/>
      <c r="CY1026" s="29"/>
      <c r="CZ1026" s="29"/>
      <c r="DA1026" s="29"/>
      <c r="DB1026" s="29"/>
      <c r="DC1026" s="29"/>
      <c r="DD1026" s="29"/>
      <c r="DE1026" s="29"/>
      <c r="DF1026" s="29"/>
      <c r="DG1026" s="29"/>
      <c r="DH1026" s="29"/>
      <c r="DI1026" s="29"/>
      <c r="DJ1026" s="29"/>
      <c r="DK1026" s="29"/>
      <c r="DL1026" s="29"/>
      <c r="DM1026" s="29"/>
    </row>
    <row r="1027" spans="1:117">
      <c r="A1027" s="5" t="s">
        <v>347</v>
      </c>
      <c r="B1027" s="5" t="s">
        <v>189</v>
      </c>
      <c r="C1027" s="35">
        <v>44034</v>
      </c>
      <c r="D1027" s="63">
        <v>44043</v>
      </c>
      <c r="E1027" s="64">
        <v>-0.11203290322580645</v>
      </c>
      <c r="F1027" s="64">
        <v>0.22485219477116014</v>
      </c>
      <c r="G1027" s="64">
        <v>0.19235477629897599</v>
      </c>
      <c r="H1027" s="64">
        <v>0.4189516774193548</v>
      </c>
      <c r="I1027" s="64">
        <v>0.37186374320882853</v>
      </c>
      <c r="J1027" s="64">
        <v>9.5890193548387098E-2</v>
      </c>
      <c r="K1027" s="64">
        <v>0</v>
      </c>
      <c r="L1027" s="64">
        <v>5.9566721199547812E-2</v>
      </c>
      <c r="M1027" s="64">
        <v>0.29299713770418401</v>
      </c>
      <c r="N1027" s="64">
        <v>0.4054062508156242</v>
      </c>
      <c r="O1027" s="64">
        <v>1.9895643000000005E-2</v>
      </c>
      <c r="P1027" s="64">
        <v>0.20155496161142347</v>
      </c>
      <c r="Q1027" s="64">
        <v>8.1220012999302357E-2</v>
      </c>
      <c r="R1027" s="64">
        <v>0.12328767123287675</v>
      </c>
      <c r="S1027" s="64">
        <v>2.3758080805838584</v>
      </c>
      <c r="T1027" s="29"/>
      <c r="U1027" s="29"/>
      <c r="V1027" s="29"/>
      <c r="W1027" s="29"/>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29"/>
      <c r="CA1027" s="29"/>
      <c r="CB1027" s="29"/>
      <c r="CC1027" s="29"/>
      <c r="CD1027" s="29"/>
      <c r="CE1027" s="29"/>
      <c r="CF1027" s="29"/>
      <c r="CG1027" s="29"/>
      <c r="CH1027" s="29"/>
      <c r="CI1027" s="29"/>
      <c r="CJ1027" s="29"/>
      <c r="CK1027" s="29"/>
      <c r="CL1027" s="29"/>
      <c r="CM1027" s="29"/>
      <c r="CN1027" s="29"/>
      <c r="CO1027" s="29"/>
      <c r="CP1027" s="29"/>
      <c r="CQ1027" s="29"/>
      <c r="CR1027" s="29"/>
      <c r="CS1027" s="29"/>
      <c r="CT1027" s="29"/>
      <c r="CU1027" s="29"/>
      <c r="CV1027" s="29"/>
      <c r="CW1027" s="29"/>
      <c r="CX1027" s="29"/>
      <c r="CY1027" s="29"/>
      <c r="CZ1027" s="29"/>
      <c r="DA1027" s="29"/>
      <c r="DB1027" s="29"/>
      <c r="DC1027" s="29"/>
      <c r="DD1027" s="29"/>
      <c r="DE1027" s="29"/>
      <c r="DF1027" s="29"/>
      <c r="DG1027" s="29"/>
      <c r="DH1027" s="29"/>
      <c r="DI1027" s="29"/>
      <c r="DJ1027" s="29"/>
      <c r="DK1027" s="29"/>
      <c r="DL1027" s="29"/>
      <c r="DM1027" s="29"/>
    </row>
    <row r="1028" spans="1:117">
      <c r="A1028" s="5" t="s">
        <v>347</v>
      </c>
      <c r="B1028" s="5" t="s">
        <v>189</v>
      </c>
      <c r="C1028" s="35">
        <v>44035</v>
      </c>
      <c r="D1028" s="63">
        <v>44043</v>
      </c>
      <c r="E1028" s="64">
        <v>-0.11203290322580645</v>
      </c>
      <c r="F1028" s="64">
        <v>0.22485219477116014</v>
      </c>
      <c r="G1028" s="64">
        <v>0.19235477629897599</v>
      </c>
      <c r="H1028" s="64">
        <v>0.4189516774193548</v>
      </c>
      <c r="I1028" s="64">
        <v>0.37186374320882853</v>
      </c>
      <c r="J1028" s="64">
        <v>9.5890193548387098E-2</v>
      </c>
      <c r="K1028" s="64">
        <v>0</v>
      </c>
      <c r="L1028" s="64">
        <v>5.9566721199547812E-2</v>
      </c>
      <c r="M1028" s="64">
        <v>0.29299713770418401</v>
      </c>
      <c r="N1028" s="64">
        <v>0.4054062508156242</v>
      </c>
      <c r="O1028" s="64">
        <v>2.6740404000000002E-2</v>
      </c>
      <c r="P1028" s="64">
        <v>0.20155496161142347</v>
      </c>
      <c r="Q1028" s="64">
        <v>8.079443454320194E-2</v>
      </c>
      <c r="R1028" s="64">
        <v>0.12328767123287675</v>
      </c>
      <c r="S1028" s="64">
        <v>2.3822272631277586</v>
      </c>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c r="CA1028" s="29"/>
      <c r="CB1028" s="29"/>
      <c r="CC1028" s="29"/>
      <c r="CD1028" s="29"/>
      <c r="CE1028" s="29"/>
      <c r="CF1028" s="29"/>
      <c r="CG1028" s="29"/>
      <c r="CH1028" s="29"/>
      <c r="CI1028" s="29"/>
      <c r="CJ1028" s="29"/>
      <c r="CK1028" s="29"/>
      <c r="CL1028" s="29"/>
      <c r="CM1028" s="29"/>
      <c r="CN1028" s="29"/>
      <c r="CO1028" s="29"/>
      <c r="CP1028" s="29"/>
      <c r="CQ1028" s="29"/>
      <c r="CR1028" s="29"/>
      <c r="CS1028" s="29"/>
      <c r="CT1028" s="29"/>
      <c r="CU1028" s="29"/>
      <c r="CV1028" s="29"/>
      <c r="CW1028" s="29"/>
      <c r="CX1028" s="29"/>
      <c r="CY1028" s="29"/>
      <c r="CZ1028" s="29"/>
      <c r="DA1028" s="29"/>
      <c r="DB1028" s="29"/>
      <c r="DC1028" s="29"/>
      <c r="DD1028" s="29"/>
      <c r="DE1028" s="29"/>
      <c r="DF1028" s="29"/>
      <c r="DG1028" s="29"/>
      <c r="DH1028" s="29"/>
      <c r="DI1028" s="29"/>
      <c r="DJ1028" s="29"/>
      <c r="DK1028" s="29"/>
      <c r="DL1028" s="29"/>
      <c r="DM1028" s="29"/>
    </row>
    <row r="1029" spans="1:117">
      <c r="A1029" s="5" t="s">
        <v>347</v>
      </c>
      <c r="B1029" s="5" t="s">
        <v>189</v>
      </c>
      <c r="C1029" s="35">
        <v>44036</v>
      </c>
      <c r="D1029" s="63">
        <v>44043</v>
      </c>
      <c r="E1029" s="64">
        <v>-0.11203290322580645</v>
      </c>
      <c r="F1029" s="64">
        <v>0.22485219477116014</v>
      </c>
      <c r="G1029" s="64">
        <v>0.19235477629897599</v>
      </c>
      <c r="H1029" s="64">
        <v>0.4189516774193548</v>
      </c>
      <c r="I1029" s="64">
        <v>0.37186374320882853</v>
      </c>
      <c r="J1029" s="64">
        <v>9.5890193548387098E-2</v>
      </c>
      <c r="K1029" s="64">
        <v>0</v>
      </c>
      <c r="L1029" s="64">
        <v>5.9566721199547812E-2</v>
      </c>
      <c r="M1029" s="64">
        <v>0.29299713770418401</v>
      </c>
      <c r="N1029" s="64">
        <v>0.40540625081562415</v>
      </c>
      <c r="O1029" s="64">
        <v>4.9474619999999997E-2</v>
      </c>
      <c r="P1029" s="64">
        <v>0.20155496161142347</v>
      </c>
      <c r="Q1029" s="64">
        <v>7.8940231268466401E-2</v>
      </c>
      <c r="R1029" s="64">
        <v>0.12328767123287675</v>
      </c>
      <c r="S1029" s="64">
        <v>2.403107275853023</v>
      </c>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29"/>
      <c r="CA1029" s="29"/>
      <c r="CB1029" s="29"/>
      <c r="CC1029" s="29"/>
      <c r="CD1029" s="29"/>
      <c r="CE1029" s="29"/>
      <c r="CF1029" s="29"/>
      <c r="CG1029" s="29"/>
      <c r="CH1029" s="29"/>
      <c r="CI1029" s="29"/>
      <c r="CJ1029" s="29"/>
      <c r="CK1029" s="29"/>
      <c r="CL1029" s="29"/>
      <c r="CM1029" s="29"/>
      <c r="CN1029" s="29"/>
      <c r="CO1029" s="29"/>
      <c r="CP1029" s="29"/>
      <c r="CQ1029" s="29"/>
      <c r="CR1029" s="29"/>
      <c r="CS1029" s="29"/>
      <c r="CT1029" s="29"/>
      <c r="CU1029" s="29"/>
      <c r="CV1029" s="29"/>
      <c r="CW1029" s="29"/>
      <c r="CX1029" s="29"/>
      <c r="CY1029" s="29"/>
      <c r="CZ1029" s="29"/>
      <c r="DA1029" s="29"/>
      <c r="DB1029" s="29"/>
      <c r="DC1029" s="29"/>
      <c r="DD1029" s="29"/>
      <c r="DE1029" s="29"/>
      <c r="DF1029" s="29"/>
      <c r="DG1029" s="29"/>
      <c r="DH1029" s="29"/>
      <c r="DI1029" s="29"/>
      <c r="DJ1029" s="29"/>
      <c r="DK1029" s="29"/>
      <c r="DL1029" s="29"/>
      <c r="DM1029" s="29"/>
    </row>
    <row r="1030" spans="1:117">
      <c r="A1030" s="5" t="s">
        <v>347</v>
      </c>
      <c r="B1030" s="5" t="s">
        <v>189</v>
      </c>
      <c r="C1030" s="35">
        <v>44037</v>
      </c>
      <c r="D1030" s="63">
        <v>44043</v>
      </c>
      <c r="E1030" s="64">
        <v>-0.11203290322580645</v>
      </c>
      <c r="F1030" s="64">
        <v>0.22485219477116014</v>
      </c>
      <c r="G1030" s="64">
        <v>0.19235477629897599</v>
      </c>
      <c r="H1030" s="64">
        <v>0.4189516774193548</v>
      </c>
      <c r="I1030" s="64">
        <v>0.37186374320882853</v>
      </c>
      <c r="J1030" s="64">
        <v>9.5890193548387098E-2</v>
      </c>
      <c r="K1030" s="64">
        <v>0</v>
      </c>
      <c r="L1030" s="64">
        <v>5.9566721199547812E-2</v>
      </c>
      <c r="M1030" s="64">
        <v>0.29299713770418401</v>
      </c>
      <c r="N1030" s="64">
        <v>0.4054062508156242</v>
      </c>
      <c r="O1030" s="64">
        <v>4.3790643000000004E-2</v>
      </c>
      <c r="P1030" s="64">
        <v>0.20155496161142347</v>
      </c>
      <c r="Q1030" s="64">
        <v>7.7301783297394108E-2</v>
      </c>
      <c r="R1030" s="64">
        <v>0.12328767123287675</v>
      </c>
      <c r="S1030" s="64">
        <v>2.3957848508819501</v>
      </c>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c r="CA1030" s="29"/>
      <c r="CB1030" s="29"/>
      <c r="CC1030" s="29"/>
      <c r="CD1030" s="29"/>
      <c r="CE1030" s="29"/>
      <c r="CF1030" s="29"/>
      <c r="CG1030" s="29"/>
      <c r="CH1030" s="29"/>
      <c r="CI1030" s="29"/>
      <c r="CJ1030" s="29"/>
      <c r="CK1030" s="29"/>
      <c r="CL1030" s="29"/>
      <c r="CM1030" s="29"/>
      <c r="CN1030" s="29"/>
      <c r="CO1030" s="29"/>
      <c r="CP1030" s="29"/>
      <c r="CQ1030" s="29"/>
      <c r="CR1030" s="29"/>
      <c r="CS1030" s="29"/>
      <c r="CT1030" s="29"/>
      <c r="CU1030" s="29"/>
      <c r="CV1030" s="29"/>
      <c r="CW1030" s="29"/>
      <c r="CX1030" s="29"/>
      <c r="CY1030" s="29"/>
      <c r="CZ1030" s="29"/>
      <c r="DA1030" s="29"/>
      <c r="DB1030" s="29"/>
      <c r="DC1030" s="29"/>
      <c r="DD1030" s="29"/>
      <c r="DE1030" s="29"/>
      <c r="DF1030" s="29"/>
      <c r="DG1030" s="29"/>
      <c r="DH1030" s="29"/>
      <c r="DI1030" s="29"/>
      <c r="DJ1030" s="29"/>
      <c r="DK1030" s="29"/>
      <c r="DL1030" s="29"/>
      <c r="DM1030" s="29"/>
    </row>
    <row r="1031" spans="1:117">
      <c r="A1031" s="5" t="s">
        <v>347</v>
      </c>
      <c r="B1031" s="5" t="s">
        <v>189</v>
      </c>
      <c r="C1031" s="35">
        <v>44038</v>
      </c>
      <c r="D1031" s="63">
        <v>44043</v>
      </c>
      <c r="E1031" s="64">
        <v>-0.11203290322580645</v>
      </c>
      <c r="F1031" s="64">
        <v>0.22485219477116014</v>
      </c>
      <c r="G1031" s="64">
        <v>0.19235477629897599</v>
      </c>
      <c r="H1031" s="64">
        <v>0.4189516774193548</v>
      </c>
      <c r="I1031" s="64">
        <v>0.37186374320882853</v>
      </c>
      <c r="J1031" s="64">
        <v>9.5890193548387098E-2</v>
      </c>
      <c r="K1031" s="64">
        <v>0</v>
      </c>
      <c r="L1031" s="64">
        <v>5.9566721199547812E-2</v>
      </c>
      <c r="M1031" s="64">
        <v>0.29299713770418401</v>
      </c>
      <c r="N1031" s="64">
        <v>0.4054062508156242</v>
      </c>
      <c r="O1031" s="64">
        <v>2.8271142000000003E-2</v>
      </c>
      <c r="P1031" s="64">
        <v>0.20155496161142347</v>
      </c>
      <c r="Q1031" s="64">
        <v>8.4195110241582369E-2</v>
      </c>
      <c r="R1031" s="64">
        <v>0.12328767123287675</v>
      </c>
      <c r="S1031" s="64">
        <v>2.3871586768261386</v>
      </c>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29"/>
      <c r="CA1031" s="29"/>
      <c r="CB1031" s="29"/>
      <c r="CC1031" s="29"/>
      <c r="CD1031" s="29"/>
      <c r="CE1031" s="29"/>
      <c r="CF1031" s="29"/>
      <c r="CG1031" s="29"/>
      <c r="CH1031" s="29"/>
      <c r="CI1031" s="29"/>
      <c r="CJ1031" s="29"/>
      <c r="CK1031" s="29"/>
      <c r="CL1031" s="29"/>
      <c r="CM1031" s="29"/>
      <c r="CN1031" s="29"/>
      <c r="CO1031" s="29"/>
      <c r="CP1031" s="29"/>
      <c r="CQ1031" s="29"/>
      <c r="CR1031" s="29"/>
      <c r="CS1031" s="29"/>
      <c r="CT1031" s="29"/>
      <c r="CU1031" s="29"/>
      <c r="CV1031" s="29"/>
      <c r="CW1031" s="29"/>
      <c r="CX1031" s="29"/>
      <c r="CY1031" s="29"/>
      <c r="CZ1031" s="29"/>
      <c r="DA1031" s="29"/>
      <c r="DB1031" s="29"/>
      <c r="DC1031" s="29"/>
      <c r="DD1031" s="29"/>
      <c r="DE1031" s="29"/>
      <c r="DF1031" s="29"/>
      <c r="DG1031" s="29"/>
      <c r="DH1031" s="29"/>
      <c r="DI1031" s="29"/>
      <c r="DJ1031" s="29"/>
      <c r="DK1031" s="29"/>
      <c r="DL1031" s="29"/>
      <c r="DM1031" s="29"/>
    </row>
    <row r="1032" spans="1:117">
      <c r="A1032" s="5" t="s">
        <v>348</v>
      </c>
      <c r="B1032" s="5" t="s">
        <v>189</v>
      </c>
      <c r="C1032" s="35">
        <v>44039</v>
      </c>
      <c r="D1032" s="63">
        <v>44043</v>
      </c>
      <c r="E1032" s="64">
        <v>-0.11203290322580645</v>
      </c>
      <c r="F1032" s="64">
        <v>0.22485219477116014</v>
      </c>
      <c r="G1032" s="64">
        <v>0.19235477629897599</v>
      </c>
      <c r="H1032" s="64">
        <v>0.4189516774193548</v>
      </c>
      <c r="I1032" s="64">
        <v>0.37186374320882853</v>
      </c>
      <c r="J1032" s="64">
        <v>9.5890193548387098E-2</v>
      </c>
      <c r="K1032" s="64">
        <v>0</v>
      </c>
      <c r="L1032" s="64">
        <v>5.9566721199547812E-2</v>
      </c>
      <c r="M1032" s="64">
        <v>0.29299713770418401</v>
      </c>
      <c r="N1032" s="64">
        <v>0.4054062508156242</v>
      </c>
      <c r="O1032" s="64">
        <v>3.5292113999999999E-2</v>
      </c>
      <c r="P1032" s="64">
        <v>0.20155496161142347</v>
      </c>
      <c r="Q1032" s="64">
        <v>8.1580224993774333E-2</v>
      </c>
      <c r="R1032" s="64">
        <v>0.12328767123287675</v>
      </c>
      <c r="S1032" s="64">
        <v>2.391564763578331</v>
      </c>
      <c r="T1032" s="29"/>
      <c r="U1032" s="29"/>
      <c r="V1032" s="29"/>
      <c r="W1032" s="29"/>
      <c r="X1032" s="29"/>
      <c r="Y1032" s="29"/>
      <c r="Z1032" s="29"/>
      <c r="AA1032" s="29"/>
      <c r="AB1032" s="29"/>
      <c r="AC1032" s="29"/>
      <c r="AD1032" s="29"/>
      <c r="AE1032" s="29"/>
      <c r="AF1032" s="29"/>
      <c r="AG1032" s="29"/>
      <c r="AH1032" s="29"/>
      <c r="AI1032" s="29"/>
      <c r="AJ1032" s="29"/>
      <c r="AK1032" s="29"/>
      <c r="AL1032" s="29"/>
      <c r="AM1032" s="29"/>
      <c r="AN1032" s="29"/>
      <c r="AO1032" s="29"/>
      <c r="AP1032" s="29"/>
      <c r="AQ1032" s="29"/>
      <c r="AR1032" s="29"/>
      <c r="AS1032" s="29"/>
      <c r="AT1032" s="29"/>
      <c r="AU1032" s="29"/>
      <c r="AV1032" s="29"/>
      <c r="AW1032" s="29"/>
      <c r="AX1032" s="29"/>
      <c r="AY1032" s="29"/>
      <c r="AZ1032" s="29"/>
      <c r="BA1032" s="29"/>
      <c r="BB1032" s="29"/>
      <c r="BC1032" s="29"/>
      <c r="BD1032" s="29"/>
      <c r="BE1032" s="29"/>
      <c r="BF1032" s="29"/>
      <c r="BG1032" s="29"/>
      <c r="BH1032" s="29"/>
      <c r="BI1032" s="29"/>
      <c r="BJ1032" s="29"/>
      <c r="BK1032" s="29"/>
      <c r="BL1032" s="29"/>
      <c r="BM1032" s="29"/>
      <c r="BN1032" s="29"/>
      <c r="BO1032" s="29"/>
      <c r="BP1032" s="29"/>
      <c r="BQ1032" s="29"/>
      <c r="BR1032" s="29"/>
      <c r="BS1032" s="29"/>
      <c r="BT1032" s="29"/>
      <c r="BU1032" s="29"/>
      <c r="BV1032" s="29"/>
      <c r="BW1032" s="29"/>
      <c r="BX1032" s="29"/>
      <c r="BY1032" s="29"/>
      <c r="BZ1032" s="29"/>
      <c r="CA1032" s="29"/>
      <c r="CB1032" s="29"/>
      <c r="CC1032" s="29"/>
      <c r="CD1032" s="29"/>
      <c r="CE1032" s="29"/>
      <c r="CF1032" s="29"/>
      <c r="CG1032" s="29"/>
      <c r="CH1032" s="29"/>
      <c r="CI1032" s="29"/>
      <c r="CJ1032" s="29"/>
      <c r="CK1032" s="29"/>
      <c r="CL1032" s="29"/>
      <c r="CM1032" s="29"/>
      <c r="CN1032" s="29"/>
      <c r="CO1032" s="29"/>
      <c r="CP1032" s="29"/>
      <c r="CQ1032" s="29"/>
      <c r="CR1032" s="29"/>
      <c r="CS1032" s="29"/>
      <c r="CT1032" s="29"/>
      <c r="CU1032" s="29"/>
      <c r="CV1032" s="29"/>
      <c r="CW1032" s="29"/>
      <c r="CX1032" s="29"/>
      <c r="CY1032" s="29"/>
      <c r="CZ1032" s="29"/>
      <c r="DA1032" s="29"/>
      <c r="DB1032" s="29"/>
      <c r="DC1032" s="29"/>
      <c r="DD1032" s="29"/>
      <c r="DE1032" s="29"/>
      <c r="DF1032" s="29"/>
      <c r="DG1032" s="29"/>
      <c r="DH1032" s="29"/>
      <c r="DI1032" s="29"/>
      <c r="DJ1032" s="29"/>
      <c r="DK1032" s="29"/>
      <c r="DL1032" s="29"/>
      <c r="DM1032" s="29"/>
    </row>
    <row r="1033" spans="1:117">
      <c r="A1033" s="5" t="s">
        <v>348</v>
      </c>
      <c r="B1033" s="5" t="s">
        <v>189</v>
      </c>
      <c r="C1033" s="35">
        <v>44040</v>
      </c>
      <c r="D1033" s="63">
        <v>44043</v>
      </c>
      <c r="E1033" s="64">
        <v>-0.11203290322580645</v>
      </c>
      <c r="F1033" s="64">
        <v>0.22485219477116014</v>
      </c>
      <c r="G1033" s="64">
        <v>0.19235477629897599</v>
      </c>
      <c r="H1033" s="64">
        <v>0.4189516774193548</v>
      </c>
      <c r="I1033" s="64">
        <v>0.37186374320882853</v>
      </c>
      <c r="J1033" s="64">
        <v>9.5890193548387098E-2</v>
      </c>
      <c r="K1033" s="64">
        <v>0</v>
      </c>
      <c r="L1033" s="64">
        <v>5.9566721199547812E-2</v>
      </c>
      <c r="M1033" s="64">
        <v>0.29299713770418401</v>
      </c>
      <c r="N1033" s="64">
        <v>0.40540625081562415</v>
      </c>
      <c r="O1033" s="64">
        <v>1.9006038000000003E-2</v>
      </c>
      <c r="P1033" s="64">
        <v>0.20155496161142347</v>
      </c>
      <c r="Q1033" s="64">
        <v>7.9758184069923077E-2</v>
      </c>
      <c r="R1033" s="64">
        <v>0.12328767123287675</v>
      </c>
      <c r="S1033" s="64">
        <v>2.3734566466544793</v>
      </c>
      <c r="T1033" s="29"/>
      <c r="U1033" s="29"/>
      <c r="V1033" s="29"/>
      <c r="W1033" s="29"/>
      <c r="X1033" s="29"/>
      <c r="Y1033" s="29"/>
      <c r="Z1033" s="29"/>
      <c r="AA1033" s="29"/>
      <c r="AB1033" s="29"/>
      <c r="AC1033" s="29"/>
      <c r="AD1033" s="29"/>
      <c r="AE1033" s="29"/>
      <c r="AF1033" s="29"/>
      <c r="AG1033" s="29"/>
      <c r="AH1033" s="29"/>
      <c r="AI1033" s="29"/>
      <c r="AJ1033" s="29"/>
      <c r="AK1033" s="29"/>
      <c r="AL1033" s="29"/>
      <c r="AM1033" s="29"/>
      <c r="AN1033" s="29"/>
      <c r="AO1033" s="29"/>
      <c r="AP1033" s="29"/>
      <c r="AQ1033" s="29"/>
      <c r="AR1033" s="29"/>
      <c r="AS1033" s="29"/>
      <c r="AT1033" s="29"/>
      <c r="AU1033" s="29"/>
      <c r="AV1033" s="29"/>
      <c r="AW1033" s="29"/>
      <c r="AX1033" s="29"/>
      <c r="AY1033" s="29"/>
      <c r="AZ1033" s="29"/>
      <c r="BA1033" s="29"/>
      <c r="BB1033" s="29"/>
      <c r="BC1033" s="29"/>
      <c r="BD1033" s="29"/>
      <c r="BE1033" s="29"/>
      <c r="BF1033" s="29"/>
      <c r="BG1033" s="29"/>
      <c r="BH1033" s="29"/>
      <c r="BI1033" s="29"/>
      <c r="BJ1033" s="29"/>
      <c r="BK1033" s="29"/>
      <c r="BL1033" s="29"/>
      <c r="BM1033" s="29"/>
      <c r="BN1033" s="29"/>
      <c r="BO1033" s="29"/>
      <c r="BP1033" s="29"/>
      <c r="BQ1033" s="29"/>
      <c r="BR1033" s="29"/>
      <c r="BS1033" s="29"/>
      <c r="BT1033" s="29"/>
      <c r="BU1033" s="29"/>
      <c r="BV1033" s="29"/>
      <c r="BW1033" s="29"/>
      <c r="BX1033" s="29"/>
      <c r="BY1033" s="29"/>
      <c r="BZ1033" s="29"/>
      <c r="CA1033" s="29"/>
      <c r="CB1033" s="29"/>
      <c r="CC1033" s="29"/>
      <c r="CD1033" s="29"/>
      <c r="CE1033" s="29"/>
      <c r="CF1033" s="29"/>
      <c r="CG1033" s="29"/>
      <c r="CH1033" s="29"/>
      <c r="CI1033" s="29"/>
      <c r="CJ1033" s="29"/>
      <c r="CK1033" s="29"/>
      <c r="CL1033" s="29"/>
      <c r="CM1033" s="29"/>
      <c r="CN1033" s="29"/>
      <c r="CO1033" s="29"/>
      <c r="CP1033" s="29"/>
      <c r="CQ1033" s="29"/>
      <c r="CR1033" s="29"/>
      <c r="CS1033" s="29"/>
      <c r="CT1033" s="29"/>
      <c r="CU1033" s="29"/>
      <c r="CV1033" s="29"/>
      <c r="CW1033" s="29"/>
      <c r="CX1033" s="29"/>
      <c r="CY1033" s="29"/>
      <c r="CZ1033" s="29"/>
      <c r="DA1033" s="29"/>
      <c r="DB1033" s="29"/>
      <c r="DC1033" s="29"/>
      <c r="DD1033" s="29"/>
      <c r="DE1033" s="29"/>
      <c r="DF1033" s="29"/>
      <c r="DG1033" s="29"/>
      <c r="DH1033" s="29"/>
      <c r="DI1033" s="29"/>
      <c r="DJ1033" s="29"/>
      <c r="DK1033" s="29"/>
      <c r="DL1033" s="29"/>
      <c r="DM1033" s="29"/>
    </row>
    <row r="1034" spans="1:117">
      <c r="A1034" s="5" t="s">
        <v>348</v>
      </c>
      <c r="B1034" s="5" t="s">
        <v>189</v>
      </c>
      <c r="C1034" s="35">
        <v>44041</v>
      </c>
      <c r="D1034" s="63">
        <v>44043</v>
      </c>
      <c r="E1034" s="64">
        <v>-0.11203290322580645</v>
      </c>
      <c r="F1034" s="64">
        <v>0.22485219477116014</v>
      </c>
      <c r="G1034" s="64">
        <v>0.19235477629897599</v>
      </c>
      <c r="H1034" s="64">
        <v>0.4189516774193548</v>
      </c>
      <c r="I1034" s="64">
        <v>0.37186374320882853</v>
      </c>
      <c r="J1034" s="64">
        <v>9.5890193548387098E-2</v>
      </c>
      <c r="K1034" s="64">
        <v>0</v>
      </c>
      <c r="L1034" s="64">
        <v>5.9566721199547812E-2</v>
      </c>
      <c r="M1034" s="64">
        <v>0.29299713770418401</v>
      </c>
      <c r="N1034" s="64">
        <v>0.4054062508156242</v>
      </c>
      <c r="O1034" s="64">
        <v>4.1487966000000001E-2</v>
      </c>
      <c r="P1034" s="64">
        <v>0.20155496161142347</v>
      </c>
      <c r="Q1034" s="64">
        <v>8.2763581592332547E-2</v>
      </c>
      <c r="R1034" s="64">
        <v>0.12328767123287675</v>
      </c>
      <c r="S1034" s="64">
        <v>2.3989439721768888</v>
      </c>
      <c r="T1034" s="29"/>
      <c r="U1034" s="29"/>
      <c r="V1034" s="29"/>
      <c r="W1034" s="29"/>
      <c r="X1034" s="29"/>
      <c r="Y1034" s="29"/>
      <c r="Z1034" s="29"/>
      <c r="AA1034" s="29"/>
      <c r="AB1034" s="29"/>
      <c r="AC1034" s="29"/>
      <c r="AD1034" s="29"/>
      <c r="AE1034" s="29"/>
      <c r="AF1034" s="29"/>
      <c r="AG1034" s="29"/>
      <c r="AH1034" s="29"/>
      <c r="AI1034" s="29"/>
      <c r="AJ1034" s="29"/>
      <c r="AK1034" s="29"/>
      <c r="AL1034" s="29"/>
      <c r="AM1034" s="29"/>
      <c r="AN1034" s="29"/>
      <c r="AO1034" s="29"/>
      <c r="AP1034" s="29"/>
      <c r="AQ1034" s="29"/>
      <c r="AR1034" s="29"/>
      <c r="AS1034" s="29"/>
      <c r="AT1034" s="29"/>
      <c r="AU1034" s="29"/>
      <c r="AV1034" s="29"/>
      <c r="AW1034" s="29"/>
      <c r="AX1034" s="29"/>
      <c r="AY1034" s="29"/>
      <c r="AZ1034" s="29"/>
      <c r="BA1034" s="29"/>
      <c r="BB1034" s="29"/>
      <c r="BC1034" s="29"/>
      <c r="BD1034" s="29"/>
      <c r="BE1034" s="29"/>
      <c r="BF1034" s="29"/>
      <c r="BG1034" s="29"/>
      <c r="BH1034" s="29"/>
      <c r="BI1034" s="29"/>
      <c r="BJ1034" s="29"/>
      <c r="BK1034" s="29"/>
      <c r="BL1034" s="29"/>
      <c r="BM1034" s="29"/>
      <c r="BN1034" s="29"/>
      <c r="BO1034" s="29"/>
      <c r="BP1034" s="29"/>
      <c r="BQ1034" s="29"/>
      <c r="BR1034" s="29"/>
      <c r="BS1034" s="29"/>
      <c r="BT1034" s="29"/>
      <c r="BU1034" s="29"/>
      <c r="BV1034" s="29"/>
      <c r="BW1034" s="29"/>
      <c r="BX1034" s="29"/>
      <c r="BY1034" s="29"/>
      <c r="BZ1034" s="29"/>
      <c r="CA1034" s="29"/>
      <c r="CB1034" s="29"/>
      <c r="CC1034" s="29"/>
      <c r="CD1034" s="29"/>
      <c r="CE1034" s="29"/>
      <c r="CF1034" s="29"/>
      <c r="CG1034" s="29"/>
      <c r="CH1034" s="29"/>
      <c r="CI1034" s="29"/>
      <c r="CJ1034" s="29"/>
      <c r="CK1034" s="29"/>
      <c r="CL1034" s="29"/>
      <c r="CM1034" s="29"/>
      <c r="CN1034" s="29"/>
      <c r="CO1034" s="29"/>
      <c r="CP1034" s="29"/>
      <c r="CQ1034" s="29"/>
      <c r="CR1034" s="29"/>
      <c r="CS1034" s="29"/>
      <c r="CT1034" s="29"/>
      <c r="CU1034" s="29"/>
      <c r="CV1034" s="29"/>
      <c r="CW1034" s="29"/>
      <c r="CX1034" s="29"/>
      <c r="CY1034" s="29"/>
      <c r="CZ1034" s="29"/>
      <c r="DA1034" s="29"/>
      <c r="DB1034" s="29"/>
      <c r="DC1034" s="29"/>
      <c r="DD1034" s="29"/>
      <c r="DE1034" s="29"/>
      <c r="DF1034" s="29"/>
      <c r="DG1034" s="29"/>
      <c r="DH1034" s="29"/>
      <c r="DI1034" s="29"/>
      <c r="DJ1034" s="29"/>
      <c r="DK1034" s="29"/>
      <c r="DL1034" s="29"/>
      <c r="DM1034" s="29"/>
    </row>
    <row r="1035" spans="1:117">
      <c r="A1035" s="5" t="s">
        <v>348</v>
      </c>
      <c r="B1035" s="5" t="s">
        <v>189</v>
      </c>
      <c r="C1035" s="35">
        <v>44042</v>
      </c>
      <c r="D1035" s="63">
        <v>44043</v>
      </c>
      <c r="E1035" s="64">
        <v>-0.11203290322580645</v>
      </c>
      <c r="F1035" s="64">
        <v>0.22485219477116014</v>
      </c>
      <c r="G1035" s="64">
        <v>0.19235477629897599</v>
      </c>
      <c r="H1035" s="64">
        <v>0.4189516774193548</v>
      </c>
      <c r="I1035" s="64">
        <v>0.37186374320882853</v>
      </c>
      <c r="J1035" s="64">
        <v>9.5890193548387098E-2</v>
      </c>
      <c r="K1035" s="64">
        <v>0</v>
      </c>
      <c r="L1035" s="64">
        <v>5.9566721199547812E-2</v>
      </c>
      <c r="M1035" s="64">
        <v>0.29299713770418401</v>
      </c>
      <c r="N1035" s="64">
        <v>0.40540625081562415</v>
      </c>
      <c r="O1035" s="64">
        <v>6.4153322999999998E-2</v>
      </c>
      <c r="P1035" s="64">
        <v>0.20155496161142347</v>
      </c>
      <c r="Q1035" s="64">
        <v>7.7986614764073092E-2</v>
      </c>
      <c r="R1035" s="64">
        <v>0.12328767123287675</v>
      </c>
      <c r="S1035" s="64">
        <v>2.4168323623486296</v>
      </c>
      <c r="T1035" s="29"/>
      <c r="U1035" s="29"/>
      <c r="V1035" s="29"/>
      <c r="W1035" s="29"/>
      <c r="X1035" s="29"/>
      <c r="Y1035" s="29"/>
      <c r="Z1035" s="29"/>
      <c r="AA1035" s="29"/>
      <c r="AB1035" s="29"/>
      <c r="AC1035" s="29"/>
      <c r="AD1035" s="29"/>
      <c r="AE1035" s="29"/>
      <c r="AF1035" s="29"/>
      <c r="AG1035" s="29"/>
      <c r="AH1035" s="29"/>
      <c r="AI1035" s="29"/>
      <c r="AJ1035" s="29"/>
      <c r="AK1035" s="29"/>
      <c r="AL1035" s="29"/>
      <c r="AM1035" s="29"/>
      <c r="AN1035" s="29"/>
      <c r="AO1035" s="29"/>
      <c r="AP1035" s="29"/>
      <c r="AQ1035" s="29"/>
      <c r="AR1035" s="29"/>
      <c r="AS1035" s="29"/>
      <c r="AT1035" s="29"/>
      <c r="AU1035" s="29"/>
      <c r="AV1035" s="29"/>
      <c r="AW1035" s="29"/>
      <c r="AX1035" s="29"/>
      <c r="AY1035" s="29"/>
      <c r="AZ1035" s="29"/>
      <c r="BA1035" s="29"/>
      <c r="BB1035" s="29"/>
      <c r="BC1035" s="29"/>
      <c r="BD1035" s="29"/>
      <c r="BE1035" s="29"/>
      <c r="BF1035" s="29"/>
      <c r="BG1035" s="29"/>
      <c r="BH1035" s="29"/>
      <c r="BI1035" s="29"/>
      <c r="BJ1035" s="29"/>
      <c r="BK1035" s="29"/>
      <c r="BL1035" s="29"/>
      <c r="BM1035" s="29"/>
      <c r="BN1035" s="29"/>
      <c r="BO1035" s="29"/>
      <c r="BP1035" s="29"/>
      <c r="BQ1035" s="29"/>
      <c r="BR1035" s="29"/>
      <c r="BS1035" s="29"/>
      <c r="BT1035" s="29"/>
      <c r="BU1035" s="29"/>
      <c r="BV1035" s="29"/>
      <c r="BW1035" s="29"/>
      <c r="BX1035" s="29"/>
      <c r="BY1035" s="29"/>
      <c r="BZ1035" s="29"/>
      <c r="CA1035" s="29"/>
      <c r="CB1035" s="29"/>
      <c r="CC1035" s="29"/>
      <c r="CD1035" s="29"/>
      <c r="CE1035" s="29"/>
      <c r="CF1035" s="29"/>
      <c r="CG1035" s="29"/>
      <c r="CH1035" s="29"/>
      <c r="CI1035" s="29"/>
      <c r="CJ1035" s="29"/>
      <c r="CK1035" s="29"/>
      <c r="CL1035" s="29"/>
      <c r="CM1035" s="29"/>
      <c r="CN1035" s="29"/>
      <c r="CO1035" s="29"/>
      <c r="CP1035" s="29"/>
      <c r="CQ1035" s="29"/>
      <c r="CR1035" s="29"/>
      <c r="CS1035" s="29"/>
      <c r="CT1035" s="29"/>
      <c r="CU1035" s="29"/>
      <c r="CV1035" s="29"/>
      <c r="CW1035" s="29"/>
      <c r="CX1035" s="29"/>
      <c r="CY1035" s="29"/>
      <c r="CZ1035" s="29"/>
      <c r="DA1035" s="29"/>
      <c r="DB1035" s="29"/>
      <c r="DC1035" s="29"/>
      <c r="DD1035" s="29"/>
      <c r="DE1035" s="29"/>
      <c r="DF1035" s="29"/>
      <c r="DG1035" s="29"/>
      <c r="DH1035" s="29"/>
      <c r="DI1035" s="29"/>
      <c r="DJ1035" s="29"/>
      <c r="DK1035" s="29"/>
      <c r="DL1035" s="29"/>
      <c r="DM1035" s="29"/>
    </row>
    <row r="1036" spans="1:117">
      <c r="A1036" s="5" t="s">
        <v>348</v>
      </c>
      <c r="B1036" s="5" t="s">
        <v>189</v>
      </c>
      <c r="C1036" s="35">
        <v>44043</v>
      </c>
      <c r="D1036" s="63">
        <v>44043</v>
      </c>
      <c r="E1036" s="64">
        <v>-0.11203290322580645</v>
      </c>
      <c r="F1036" s="64">
        <v>0.22485219477116014</v>
      </c>
      <c r="G1036" s="64">
        <v>0.19235477629897599</v>
      </c>
      <c r="H1036" s="64">
        <v>0.4189516774193548</v>
      </c>
      <c r="I1036" s="64">
        <v>0.37186374320882853</v>
      </c>
      <c r="J1036" s="64">
        <v>9.5890193548387098E-2</v>
      </c>
      <c r="K1036" s="64">
        <v>0</v>
      </c>
      <c r="L1036" s="64">
        <v>5.9566721199547812E-2</v>
      </c>
      <c r="M1036" s="64">
        <v>0.29299713770418401</v>
      </c>
      <c r="N1036" s="64">
        <v>0.40540625081562415</v>
      </c>
      <c r="O1036" s="64">
        <v>3.4203357000000004E-2</v>
      </c>
      <c r="P1036" s="64">
        <v>0.20155496161142347</v>
      </c>
      <c r="Q1036" s="64">
        <v>8.1805220179286459E-2</v>
      </c>
      <c r="R1036" s="64">
        <v>0.12328767123287675</v>
      </c>
      <c r="S1036" s="64">
        <v>2.3907010017638428</v>
      </c>
      <c r="T1036" s="29"/>
      <c r="U1036" s="29"/>
      <c r="V1036" s="29"/>
      <c r="W1036" s="29"/>
      <c r="X1036" s="29"/>
      <c r="Y1036" s="29"/>
      <c r="Z1036" s="29"/>
      <c r="AA1036" s="29"/>
      <c r="AB1036" s="29"/>
      <c r="AC1036" s="29"/>
      <c r="AD1036" s="29"/>
      <c r="AE1036" s="29"/>
      <c r="AF1036" s="29"/>
      <c r="AG1036" s="29"/>
      <c r="AH1036" s="29"/>
      <c r="AI1036" s="29"/>
      <c r="AJ1036" s="29"/>
      <c r="AK1036" s="29"/>
      <c r="AL1036" s="29"/>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c r="CA1036" s="29"/>
      <c r="CB1036" s="29"/>
      <c r="CC1036" s="29"/>
      <c r="CD1036" s="29"/>
      <c r="CE1036" s="29"/>
      <c r="CF1036" s="29"/>
      <c r="CG1036" s="29"/>
      <c r="CH1036" s="29"/>
      <c r="CI1036" s="29"/>
      <c r="CJ1036" s="29"/>
      <c r="CK1036" s="29"/>
      <c r="CL1036" s="29"/>
      <c r="CM1036" s="29"/>
      <c r="CN1036" s="29"/>
      <c r="CO1036" s="29"/>
      <c r="CP1036" s="29"/>
      <c r="CQ1036" s="29"/>
      <c r="CR1036" s="29"/>
      <c r="CS1036" s="29"/>
      <c r="CT1036" s="29"/>
      <c r="CU1036" s="29"/>
      <c r="CV1036" s="29"/>
      <c r="CW1036" s="29"/>
      <c r="CX1036" s="29"/>
      <c r="CY1036" s="29"/>
      <c r="CZ1036" s="29"/>
      <c r="DA1036" s="29"/>
      <c r="DB1036" s="29"/>
      <c r="DC1036" s="29"/>
      <c r="DD1036" s="29"/>
      <c r="DE1036" s="29"/>
      <c r="DF1036" s="29"/>
      <c r="DG1036" s="29"/>
      <c r="DH1036" s="29"/>
      <c r="DI1036" s="29"/>
      <c r="DJ1036" s="29"/>
      <c r="DK1036" s="29"/>
      <c r="DL1036" s="29"/>
      <c r="DM1036" s="29"/>
    </row>
    <row r="1037" spans="1:117">
      <c r="A1037" s="5" t="s">
        <v>348</v>
      </c>
      <c r="B1037" s="5" t="s">
        <v>190</v>
      </c>
      <c r="C1037" s="35">
        <v>44044</v>
      </c>
      <c r="D1037" s="63">
        <v>44074</v>
      </c>
      <c r="E1037" s="64">
        <v>-0.13222161290322579</v>
      </c>
      <c r="F1037" s="64">
        <v>0.26605296394388422</v>
      </c>
      <c r="G1037" s="64">
        <v>0.187675199486251</v>
      </c>
      <c r="H1037" s="64">
        <v>0.50757245161290321</v>
      </c>
      <c r="I1037" s="64">
        <v>0.41253032385398991</v>
      </c>
      <c r="J1037" s="64">
        <v>9.7930419354838733E-2</v>
      </c>
      <c r="K1037" s="64">
        <v>0</v>
      </c>
      <c r="L1037" s="64">
        <v>5.3757076170375478E-2</v>
      </c>
      <c r="M1037" s="64">
        <v>0.30961147577196202</v>
      </c>
      <c r="N1037" s="64">
        <v>0.42179505997411437</v>
      </c>
      <c r="O1037" s="64">
        <v>8.1158759999999996E-2</v>
      </c>
      <c r="P1037" s="64">
        <v>0.19728033592236038</v>
      </c>
      <c r="Q1037" s="64">
        <v>4.9582816488142736E-2</v>
      </c>
      <c r="R1037" s="64">
        <v>0.12328767123287675</v>
      </c>
      <c r="S1037" s="64">
        <v>2.5760129409084733</v>
      </c>
      <c r="T1037" s="29"/>
      <c r="U1037" s="29"/>
      <c r="V1037" s="29"/>
      <c r="W1037" s="29"/>
      <c r="X1037" s="29"/>
      <c r="Y1037" s="29"/>
      <c r="Z1037" s="29"/>
      <c r="AA1037" s="29"/>
      <c r="AB1037" s="29"/>
      <c r="AC1037" s="29"/>
      <c r="AD1037" s="29"/>
      <c r="AE1037" s="29"/>
      <c r="AF1037" s="29"/>
      <c r="AG1037" s="29"/>
      <c r="AH1037" s="29"/>
      <c r="AI1037" s="29"/>
      <c r="AJ1037" s="29"/>
      <c r="AK1037" s="29"/>
      <c r="AL1037" s="29"/>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c r="CA1037" s="29"/>
      <c r="CB1037" s="29"/>
      <c r="CC1037" s="29"/>
      <c r="CD1037" s="29"/>
      <c r="CE1037" s="29"/>
      <c r="CF1037" s="29"/>
      <c r="CG1037" s="29"/>
      <c r="CH1037" s="29"/>
      <c r="CI1037" s="29"/>
      <c r="CJ1037" s="29"/>
      <c r="CK1037" s="29"/>
      <c r="CL1037" s="29"/>
      <c r="CM1037" s="29"/>
      <c r="CN1037" s="29"/>
      <c r="CO1037" s="29"/>
      <c r="CP1037" s="29"/>
      <c r="CQ1037" s="29"/>
      <c r="CR1037" s="29"/>
      <c r="CS1037" s="29"/>
      <c r="CT1037" s="29"/>
      <c r="CU1037" s="29"/>
      <c r="CV1037" s="29"/>
      <c r="CW1037" s="29"/>
      <c r="CX1037" s="29"/>
      <c r="CY1037" s="29"/>
      <c r="CZ1037" s="29"/>
      <c r="DA1037" s="29"/>
      <c r="DB1037" s="29"/>
      <c r="DC1037" s="29"/>
      <c r="DD1037" s="29"/>
      <c r="DE1037" s="29"/>
      <c r="DF1037" s="29"/>
      <c r="DG1037" s="29"/>
      <c r="DH1037" s="29"/>
      <c r="DI1037" s="29"/>
      <c r="DJ1037" s="29"/>
      <c r="DK1037" s="29"/>
      <c r="DL1037" s="29"/>
      <c r="DM1037" s="29"/>
    </row>
    <row r="1038" spans="1:117">
      <c r="A1038" s="5" t="s">
        <v>348</v>
      </c>
      <c r="B1038" s="5" t="s">
        <v>190</v>
      </c>
      <c r="C1038" s="35">
        <v>44045</v>
      </c>
      <c r="D1038" s="63">
        <v>44074</v>
      </c>
      <c r="E1038" s="64">
        <v>-0.13222161290322579</v>
      </c>
      <c r="F1038" s="64">
        <v>0.26605296394388422</v>
      </c>
      <c r="G1038" s="64">
        <v>0.187675199486251</v>
      </c>
      <c r="H1038" s="64">
        <v>0.50757245161290321</v>
      </c>
      <c r="I1038" s="64">
        <v>0.41253032385398991</v>
      </c>
      <c r="J1038" s="64">
        <v>9.7930419354838733E-2</v>
      </c>
      <c r="K1038" s="64">
        <v>0</v>
      </c>
      <c r="L1038" s="64">
        <v>5.3757076170375478E-2</v>
      </c>
      <c r="M1038" s="64">
        <v>0.30961147577196202</v>
      </c>
      <c r="N1038" s="64">
        <v>0.42179505997411471</v>
      </c>
      <c r="O1038" s="64">
        <v>5.0058265000000005E-2</v>
      </c>
      <c r="P1038" s="64">
        <v>0.19728033592236038</v>
      </c>
      <c r="Q1038" s="64">
        <v>4.9809763243706361E-2</v>
      </c>
      <c r="R1038" s="64">
        <v>0.12328767123287675</v>
      </c>
      <c r="S1038" s="64">
        <v>2.5451393926640367</v>
      </c>
      <c r="T1038" s="29"/>
      <c r="U1038" s="29"/>
      <c r="V1038" s="29"/>
      <c r="W1038" s="29"/>
      <c r="X1038" s="29"/>
      <c r="Y1038" s="29"/>
      <c r="Z1038" s="29"/>
      <c r="AA1038" s="29"/>
      <c r="AB1038" s="29"/>
      <c r="AC1038" s="29"/>
      <c r="AD1038" s="29"/>
      <c r="AE1038" s="29"/>
      <c r="AF1038" s="29"/>
      <c r="AG1038" s="29"/>
      <c r="AH1038" s="29"/>
      <c r="AI1038" s="29"/>
      <c r="AJ1038" s="29"/>
      <c r="AK1038" s="29"/>
      <c r="AL1038" s="29"/>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c r="CA1038" s="29"/>
      <c r="CB1038" s="29"/>
      <c r="CC1038" s="29"/>
      <c r="CD1038" s="29"/>
      <c r="CE1038" s="29"/>
      <c r="CF1038" s="29"/>
      <c r="CG1038" s="29"/>
      <c r="CH1038" s="29"/>
      <c r="CI1038" s="29"/>
      <c r="CJ1038" s="29"/>
      <c r="CK1038" s="29"/>
      <c r="CL1038" s="29"/>
      <c r="CM1038" s="29"/>
      <c r="CN1038" s="29"/>
      <c r="CO1038" s="29"/>
      <c r="CP1038" s="29"/>
      <c r="CQ1038" s="29"/>
      <c r="CR1038" s="29"/>
      <c r="CS1038" s="29"/>
      <c r="CT1038" s="29"/>
      <c r="CU1038" s="29"/>
      <c r="CV1038" s="29"/>
      <c r="CW1038" s="29"/>
      <c r="CX1038" s="29"/>
      <c r="CY1038" s="29"/>
      <c r="CZ1038" s="29"/>
      <c r="DA1038" s="29"/>
      <c r="DB1038" s="29"/>
      <c r="DC1038" s="29"/>
      <c r="DD1038" s="29"/>
      <c r="DE1038" s="29"/>
      <c r="DF1038" s="29"/>
      <c r="DG1038" s="29"/>
      <c r="DH1038" s="29"/>
      <c r="DI1038" s="29"/>
      <c r="DJ1038" s="29"/>
      <c r="DK1038" s="29"/>
      <c r="DL1038" s="29"/>
      <c r="DM1038" s="29"/>
    </row>
    <row r="1039" spans="1:117">
      <c r="A1039" s="5" t="s">
        <v>352</v>
      </c>
      <c r="B1039" s="5" t="s">
        <v>190</v>
      </c>
      <c r="C1039" s="35">
        <v>44046</v>
      </c>
      <c r="D1039" s="63">
        <v>44074</v>
      </c>
      <c r="E1039" s="64">
        <v>-0.13222161290322579</v>
      </c>
      <c r="F1039" s="64">
        <v>0.26605296394388422</v>
      </c>
      <c r="G1039" s="64">
        <v>0.187675199486251</v>
      </c>
      <c r="H1039" s="64">
        <v>0.50757245161290321</v>
      </c>
      <c r="I1039" s="64">
        <v>0.41253032385398991</v>
      </c>
      <c r="J1039" s="64">
        <v>9.7930419354838733E-2</v>
      </c>
      <c r="K1039" s="64">
        <v>0</v>
      </c>
      <c r="L1039" s="64">
        <v>5.3757076170375478E-2</v>
      </c>
      <c r="M1039" s="64">
        <v>0.30961147577196202</v>
      </c>
      <c r="N1039" s="64">
        <v>0.42179505997411471</v>
      </c>
      <c r="O1039" s="64">
        <v>1.9208177999999999E-2</v>
      </c>
      <c r="P1039" s="64">
        <v>0.19728033592236038</v>
      </c>
      <c r="Q1039" s="64">
        <v>4.9627166016823335E-2</v>
      </c>
      <c r="R1039" s="64">
        <v>0.12328767123287675</v>
      </c>
      <c r="S1039" s="64">
        <v>2.5141067084371538</v>
      </c>
      <c r="T1039" s="29"/>
      <c r="U1039" s="29"/>
      <c r="V1039" s="29"/>
      <c r="W1039" s="29"/>
      <c r="X1039" s="29"/>
      <c r="Y1039" s="29"/>
      <c r="Z1039" s="29"/>
      <c r="AA1039" s="29"/>
      <c r="AB1039" s="29"/>
      <c r="AC1039" s="29"/>
      <c r="AD1039" s="29"/>
      <c r="AE1039" s="29"/>
      <c r="AF1039" s="29"/>
      <c r="AG1039" s="29"/>
      <c r="AH1039" s="29"/>
      <c r="AI1039" s="29"/>
      <c r="AJ1039" s="29"/>
      <c r="AK1039" s="29"/>
      <c r="AL1039" s="29"/>
      <c r="AM1039" s="29"/>
      <c r="AN1039" s="29"/>
      <c r="AO1039" s="29"/>
      <c r="AP1039" s="29"/>
      <c r="AQ1039" s="29"/>
      <c r="AR1039" s="29"/>
      <c r="AS1039" s="29"/>
      <c r="AT1039" s="29"/>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29"/>
      <c r="CA1039" s="29"/>
      <c r="CB1039" s="29"/>
      <c r="CC1039" s="29"/>
      <c r="CD1039" s="29"/>
      <c r="CE1039" s="29"/>
      <c r="CF1039" s="29"/>
      <c r="CG1039" s="29"/>
      <c r="CH1039" s="29"/>
      <c r="CI1039" s="29"/>
      <c r="CJ1039" s="29"/>
      <c r="CK1039" s="29"/>
      <c r="CL1039" s="29"/>
      <c r="CM1039" s="29"/>
      <c r="CN1039" s="29"/>
      <c r="CO1039" s="29"/>
      <c r="CP1039" s="29"/>
      <c r="CQ1039" s="29"/>
      <c r="CR1039" s="29"/>
      <c r="CS1039" s="29"/>
      <c r="CT1039" s="29"/>
      <c r="CU1039" s="29"/>
      <c r="CV1039" s="29"/>
      <c r="CW1039" s="29"/>
      <c r="CX1039" s="29"/>
      <c r="CY1039" s="29"/>
      <c r="CZ1039" s="29"/>
      <c r="DA1039" s="29"/>
      <c r="DB1039" s="29"/>
      <c r="DC1039" s="29"/>
      <c r="DD1039" s="29"/>
      <c r="DE1039" s="29"/>
      <c r="DF1039" s="29"/>
      <c r="DG1039" s="29"/>
      <c r="DH1039" s="29"/>
      <c r="DI1039" s="29"/>
      <c r="DJ1039" s="29"/>
      <c r="DK1039" s="29"/>
      <c r="DL1039" s="29"/>
      <c r="DM1039" s="29"/>
    </row>
    <row r="1040" spans="1:117">
      <c r="A1040" s="5" t="s">
        <v>352</v>
      </c>
      <c r="B1040" s="5" t="s">
        <v>190</v>
      </c>
      <c r="C1040" s="35">
        <v>44047</v>
      </c>
      <c r="D1040" s="63">
        <v>44074</v>
      </c>
      <c r="E1040" s="64">
        <v>-0.13222161290322579</v>
      </c>
      <c r="F1040" s="64">
        <v>0.26605296394388422</v>
      </c>
      <c r="G1040" s="64">
        <v>0.187675199486251</v>
      </c>
      <c r="H1040" s="64">
        <v>0.50757245161290321</v>
      </c>
      <c r="I1040" s="64">
        <v>0.41253032385398991</v>
      </c>
      <c r="J1040" s="64">
        <v>9.7930419354838733E-2</v>
      </c>
      <c r="K1040" s="64">
        <v>0</v>
      </c>
      <c r="L1040" s="64">
        <v>5.3757076170375478E-2</v>
      </c>
      <c r="M1040" s="64">
        <v>0.30961147577196202</v>
      </c>
      <c r="N1040" s="64">
        <v>0.42179505997411471</v>
      </c>
      <c r="O1040" s="64">
        <v>4.3755308999999999E-2</v>
      </c>
      <c r="P1040" s="64">
        <v>0.19728033592236038</v>
      </c>
      <c r="Q1040" s="64">
        <v>5.1467711461779947E-2</v>
      </c>
      <c r="R1040" s="64">
        <v>0.12328767123287675</v>
      </c>
      <c r="S1040" s="64">
        <v>2.54049438488211</v>
      </c>
      <c r="T1040" s="29"/>
      <c r="U1040" s="29"/>
      <c r="V1040" s="29"/>
      <c r="W1040" s="29"/>
      <c r="X1040" s="29"/>
      <c r="Y1040" s="29"/>
      <c r="Z1040" s="29"/>
      <c r="AA1040" s="29"/>
      <c r="AB1040" s="29"/>
      <c r="AC1040" s="29"/>
      <c r="AD1040" s="29"/>
      <c r="AE1040" s="29"/>
      <c r="AF1040" s="29"/>
      <c r="AG1040" s="29"/>
      <c r="AH1040" s="29"/>
      <c r="AI1040" s="29"/>
      <c r="AJ1040" s="29"/>
      <c r="AK1040" s="29"/>
      <c r="AL1040" s="29"/>
      <c r="AM1040" s="29"/>
      <c r="AN1040" s="29"/>
      <c r="AO1040" s="29"/>
      <c r="AP1040" s="29"/>
      <c r="AQ1040" s="29"/>
      <c r="AR1040" s="29"/>
      <c r="AS1040" s="29"/>
      <c r="AT1040" s="29"/>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29"/>
      <c r="CA1040" s="29"/>
      <c r="CB1040" s="29"/>
      <c r="CC1040" s="29"/>
      <c r="CD1040" s="29"/>
      <c r="CE1040" s="29"/>
      <c r="CF1040" s="29"/>
      <c r="CG1040" s="29"/>
      <c r="CH1040" s="29"/>
      <c r="CI1040" s="29"/>
      <c r="CJ1040" s="29"/>
      <c r="CK1040" s="29"/>
      <c r="CL1040" s="29"/>
      <c r="CM1040" s="29"/>
      <c r="CN1040" s="29"/>
      <c r="CO1040" s="29"/>
      <c r="CP1040" s="29"/>
      <c r="CQ1040" s="29"/>
      <c r="CR1040" s="29"/>
      <c r="CS1040" s="29"/>
      <c r="CT1040" s="29"/>
      <c r="CU1040" s="29"/>
      <c r="CV1040" s="29"/>
      <c r="CW1040" s="29"/>
      <c r="CX1040" s="29"/>
      <c r="CY1040" s="29"/>
      <c r="CZ1040" s="29"/>
      <c r="DA1040" s="29"/>
      <c r="DB1040" s="29"/>
      <c r="DC1040" s="29"/>
      <c r="DD1040" s="29"/>
      <c r="DE1040" s="29"/>
      <c r="DF1040" s="29"/>
      <c r="DG1040" s="29"/>
      <c r="DH1040" s="29"/>
      <c r="DI1040" s="29"/>
      <c r="DJ1040" s="29"/>
      <c r="DK1040" s="29"/>
      <c r="DL1040" s="29"/>
      <c r="DM1040" s="29"/>
    </row>
    <row r="1041" spans="1:117">
      <c r="A1041" s="5" t="s">
        <v>352</v>
      </c>
      <c r="B1041" s="5" t="s">
        <v>190</v>
      </c>
      <c r="C1041" s="35">
        <v>44048</v>
      </c>
      <c r="D1041" s="63">
        <v>44074</v>
      </c>
      <c r="E1041" s="64">
        <v>-0.13222161290322579</v>
      </c>
      <c r="F1041" s="64">
        <v>0.26605296394388422</v>
      </c>
      <c r="G1041" s="64">
        <v>0.187675199486251</v>
      </c>
      <c r="H1041" s="64">
        <v>0.50757245161290321</v>
      </c>
      <c r="I1041" s="64">
        <v>0.41253032385398991</v>
      </c>
      <c r="J1041" s="64">
        <v>9.7930419354838733E-2</v>
      </c>
      <c r="K1041" s="64">
        <v>0</v>
      </c>
      <c r="L1041" s="64">
        <v>5.3757076170375478E-2</v>
      </c>
      <c r="M1041" s="64">
        <v>0.30961147577196202</v>
      </c>
      <c r="N1041" s="64">
        <v>0.42179505997411476</v>
      </c>
      <c r="O1041" s="64">
        <v>3.7554741000000003E-2</v>
      </c>
      <c r="P1041" s="64">
        <v>0.19728033592236038</v>
      </c>
      <c r="Q1041" s="64">
        <v>4.6739608274703415E-2</v>
      </c>
      <c r="R1041" s="64">
        <v>0.12328767123287675</v>
      </c>
      <c r="S1041" s="64">
        <v>2.5295657136950345</v>
      </c>
      <c r="T1041" s="29"/>
      <c r="U1041" s="29"/>
      <c r="V1041" s="29"/>
      <c r="W1041" s="29"/>
      <c r="X1041" s="29"/>
      <c r="Y1041" s="29"/>
      <c r="Z1041" s="29"/>
      <c r="AA1041" s="29"/>
      <c r="AB1041" s="29"/>
      <c r="AC1041" s="29"/>
      <c r="AD1041" s="29"/>
      <c r="AE1041" s="29"/>
      <c r="AF1041" s="29"/>
      <c r="AG1041" s="29"/>
      <c r="AH1041" s="29"/>
      <c r="AI1041" s="29"/>
      <c r="AJ1041" s="29"/>
      <c r="AK1041" s="29"/>
      <c r="AL1041" s="29"/>
      <c r="AM1041" s="29"/>
      <c r="AN1041" s="29"/>
      <c r="AO1041" s="29"/>
      <c r="AP1041" s="29"/>
      <c r="AQ1041" s="29"/>
      <c r="AR1041" s="29"/>
      <c r="AS1041" s="29"/>
      <c r="AT1041" s="29"/>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29"/>
      <c r="CA1041" s="29"/>
      <c r="CB1041" s="29"/>
      <c r="CC1041" s="29"/>
      <c r="CD1041" s="29"/>
      <c r="CE1041" s="29"/>
      <c r="CF1041" s="29"/>
      <c r="CG1041" s="29"/>
      <c r="CH1041" s="29"/>
      <c r="CI1041" s="29"/>
      <c r="CJ1041" s="29"/>
      <c r="CK1041" s="29"/>
      <c r="CL1041" s="29"/>
      <c r="CM1041" s="29"/>
      <c r="CN1041" s="29"/>
      <c r="CO1041" s="29"/>
      <c r="CP1041" s="29"/>
      <c r="CQ1041" s="29"/>
      <c r="CR1041" s="29"/>
      <c r="CS1041" s="29"/>
      <c r="CT1041" s="29"/>
      <c r="CU1041" s="29"/>
      <c r="CV1041" s="29"/>
      <c r="CW1041" s="29"/>
      <c r="CX1041" s="29"/>
      <c r="CY1041" s="29"/>
      <c r="CZ1041" s="29"/>
      <c r="DA1041" s="29"/>
      <c r="DB1041" s="29"/>
      <c r="DC1041" s="29"/>
      <c r="DD1041" s="29"/>
      <c r="DE1041" s="29"/>
      <c r="DF1041" s="29"/>
      <c r="DG1041" s="29"/>
      <c r="DH1041" s="29"/>
      <c r="DI1041" s="29"/>
      <c r="DJ1041" s="29"/>
      <c r="DK1041" s="29"/>
      <c r="DL1041" s="29"/>
      <c r="DM1041" s="29"/>
    </row>
    <row r="1042" spans="1:117">
      <c r="A1042" s="5" t="s">
        <v>352</v>
      </c>
      <c r="B1042" s="5" t="s">
        <v>190</v>
      </c>
      <c r="C1042" s="35">
        <v>44049</v>
      </c>
      <c r="D1042" s="63">
        <v>44074</v>
      </c>
      <c r="E1042" s="64">
        <v>-0.13222161290322579</v>
      </c>
      <c r="F1042" s="64">
        <v>0.26605296394388422</v>
      </c>
      <c r="G1042" s="64">
        <v>0.187675199486251</v>
      </c>
      <c r="H1042" s="64">
        <v>0.50757245161290321</v>
      </c>
      <c r="I1042" s="64">
        <v>0.41253032385398991</v>
      </c>
      <c r="J1042" s="64">
        <v>9.7930419354838733E-2</v>
      </c>
      <c r="K1042" s="64">
        <v>0</v>
      </c>
      <c r="L1042" s="64">
        <v>5.3757076170375478E-2</v>
      </c>
      <c r="M1042" s="64">
        <v>0.30961147577196202</v>
      </c>
      <c r="N1042" s="64">
        <v>0.42179505997411471</v>
      </c>
      <c r="O1042" s="64">
        <v>0.11038722300000001</v>
      </c>
      <c r="P1042" s="64">
        <v>0.19728033592236038</v>
      </c>
      <c r="Q1042" s="64">
        <v>4.6381173048859532E-2</v>
      </c>
      <c r="R1042" s="64">
        <v>0.12328767123287675</v>
      </c>
      <c r="S1042" s="64">
        <v>2.6020397604691898</v>
      </c>
      <c r="T1042" s="29"/>
      <c r="U1042" s="29"/>
      <c r="V1042" s="29"/>
      <c r="W1042" s="29"/>
      <c r="X1042" s="29"/>
      <c r="Y1042" s="29"/>
      <c r="Z1042" s="29"/>
      <c r="AA1042" s="29"/>
      <c r="AB1042" s="29"/>
      <c r="AC1042" s="29"/>
      <c r="AD1042" s="29"/>
      <c r="AE1042" s="29"/>
      <c r="AF1042" s="29"/>
      <c r="AG1042" s="29"/>
      <c r="AH1042" s="29"/>
      <c r="AI1042" s="29"/>
      <c r="AJ1042" s="29"/>
      <c r="AK1042" s="29"/>
      <c r="AL1042" s="29"/>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c r="CA1042" s="29"/>
      <c r="CB1042" s="29"/>
      <c r="CC1042" s="29"/>
      <c r="CD1042" s="29"/>
      <c r="CE1042" s="29"/>
      <c r="CF1042" s="29"/>
      <c r="CG1042" s="29"/>
      <c r="CH1042" s="29"/>
      <c r="CI1042" s="29"/>
      <c r="CJ1042" s="29"/>
      <c r="CK1042" s="29"/>
      <c r="CL1042" s="29"/>
      <c r="CM1042" s="29"/>
      <c r="CN1042" s="29"/>
      <c r="CO1042" s="29"/>
      <c r="CP1042" s="29"/>
      <c r="CQ1042" s="29"/>
      <c r="CR1042" s="29"/>
      <c r="CS1042" s="29"/>
      <c r="CT1042" s="29"/>
      <c r="CU1042" s="29"/>
      <c r="CV1042" s="29"/>
      <c r="CW1042" s="29"/>
      <c r="CX1042" s="29"/>
      <c r="CY1042" s="29"/>
      <c r="CZ1042" s="29"/>
      <c r="DA1042" s="29"/>
      <c r="DB1042" s="29"/>
      <c r="DC1042" s="29"/>
      <c r="DD1042" s="29"/>
      <c r="DE1042" s="29"/>
      <c r="DF1042" s="29"/>
      <c r="DG1042" s="29"/>
      <c r="DH1042" s="29"/>
      <c r="DI1042" s="29"/>
      <c r="DJ1042" s="29"/>
      <c r="DK1042" s="29"/>
      <c r="DL1042" s="29"/>
      <c r="DM1042" s="29"/>
    </row>
    <row r="1043" spans="1:117">
      <c r="A1043" s="5" t="s">
        <v>352</v>
      </c>
      <c r="B1043" s="5" t="s">
        <v>190</v>
      </c>
      <c r="C1043" s="35">
        <v>44050</v>
      </c>
      <c r="D1043" s="63">
        <v>44074</v>
      </c>
      <c r="E1043" s="64">
        <v>-0.13222161290322579</v>
      </c>
      <c r="F1043" s="64">
        <v>0.26605296394388422</v>
      </c>
      <c r="G1043" s="64">
        <v>0.187675199486251</v>
      </c>
      <c r="H1043" s="64">
        <v>0.50757245161290321</v>
      </c>
      <c r="I1043" s="64">
        <v>0.41253032385398991</v>
      </c>
      <c r="J1043" s="64">
        <v>9.7930419354838733E-2</v>
      </c>
      <c r="K1043" s="64">
        <v>0</v>
      </c>
      <c r="L1043" s="64">
        <v>5.3757076170375478E-2</v>
      </c>
      <c r="M1043" s="64">
        <v>0.30961147577196202</v>
      </c>
      <c r="N1043" s="64">
        <v>0.42179505997411471</v>
      </c>
      <c r="O1043" s="64">
        <v>5.7284631000000003E-2</v>
      </c>
      <c r="P1043" s="64">
        <v>0.19728033592236038</v>
      </c>
      <c r="Q1043" s="64">
        <v>5.4054866577111553E-2</v>
      </c>
      <c r="R1043" s="64">
        <v>0.12328767123287675</v>
      </c>
      <c r="S1043" s="64">
        <v>2.5566108619974419</v>
      </c>
      <c r="T1043" s="29"/>
      <c r="U1043" s="29"/>
      <c r="V1043" s="29"/>
      <c r="W1043" s="29"/>
      <c r="X1043" s="29"/>
      <c r="Y1043" s="29"/>
      <c r="Z1043" s="29"/>
      <c r="AA1043" s="29"/>
      <c r="AB1043" s="29"/>
      <c r="AC1043" s="29"/>
      <c r="AD1043" s="29"/>
      <c r="AE1043" s="29"/>
      <c r="AF1043" s="29"/>
      <c r="AG1043" s="29"/>
      <c r="AH1043" s="29"/>
      <c r="AI1043" s="29"/>
      <c r="AJ1043" s="29"/>
      <c r="AK1043" s="29"/>
      <c r="AL1043" s="29"/>
      <c r="AM1043" s="29"/>
      <c r="AN1043" s="29"/>
      <c r="AO1043" s="29"/>
      <c r="AP1043" s="29"/>
      <c r="AQ1043" s="29"/>
      <c r="AR1043" s="29"/>
      <c r="AS1043" s="29"/>
      <c r="AT1043" s="29"/>
      <c r="AU1043" s="29"/>
      <c r="AV1043" s="29"/>
      <c r="AW1043" s="29"/>
      <c r="AX1043" s="29"/>
      <c r="AY1043" s="29"/>
      <c r="AZ1043" s="29"/>
      <c r="BA1043" s="29"/>
      <c r="BB1043" s="29"/>
      <c r="BC1043" s="29"/>
      <c r="BD1043" s="29"/>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29"/>
      <c r="CA1043" s="29"/>
      <c r="CB1043" s="29"/>
      <c r="CC1043" s="29"/>
      <c r="CD1043" s="29"/>
      <c r="CE1043" s="29"/>
      <c r="CF1043" s="29"/>
      <c r="CG1043" s="29"/>
      <c r="CH1043" s="29"/>
      <c r="CI1043" s="29"/>
      <c r="CJ1043" s="29"/>
      <c r="CK1043" s="29"/>
      <c r="CL1043" s="29"/>
      <c r="CM1043" s="29"/>
      <c r="CN1043" s="29"/>
      <c r="CO1043" s="29"/>
      <c r="CP1043" s="29"/>
      <c r="CQ1043" s="29"/>
      <c r="CR1043" s="29"/>
      <c r="CS1043" s="29"/>
      <c r="CT1043" s="29"/>
      <c r="CU1043" s="29"/>
      <c r="CV1043" s="29"/>
      <c r="CW1043" s="29"/>
      <c r="CX1043" s="29"/>
      <c r="CY1043" s="29"/>
      <c r="CZ1043" s="29"/>
      <c r="DA1043" s="29"/>
      <c r="DB1043" s="29"/>
      <c r="DC1043" s="29"/>
      <c r="DD1043" s="29"/>
      <c r="DE1043" s="29"/>
      <c r="DF1043" s="29"/>
      <c r="DG1043" s="29"/>
      <c r="DH1043" s="29"/>
      <c r="DI1043" s="29"/>
      <c r="DJ1043" s="29"/>
      <c r="DK1043" s="29"/>
      <c r="DL1043" s="29"/>
      <c r="DM1043" s="29"/>
    </row>
    <row r="1044" spans="1:117">
      <c r="A1044" s="5" t="s">
        <v>352</v>
      </c>
      <c r="B1044" s="5" t="s">
        <v>190</v>
      </c>
      <c r="C1044" s="35">
        <v>44051</v>
      </c>
      <c r="D1044" s="63">
        <v>44074</v>
      </c>
      <c r="E1044" s="64">
        <v>-0.13222161290322579</v>
      </c>
      <c r="F1044" s="64">
        <v>0.26605296394388422</v>
      </c>
      <c r="G1044" s="64">
        <v>0.187675199486251</v>
      </c>
      <c r="H1044" s="64">
        <v>0.50757245161290321</v>
      </c>
      <c r="I1044" s="64">
        <v>0.41253032385398991</v>
      </c>
      <c r="J1044" s="64">
        <v>9.7930419354838733E-2</v>
      </c>
      <c r="K1044" s="64">
        <v>0</v>
      </c>
      <c r="L1044" s="64">
        <v>5.3757076170375478E-2</v>
      </c>
      <c r="M1044" s="64">
        <v>0.30961147577196202</v>
      </c>
      <c r="N1044" s="64">
        <v>0.42179505997411476</v>
      </c>
      <c r="O1044" s="64">
        <v>3.0894776999999998E-2</v>
      </c>
      <c r="P1044" s="64">
        <v>0.19728033592236038</v>
      </c>
      <c r="Q1044" s="64">
        <v>5.1763177522070221E-2</v>
      </c>
      <c r="R1044" s="64">
        <v>0.12328767123287675</v>
      </c>
      <c r="S1044" s="64">
        <v>2.5279293189424008</v>
      </c>
      <c r="T1044" s="29"/>
      <c r="U1044" s="29"/>
      <c r="V1044" s="29"/>
      <c r="W1044" s="29"/>
      <c r="X1044" s="29"/>
      <c r="Y1044" s="29"/>
      <c r="Z1044" s="29"/>
      <c r="AA1044" s="29"/>
      <c r="AB1044" s="29"/>
      <c r="AC1044" s="29"/>
      <c r="AD1044" s="29"/>
      <c r="AE1044" s="29"/>
      <c r="AF1044" s="29"/>
      <c r="AG1044" s="29"/>
      <c r="AH1044" s="29"/>
      <c r="AI1044" s="29"/>
      <c r="AJ1044" s="29"/>
      <c r="AK1044" s="29"/>
      <c r="AL1044" s="29"/>
      <c r="AM1044" s="29"/>
      <c r="AN1044" s="29"/>
      <c r="AO1044" s="29"/>
      <c r="AP1044" s="29"/>
      <c r="AQ1044" s="29"/>
      <c r="AR1044" s="29"/>
      <c r="AS1044" s="29"/>
      <c r="AT1044" s="29"/>
      <c r="AU1044" s="29"/>
      <c r="AV1044" s="29"/>
      <c r="AW1044" s="29"/>
      <c r="AX1044" s="29"/>
      <c r="AY1044" s="29"/>
      <c r="AZ1044" s="29"/>
      <c r="BA1044" s="29"/>
      <c r="BB1044" s="29"/>
      <c r="BC1044" s="29"/>
      <c r="BD1044" s="29"/>
      <c r="BE1044" s="29"/>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29"/>
      <c r="CA1044" s="29"/>
      <c r="CB1044" s="29"/>
      <c r="CC1044" s="29"/>
      <c r="CD1044" s="29"/>
      <c r="CE1044" s="29"/>
      <c r="CF1044" s="29"/>
      <c r="CG1044" s="29"/>
      <c r="CH1044" s="29"/>
      <c r="CI1044" s="29"/>
      <c r="CJ1044" s="29"/>
      <c r="CK1044" s="29"/>
      <c r="CL1044" s="29"/>
      <c r="CM1044" s="29"/>
      <c r="CN1044" s="29"/>
      <c r="CO1044" s="29"/>
      <c r="CP1044" s="29"/>
      <c r="CQ1044" s="29"/>
      <c r="CR1044" s="29"/>
      <c r="CS1044" s="29"/>
      <c r="CT1044" s="29"/>
      <c r="CU1044" s="29"/>
      <c r="CV1044" s="29"/>
      <c r="CW1044" s="29"/>
      <c r="CX1044" s="29"/>
      <c r="CY1044" s="29"/>
      <c r="CZ1044" s="29"/>
      <c r="DA1044" s="29"/>
      <c r="DB1044" s="29"/>
      <c r="DC1044" s="29"/>
      <c r="DD1044" s="29"/>
      <c r="DE1044" s="29"/>
      <c r="DF1044" s="29"/>
      <c r="DG1044" s="29"/>
      <c r="DH1044" s="29"/>
      <c r="DI1044" s="29"/>
      <c r="DJ1044" s="29"/>
      <c r="DK1044" s="29"/>
      <c r="DL1044" s="29"/>
      <c r="DM1044" s="29"/>
    </row>
    <row r="1045" spans="1:117">
      <c r="A1045" s="5" t="s">
        <v>352</v>
      </c>
      <c r="B1045" s="5" t="s">
        <v>190</v>
      </c>
      <c r="C1045" s="35">
        <v>44052</v>
      </c>
      <c r="D1045" s="63">
        <v>44074</v>
      </c>
      <c r="E1045" s="64">
        <v>-0.13222161290322579</v>
      </c>
      <c r="F1045" s="64">
        <v>0.26605296394388422</v>
      </c>
      <c r="G1045" s="64">
        <v>0.187675199486251</v>
      </c>
      <c r="H1045" s="64">
        <v>0.50757245161290321</v>
      </c>
      <c r="I1045" s="64">
        <v>0.41253032385398991</v>
      </c>
      <c r="J1045" s="64">
        <v>9.7930419354838733E-2</v>
      </c>
      <c r="K1045" s="64">
        <v>0</v>
      </c>
      <c r="L1045" s="64">
        <v>5.3757076170375478E-2</v>
      </c>
      <c r="M1045" s="64">
        <v>0.30961147577196202</v>
      </c>
      <c r="N1045" s="64">
        <v>0.42179505997411476</v>
      </c>
      <c r="O1045" s="64">
        <v>3.2399307000000002E-2</v>
      </c>
      <c r="P1045" s="64">
        <v>0.19728033592236038</v>
      </c>
      <c r="Q1045" s="64">
        <v>4.6638889863513687E-2</v>
      </c>
      <c r="R1045" s="64">
        <v>0.12328767123287675</v>
      </c>
      <c r="S1045" s="64">
        <v>2.5243095612838444</v>
      </c>
      <c r="T1045" s="29"/>
      <c r="U1045" s="29"/>
      <c r="V1045" s="29"/>
      <c r="W1045" s="29"/>
      <c r="X1045" s="29"/>
      <c r="Y1045" s="29"/>
      <c r="Z1045" s="29"/>
      <c r="AA1045" s="29"/>
      <c r="AB1045" s="29"/>
      <c r="AC1045" s="29"/>
      <c r="AD1045" s="29"/>
      <c r="AE1045" s="29"/>
      <c r="AF1045" s="29"/>
      <c r="AG1045" s="29"/>
      <c r="AH1045" s="29"/>
      <c r="AI1045" s="29"/>
      <c r="AJ1045" s="29"/>
      <c r="AK1045" s="29"/>
      <c r="AL1045" s="29"/>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29"/>
      <c r="CA1045" s="29"/>
      <c r="CB1045" s="29"/>
      <c r="CC1045" s="29"/>
      <c r="CD1045" s="29"/>
      <c r="CE1045" s="29"/>
      <c r="CF1045" s="29"/>
      <c r="CG1045" s="29"/>
      <c r="CH1045" s="29"/>
      <c r="CI1045" s="29"/>
      <c r="CJ1045" s="29"/>
      <c r="CK1045" s="29"/>
      <c r="CL1045" s="29"/>
      <c r="CM1045" s="29"/>
      <c r="CN1045" s="29"/>
      <c r="CO1045" s="29"/>
      <c r="CP1045" s="29"/>
      <c r="CQ1045" s="29"/>
      <c r="CR1045" s="29"/>
      <c r="CS1045" s="29"/>
      <c r="CT1045" s="29"/>
      <c r="CU1045" s="29"/>
      <c r="CV1045" s="29"/>
      <c r="CW1045" s="29"/>
      <c r="CX1045" s="29"/>
      <c r="CY1045" s="29"/>
      <c r="CZ1045" s="29"/>
      <c r="DA1045" s="29"/>
      <c r="DB1045" s="29"/>
      <c r="DC1045" s="29"/>
      <c r="DD1045" s="29"/>
      <c r="DE1045" s="29"/>
      <c r="DF1045" s="29"/>
      <c r="DG1045" s="29"/>
      <c r="DH1045" s="29"/>
      <c r="DI1045" s="29"/>
      <c r="DJ1045" s="29"/>
      <c r="DK1045" s="29"/>
      <c r="DL1045" s="29"/>
      <c r="DM1045" s="29"/>
    </row>
    <row r="1046" spans="1:117">
      <c r="A1046" s="5" t="s">
        <v>353</v>
      </c>
      <c r="B1046" s="5" t="s">
        <v>190</v>
      </c>
      <c r="C1046" s="35">
        <v>44053</v>
      </c>
      <c r="D1046" s="63">
        <v>44074</v>
      </c>
      <c r="E1046" s="64">
        <v>-0.13222161290322579</v>
      </c>
      <c r="F1046" s="64">
        <v>0.26605296394388422</v>
      </c>
      <c r="G1046" s="64">
        <v>0.187675199486251</v>
      </c>
      <c r="H1046" s="64">
        <v>0.50757245161290321</v>
      </c>
      <c r="I1046" s="64">
        <v>0.41253032385398991</v>
      </c>
      <c r="J1046" s="64">
        <v>9.7930419354838733E-2</v>
      </c>
      <c r="K1046" s="64">
        <v>0</v>
      </c>
      <c r="L1046" s="64">
        <v>5.3757076170375478E-2</v>
      </c>
      <c r="M1046" s="64">
        <v>0.30961147577196202</v>
      </c>
      <c r="N1046" s="64">
        <v>0.42179505997411476</v>
      </c>
      <c r="O1046" s="64">
        <v>0.11009170299999999</v>
      </c>
      <c r="P1046" s="64">
        <v>0.19728033592236038</v>
      </c>
      <c r="Q1046" s="64">
        <v>4.8311917480186629E-2</v>
      </c>
      <c r="R1046" s="64">
        <v>0.12328767123287675</v>
      </c>
      <c r="S1046" s="64">
        <v>2.6036749849005174</v>
      </c>
      <c r="T1046" s="29"/>
      <c r="U1046" s="29"/>
      <c r="V1046" s="29"/>
      <c r="W1046" s="29"/>
      <c r="X1046" s="29"/>
      <c r="Y1046" s="29"/>
      <c r="Z1046" s="29"/>
      <c r="AA1046" s="29"/>
      <c r="AB1046" s="29"/>
      <c r="AC1046" s="29"/>
      <c r="AD1046" s="29"/>
      <c r="AE1046" s="29"/>
      <c r="AF1046" s="29"/>
      <c r="AG1046" s="29"/>
      <c r="AH1046" s="29"/>
      <c r="AI1046" s="29"/>
      <c r="AJ1046" s="29"/>
      <c r="AK1046" s="29"/>
      <c r="AL1046" s="29"/>
      <c r="AM1046" s="29"/>
      <c r="AN1046" s="29"/>
      <c r="AO1046" s="29"/>
      <c r="AP1046" s="29"/>
      <c r="AQ1046" s="29"/>
      <c r="AR1046" s="29"/>
      <c r="AS1046" s="29"/>
      <c r="AT1046" s="29"/>
      <c r="AU1046" s="29"/>
      <c r="AV1046" s="29"/>
      <c r="AW1046" s="29"/>
      <c r="AX1046" s="29"/>
      <c r="AY1046" s="29"/>
      <c r="AZ1046" s="29"/>
      <c r="BA1046" s="29"/>
      <c r="BB1046" s="29"/>
      <c r="BC1046" s="29"/>
      <c r="BD1046" s="29"/>
      <c r="BE1046" s="29"/>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29"/>
      <c r="CA1046" s="29"/>
      <c r="CB1046" s="29"/>
      <c r="CC1046" s="29"/>
      <c r="CD1046" s="29"/>
      <c r="CE1046" s="29"/>
      <c r="CF1046" s="29"/>
      <c r="CG1046" s="29"/>
      <c r="CH1046" s="29"/>
      <c r="CI1046" s="29"/>
      <c r="CJ1046" s="29"/>
      <c r="CK1046" s="29"/>
      <c r="CL1046" s="29"/>
      <c r="CM1046" s="29"/>
      <c r="CN1046" s="29"/>
      <c r="CO1046" s="29"/>
      <c r="CP1046" s="29"/>
      <c r="CQ1046" s="29"/>
      <c r="CR1046" s="29"/>
      <c r="CS1046" s="29"/>
      <c r="CT1046" s="29"/>
      <c r="CU1046" s="29"/>
      <c r="CV1046" s="29"/>
      <c r="CW1046" s="29"/>
      <c r="CX1046" s="29"/>
      <c r="CY1046" s="29"/>
      <c r="CZ1046" s="29"/>
      <c r="DA1046" s="29"/>
      <c r="DB1046" s="29"/>
      <c r="DC1046" s="29"/>
      <c r="DD1046" s="29"/>
      <c r="DE1046" s="29"/>
      <c r="DF1046" s="29"/>
      <c r="DG1046" s="29"/>
      <c r="DH1046" s="29"/>
      <c r="DI1046" s="29"/>
      <c r="DJ1046" s="29"/>
      <c r="DK1046" s="29"/>
      <c r="DL1046" s="29"/>
      <c r="DM1046" s="29"/>
    </row>
    <row r="1047" spans="1:117">
      <c r="A1047" s="5" t="s">
        <v>353</v>
      </c>
      <c r="B1047" s="5" t="s">
        <v>190</v>
      </c>
      <c r="C1047" s="35">
        <v>44054</v>
      </c>
      <c r="D1047" s="63">
        <v>44074</v>
      </c>
      <c r="E1047" s="64">
        <v>-0.13222161290322579</v>
      </c>
      <c r="F1047" s="64">
        <v>0.26605296394388422</v>
      </c>
      <c r="G1047" s="64">
        <v>0.187675199486251</v>
      </c>
      <c r="H1047" s="64">
        <v>0.50757245161290321</v>
      </c>
      <c r="I1047" s="64">
        <v>0.41253032385398991</v>
      </c>
      <c r="J1047" s="64">
        <v>9.7930419354838733E-2</v>
      </c>
      <c r="K1047" s="64">
        <v>0</v>
      </c>
      <c r="L1047" s="64">
        <v>5.3757076170375478E-2</v>
      </c>
      <c r="M1047" s="64">
        <v>0.30961147577196202</v>
      </c>
      <c r="N1047" s="64">
        <v>0.42179505997411476</v>
      </c>
      <c r="O1047" s="64">
        <v>3.3470558999999997E-2</v>
      </c>
      <c r="P1047" s="64">
        <v>0.19728033592236038</v>
      </c>
      <c r="Q1047" s="64">
        <v>4.723387972412213E-2</v>
      </c>
      <c r="R1047" s="64">
        <v>0.12328767123287675</v>
      </c>
      <c r="S1047" s="64">
        <v>2.525975803144453</v>
      </c>
      <c r="T1047" s="29"/>
      <c r="U1047" s="29"/>
      <c r="V1047" s="29"/>
      <c r="W1047" s="29"/>
      <c r="X1047" s="29"/>
      <c r="Y1047" s="29"/>
      <c r="Z1047" s="29"/>
      <c r="AA1047" s="29"/>
      <c r="AB1047" s="29"/>
      <c r="AC1047" s="29"/>
      <c r="AD1047" s="29"/>
      <c r="AE1047" s="29"/>
      <c r="AF1047" s="29"/>
      <c r="AG1047" s="29"/>
      <c r="AH1047" s="29"/>
      <c r="AI1047" s="29"/>
      <c r="AJ1047" s="29"/>
      <c r="AK1047" s="29"/>
      <c r="AL1047" s="29"/>
      <c r="AM1047" s="29"/>
      <c r="AN1047" s="29"/>
      <c r="AO1047" s="29"/>
      <c r="AP1047" s="29"/>
      <c r="AQ1047" s="29"/>
      <c r="AR1047" s="29"/>
      <c r="AS1047" s="29"/>
      <c r="AT1047" s="29"/>
      <c r="AU1047" s="29"/>
      <c r="AV1047" s="29"/>
      <c r="AW1047" s="29"/>
      <c r="AX1047" s="29"/>
      <c r="AY1047" s="29"/>
      <c r="AZ1047" s="29"/>
      <c r="BA1047" s="29"/>
      <c r="BB1047" s="29"/>
      <c r="BC1047" s="29"/>
      <c r="BD1047" s="29"/>
      <c r="BE1047" s="29"/>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29"/>
      <c r="CA1047" s="29"/>
      <c r="CB1047" s="29"/>
      <c r="CC1047" s="29"/>
      <c r="CD1047" s="29"/>
      <c r="CE1047" s="29"/>
      <c r="CF1047" s="29"/>
      <c r="CG1047" s="29"/>
      <c r="CH1047" s="29"/>
      <c r="CI1047" s="29"/>
      <c r="CJ1047" s="29"/>
      <c r="CK1047" s="29"/>
      <c r="CL1047" s="29"/>
      <c r="CM1047" s="29"/>
      <c r="CN1047" s="29"/>
      <c r="CO1047" s="29"/>
      <c r="CP1047" s="29"/>
      <c r="CQ1047" s="29"/>
      <c r="CR1047" s="29"/>
      <c r="CS1047" s="29"/>
      <c r="CT1047" s="29"/>
      <c r="CU1047" s="29"/>
      <c r="CV1047" s="29"/>
      <c r="CW1047" s="29"/>
      <c r="CX1047" s="29"/>
      <c r="CY1047" s="29"/>
      <c r="CZ1047" s="29"/>
      <c r="DA1047" s="29"/>
      <c r="DB1047" s="29"/>
      <c r="DC1047" s="29"/>
      <c r="DD1047" s="29"/>
      <c r="DE1047" s="29"/>
      <c r="DF1047" s="29"/>
      <c r="DG1047" s="29"/>
      <c r="DH1047" s="29"/>
      <c r="DI1047" s="29"/>
      <c r="DJ1047" s="29"/>
      <c r="DK1047" s="29"/>
      <c r="DL1047" s="29"/>
      <c r="DM1047" s="29"/>
    </row>
    <row r="1048" spans="1:117">
      <c r="A1048" s="5" t="s">
        <v>353</v>
      </c>
      <c r="B1048" s="5" t="s">
        <v>190</v>
      </c>
      <c r="C1048" s="35">
        <v>44055</v>
      </c>
      <c r="D1048" s="63">
        <v>44074</v>
      </c>
      <c r="E1048" s="64">
        <v>-0.13222161290322579</v>
      </c>
      <c r="F1048" s="64">
        <v>0.26605296394388422</v>
      </c>
      <c r="G1048" s="64">
        <v>0.187675199486251</v>
      </c>
      <c r="H1048" s="64">
        <v>0.50757245161290321</v>
      </c>
      <c r="I1048" s="64">
        <v>0.41253032385398991</v>
      </c>
      <c r="J1048" s="64">
        <v>9.7930419354838733E-2</v>
      </c>
      <c r="K1048" s="64">
        <v>0</v>
      </c>
      <c r="L1048" s="64">
        <v>5.3757076170375478E-2</v>
      </c>
      <c r="M1048" s="64">
        <v>0.30961147577196202</v>
      </c>
      <c r="N1048" s="64">
        <v>0.42179505997411471</v>
      </c>
      <c r="O1048" s="64">
        <v>3.6873548999999999E-2</v>
      </c>
      <c r="P1048" s="64">
        <v>0.19728033592236038</v>
      </c>
      <c r="Q1048" s="64">
        <v>4.7173374956326529E-2</v>
      </c>
      <c r="R1048" s="64">
        <v>0.12328767123287675</v>
      </c>
      <c r="S1048" s="64">
        <v>2.5293182883766567</v>
      </c>
      <c r="T1048" s="29"/>
      <c r="U1048" s="29"/>
      <c r="V1048" s="29"/>
      <c r="W1048" s="29"/>
      <c r="X1048" s="29"/>
      <c r="Y1048" s="29"/>
      <c r="Z1048" s="29"/>
      <c r="AA1048" s="29"/>
      <c r="AB1048" s="29"/>
      <c r="AC1048" s="29"/>
      <c r="AD1048" s="29"/>
      <c r="AE1048" s="29"/>
      <c r="AF1048" s="29"/>
      <c r="AG1048" s="29"/>
      <c r="AH1048" s="29"/>
      <c r="AI1048" s="29"/>
      <c r="AJ1048" s="29"/>
      <c r="AK1048" s="29"/>
      <c r="AL1048" s="29"/>
      <c r="AM1048" s="29"/>
      <c r="AN1048" s="29"/>
      <c r="AO1048" s="29"/>
      <c r="AP1048" s="29"/>
      <c r="AQ1048" s="29"/>
      <c r="AR1048" s="29"/>
      <c r="AS1048" s="29"/>
      <c r="AT1048" s="29"/>
      <c r="AU1048" s="29"/>
      <c r="AV1048" s="29"/>
      <c r="AW1048" s="29"/>
      <c r="AX1048" s="29"/>
      <c r="AY1048" s="29"/>
      <c r="AZ1048" s="29"/>
      <c r="BA1048" s="29"/>
      <c r="BB1048" s="29"/>
      <c r="BC1048" s="29"/>
      <c r="BD1048" s="29"/>
      <c r="BE1048" s="29"/>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29"/>
      <c r="CA1048" s="29"/>
      <c r="CB1048" s="29"/>
      <c r="CC1048" s="29"/>
      <c r="CD1048" s="29"/>
      <c r="CE1048" s="29"/>
      <c r="CF1048" s="29"/>
      <c r="CG1048" s="29"/>
      <c r="CH1048" s="29"/>
      <c r="CI1048" s="29"/>
      <c r="CJ1048" s="29"/>
      <c r="CK1048" s="29"/>
      <c r="CL1048" s="29"/>
      <c r="CM1048" s="29"/>
      <c r="CN1048" s="29"/>
      <c r="CO1048" s="29"/>
      <c r="CP1048" s="29"/>
      <c r="CQ1048" s="29"/>
      <c r="CR1048" s="29"/>
      <c r="CS1048" s="29"/>
      <c r="CT1048" s="29"/>
      <c r="CU1048" s="29"/>
      <c r="CV1048" s="29"/>
      <c r="CW1048" s="29"/>
      <c r="CX1048" s="29"/>
      <c r="CY1048" s="29"/>
      <c r="CZ1048" s="29"/>
      <c r="DA1048" s="29"/>
      <c r="DB1048" s="29"/>
      <c r="DC1048" s="29"/>
      <c r="DD1048" s="29"/>
      <c r="DE1048" s="29"/>
      <c r="DF1048" s="29"/>
      <c r="DG1048" s="29"/>
      <c r="DH1048" s="29"/>
      <c r="DI1048" s="29"/>
      <c r="DJ1048" s="29"/>
      <c r="DK1048" s="29"/>
      <c r="DL1048" s="29"/>
      <c r="DM1048" s="29"/>
    </row>
    <row r="1049" spans="1:117">
      <c r="A1049" s="5" t="s">
        <v>353</v>
      </c>
      <c r="B1049" s="5" t="s">
        <v>190</v>
      </c>
      <c r="C1049" s="35">
        <v>44056</v>
      </c>
      <c r="D1049" s="63">
        <v>44074</v>
      </c>
      <c r="E1049" s="64">
        <v>-0.13222161290322579</v>
      </c>
      <c r="F1049" s="64">
        <v>0.26605296394388422</v>
      </c>
      <c r="G1049" s="64">
        <v>0.187675199486251</v>
      </c>
      <c r="H1049" s="64">
        <v>0.50757245161290321</v>
      </c>
      <c r="I1049" s="64">
        <v>0.41253032385398991</v>
      </c>
      <c r="J1049" s="64">
        <v>9.7930419354838733E-2</v>
      </c>
      <c r="K1049" s="64">
        <v>0</v>
      </c>
      <c r="L1049" s="64">
        <v>5.3757076170375478E-2</v>
      </c>
      <c r="M1049" s="64">
        <v>0.30961147577196202</v>
      </c>
      <c r="N1049" s="64">
        <v>0.42179505997411476</v>
      </c>
      <c r="O1049" s="64">
        <v>4.9035051000000003E-2</v>
      </c>
      <c r="P1049" s="64">
        <v>0.19728033592236038</v>
      </c>
      <c r="Q1049" s="64">
        <v>4.9414897256833873E-2</v>
      </c>
      <c r="R1049" s="64">
        <v>0.12328767123287675</v>
      </c>
      <c r="S1049" s="64">
        <v>2.5437213126771647</v>
      </c>
      <c r="T1049" s="29"/>
      <c r="U1049" s="29"/>
      <c r="V1049" s="29"/>
      <c r="W1049" s="29"/>
      <c r="X1049" s="29"/>
      <c r="Y1049" s="29"/>
      <c r="Z1049" s="29"/>
      <c r="AA1049" s="29"/>
      <c r="AB1049" s="29"/>
      <c r="AC1049" s="29"/>
      <c r="AD1049" s="29"/>
      <c r="AE1049" s="29"/>
      <c r="AF1049" s="29"/>
      <c r="AG1049" s="29"/>
      <c r="AH1049" s="29"/>
      <c r="AI1049" s="29"/>
      <c r="AJ1049" s="29"/>
      <c r="AK1049" s="29"/>
      <c r="AL1049" s="29"/>
      <c r="AM1049" s="29"/>
      <c r="AN1049" s="29"/>
      <c r="AO1049" s="29"/>
      <c r="AP1049" s="29"/>
      <c r="AQ1049" s="29"/>
      <c r="AR1049" s="29"/>
      <c r="AS1049" s="29"/>
      <c r="AT1049" s="29"/>
      <c r="AU1049" s="29"/>
      <c r="AV1049" s="29"/>
      <c r="AW1049" s="29"/>
      <c r="AX1049" s="29"/>
      <c r="AY1049" s="29"/>
      <c r="AZ1049" s="29"/>
      <c r="BA1049" s="29"/>
      <c r="BB1049" s="29"/>
      <c r="BC1049" s="29"/>
      <c r="BD1049" s="29"/>
      <c r="BE1049" s="29"/>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29"/>
      <c r="CA1049" s="29"/>
      <c r="CB1049" s="29"/>
      <c r="CC1049" s="29"/>
      <c r="CD1049" s="29"/>
      <c r="CE1049" s="29"/>
      <c r="CF1049" s="29"/>
      <c r="CG1049" s="29"/>
      <c r="CH1049" s="29"/>
      <c r="CI1049" s="29"/>
      <c r="CJ1049" s="29"/>
      <c r="CK1049" s="29"/>
      <c r="CL1049" s="29"/>
      <c r="CM1049" s="29"/>
      <c r="CN1049" s="29"/>
      <c r="CO1049" s="29"/>
      <c r="CP1049" s="29"/>
      <c r="CQ1049" s="29"/>
      <c r="CR1049" s="29"/>
      <c r="CS1049" s="29"/>
      <c r="CT1049" s="29"/>
      <c r="CU1049" s="29"/>
      <c r="CV1049" s="29"/>
      <c r="CW1049" s="29"/>
      <c r="CX1049" s="29"/>
      <c r="CY1049" s="29"/>
      <c r="CZ1049" s="29"/>
      <c r="DA1049" s="29"/>
      <c r="DB1049" s="29"/>
      <c r="DC1049" s="29"/>
      <c r="DD1049" s="29"/>
      <c r="DE1049" s="29"/>
      <c r="DF1049" s="29"/>
      <c r="DG1049" s="29"/>
      <c r="DH1049" s="29"/>
      <c r="DI1049" s="29"/>
      <c r="DJ1049" s="29"/>
      <c r="DK1049" s="29"/>
      <c r="DL1049" s="29"/>
      <c r="DM1049" s="29"/>
    </row>
    <row r="1050" spans="1:117">
      <c r="A1050" s="5" t="s">
        <v>353</v>
      </c>
      <c r="B1050" s="5" t="s">
        <v>190</v>
      </c>
      <c r="C1050" s="35">
        <v>44057</v>
      </c>
      <c r="D1050" s="63">
        <v>44074</v>
      </c>
      <c r="E1050" s="64">
        <v>-0.13222161290322579</v>
      </c>
      <c r="F1050" s="64">
        <v>0.26605296394388422</v>
      </c>
      <c r="G1050" s="64">
        <v>0.187675199486251</v>
      </c>
      <c r="H1050" s="64">
        <v>0.50757245161290321</v>
      </c>
      <c r="I1050" s="64">
        <v>0.41253032385398991</v>
      </c>
      <c r="J1050" s="64">
        <v>9.7930419354838733E-2</v>
      </c>
      <c r="K1050" s="64">
        <v>0</v>
      </c>
      <c r="L1050" s="64">
        <v>5.3757076170375478E-2</v>
      </c>
      <c r="M1050" s="64">
        <v>0.30961147577196202</v>
      </c>
      <c r="N1050" s="64">
        <v>0.42179505997411476</v>
      </c>
      <c r="O1050" s="64">
        <v>6.5184714000000005E-2</v>
      </c>
      <c r="P1050" s="64">
        <v>0.19728033592236038</v>
      </c>
      <c r="Q1050" s="64">
        <v>4.7095771583627086E-2</v>
      </c>
      <c r="R1050" s="64">
        <v>0.12328767123287675</v>
      </c>
      <c r="S1050" s="64">
        <v>2.5575518500039576</v>
      </c>
      <c r="T1050" s="29"/>
      <c r="U1050" s="29"/>
      <c r="V1050" s="29"/>
      <c r="W1050" s="29"/>
      <c r="X1050" s="29"/>
      <c r="Y1050" s="29"/>
      <c r="Z1050" s="29"/>
      <c r="AA1050" s="29"/>
      <c r="AB1050" s="29"/>
      <c r="AC1050" s="29"/>
      <c r="AD1050" s="29"/>
      <c r="AE1050" s="29"/>
      <c r="AF1050" s="29"/>
      <c r="AG1050" s="29"/>
      <c r="AH1050" s="29"/>
      <c r="AI1050" s="29"/>
      <c r="AJ1050" s="29"/>
      <c r="AK1050" s="29"/>
      <c r="AL1050" s="29"/>
      <c r="AM1050" s="29"/>
      <c r="AN1050" s="29"/>
      <c r="AO1050" s="29"/>
      <c r="AP1050" s="29"/>
      <c r="AQ1050" s="29"/>
      <c r="AR1050" s="29"/>
      <c r="AS1050" s="29"/>
      <c r="AT1050" s="29"/>
      <c r="AU1050" s="29"/>
      <c r="AV1050" s="29"/>
      <c r="AW1050" s="29"/>
      <c r="AX1050" s="29"/>
      <c r="AY1050" s="29"/>
      <c r="AZ1050" s="29"/>
      <c r="BA1050" s="29"/>
      <c r="BB1050" s="29"/>
      <c r="BC1050" s="29"/>
      <c r="BD1050" s="29"/>
      <c r="BE1050" s="29"/>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29"/>
      <c r="CA1050" s="29"/>
      <c r="CB1050" s="29"/>
      <c r="CC1050" s="29"/>
      <c r="CD1050" s="29"/>
      <c r="CE1050" s="29"/>
      <c r="CF1050" s="29"/>
      <c r="CG1050" s="29"/>
      <c r="CH1050" s="29"/>
      <c r="CI1050" s="29"/>
      <c r="CJ1050" s="29"/>
      <c r="CK1050" s="29"/>
      <c r="CL1050" s="29"/>
      <c r="CM1050" s="29"/>
      <c r="CN1050" s="29"/>
      <c r="CO1050" s="29"/>
      <c r="CP1050" s="29"/>
      <c r="CQ1050" s="29"/>
      <c r="CR1050" s="29"/>
      <c r="CS1050" s="29"/>
      <c r="CT1050" s="29"/>
      <c r="CU1050" s="29"/>
      <c r="CV1050" s="29"/>
      <c r="CW1050" s="29"/>
      <c r="CX1050" s="29"/>
      <c r="CY1050" s="29"/>
      <c r="CZ1050" s="29"/>
      <c r="DA1050" s="29"/>
      <c r="DB1050" s="29"/>
      <c r="DC1050" s="29"/>
      <c r="DD1050" s="29"/>
      <c r="DE1050" s="29"/>
      <c r="DF1050" s="29"/>
      <c r="DG1050" s="29"/>
      <c r="DH1050" s="29"/>
      <c r="DI1050" s="29"/>
      <c r="DJ1050" s="29"/>
      <c r="DK1050" s="29"/>
      <c r="DL1050" s="29"/>
      <c r="DM1050" s="29"/>
    </row>
    <row r="1051" spans="1:117">
      <c r="A1051" s="5" t="s">
        <v>353</v>
      </c>
      <c r="B1051" s="5" t="s">
        <v>190</v>
      </c>
      <c r="C1051" s="35">
        <v>44058</v>
      </c>
      <c r="D1051" s="63">
        <v>44074</v>
      </c>
      <c r="E1051" s="64">
        <v>-0.13222161290322579</v>
      </c>
      <c r="F1051" s="64">
        <v>0.26605296394388422</v>
      </c>
      <c r="G1051" s="64">
        <v>0.187675199486251</v>
      </c>
      <c r="H1051" s="64">
        <v>0.50757245161290321</v>
      </c>
      <c r="I1051" s="64">
        <v>0.41253032385398991</v>
      </c>
      <c r="J1051" s="64">
        <v>9.7930419354838733E-2</v>
      </c>
      <c r="K1051" s="64">
        <v>0</v>
      </c>
      <c r="L1051" s="64">
        <v>5.3757076170375478E-2</v>
      </c>
      <c r="M1051" s="64">
        <v>0.30961147577196202</v>
      </c>
      <c r="N1051" s="64">
        <v>0.42179505997411471</v>
      </c>
      <c r="O1051" s="64">
        <v>2.8169171999999999E-2</v>
      </c>
      <c r="P1051" s="64">
        <v>0.19728033592236038</v>
      </c>
      <c r="Q1051" s="64">
        <v>4.4200488966428947E-2</v>
      </c>
      <c r="R1051" s="64">
        <v>0.12328767123287675</v>
      </c>
      <c r="S1051" s="64">
        <v>2.5176410253867596</v>
      </c>
      <c r="T1051" s="29"/>
      <c r="U1051" s="29"/>
      <c r="V1051" s="29"/>
      <c r="W1051" s="29"/>
      <c r="X1051" s="29"/>
      <c r="Y1051" s="29"/>
      <c r="Z1051" s="29"/>
      <c r="AA1051" s="29"/>
      <c r="AB1051" s="29"/>
      <c r="AC1051" s="29"/>
      <c r="AD1051" s="29"/>
      <c r="AE1051" s="29"/>
      <c r="AF1051" s="29"/>
      <c r="AG1051" s="29"/>
      <c r="AH1051" s="29"/>
      <c r="AI1051" s="29"/>
      <c r="AJ1051" s="29"/>
      <c r="AK1051" s="29"/>
      <c r="AL1051" s="29"/>
      <c r="AM1051" s="29"/>
      <c r="AN1051" s="29"/>
      <c r="AO1051" s="29"/>
      <c r="AP1051" s="29"/>
      <c r="AQ1051" s="29"/>
      <c r="AR1051" s="29"/>
      <c r="AS1051" s="29"/>
      <c r="AT1051" s="29"/>
      <c r="AU1051" s="29"/>
      <c r="AV1051" s="29"/>
      <c r="AW1051" s="29"/>
      <c r="AX1051" s="29"/>
      <c r="AY1051" s="29"/>
      <c r="AZ1051" s="29"/>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29"/>
      <c r="CA1051" s="29"/>
      <c r="CB1051" s="29"/>
      <c r="CC1051" s="29"/>
      <c r="CD1051" s="29"/>
      <c r="CE1051" s="29"/>
      <c r="CF1051" s="29"/>
      <c r="CG1051" s="29"/>
      <c r="CH1051" s="29"/>
      <c r="CI1051" s="29"/>
      <c r="CJ1051" s="29"/>
      <c r="CK1051" s="29"/>
      <c r="CL1051" s="29"/>
      <c r="CM1051" s="29"/>
      <c r="CN1051" s="29"/>
      <c r="CO1051" s="29"/>
      <c r="CP1051" s="29"/>
      <c r="CQ1051" s="29"/>
      <c r="CR1051" s="29"/>
      <c r="CS1051" s="29"/>
      <c r="CT1051" s="29"/>
      <c r="CU1051" s="29"/>
      <c r="CV1051" s="29"/>
      <c r="CW1051" s="29"/>
      <c r="CX1051" s="29"/>
      <c r="CY1051" s="29"/>
      <c r="CZ1051" s="29"/>
      <c r="DA1051" s="29"/>
      <c r="DB1051" s="29"/>
      <c r="DC1051" s="29"/>
      <c r="DD1051" s="29"/>
      <c r="DE1051" s="29"/>
      <c r="DF1051" s="29"/>
      <c r="DG1051" s="29"/>
      <c r="DH1051" s="29"/>
      <c r="DI1051" s="29"/>
      <c r="DJ1051" s="29"/>
      <c r="DK1051" s="29"/>
      <c r="DL1051" s="29"/>
      <c r="DM1051" s="29"/>
    </row>
    <row r="1052" spans="1:117">
      <c r="A1052" s="5" t="s">
        <v>353</v>
      </c>
      <c r="B1052" s="5" t="s">
        <v>190</v>
      </c>
      <c r="C1052" s="35">
        <v>44059</v>
      </c>
      <c r="D1052" s="63">
        <v>44074</v>
      </c>
      <c r="E1052" s="64">
        <v>-0.13222161290322579</v>
      </c>
      <c r="F1052" s="64">
        <v>0.26605296394388422</v>
      </c>
      <c r="G1052" s="64">
        <v>0.187675199486251</v>
      </c>
      <c r="H1052" s="64">
        <v>0.50757245161290321</v>
      </c>
      <c r="I1052" s="64">
        <v>0.41253032385398991</v>
      </c>
      <c r="J1052" s="64">
        <v>9.7930419354838733E-2</v>
      </c>
      <c r="K1052" s="64">
        <v>0</v>
      </c>
      <c r="L1052" s="64">
        <v>5.3757076170375478E-2</v>
      </c>
      <c r="M1052" s="64">
        <v>0.30961147577196202</v>
      </c>
      <c r="N1052" s="64">
        <v>0.42179505997411482</v>
      </c>
      <c r="O1052" s="64">
        <v>2.3506245000000002E-2</v>
      </c>
      <c r="P1052" s="64">
        <v>0.19728033592236038</v>
      </c>
      <c r="Q1052" s="64">
        <v>4.9239301817057858E-2</v>
      </c>
      <c r="R1052" s="64">
        <v>0.12328767123287675</v>
      </c>
      <c r="S1052" s="64">
        <v>2.5180169112373889</v>
      </c>
      <c r="T1052" s="29"/>
      <c r="U1052" s="29"/>
      <c r="V1052" s="29"/>
      <c r="W1052" s="29"/>
      <c r="X1052" s="29"/>
      <c r="Y1052" s="29"/>
      <c r="Z1052" s="29"/>
      <c r="AA1052" s="29"/>
      <c r="AB1052" s="29"/>
      <c r="AC1052" s="29"/>
      <c r="AD1052" s="29"/>
      <c r="AE1052" s="29"/>
      <c r="AF1052" s="29"/>
      <c r="AG1052" s="29"/>
      <c r="AH1052" s="29"/>
      <c r="AI1052" s="29"/>
      <c r="AJ1052" s="29"/>
      <c r="AK1052" s="29"/>
      <c r="AL1052" s="29"/>
      <c r="AM1052" s="29"/>
      <c r="AN1052" s="29"/>
      <c r="AO1052" s="29"/>
      <c r="AP1052" s="29"/>
      <c r="AQ1052" s="29"/>
      <c r="AR1052" s="29"/>
      <c r="AS1052" s="29"/>
      <c r="AT1052" s="29"/>
      <c r="AU1052" s="29"/>
      <c r="AV1052" s="29"/>
      <c r="AW1052" s="29"/>
      <c r="AX1052" s="29"/>
      <c r="AY1052" s="29"/>
      <c r="AZ1052" s="29"/>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29"/>
      <c r="CA1052" s="29"/>
      <c r="CB1052" s="29"/>
      <c r="CC1052" s="29"/>
      <c r="CD1052" s="29"/>
      <c r="CE1052" s="29"/>
      <c r="CF1052" s="29"/>
      <c r="CG1052" s="29"/>
      <c r="CH1052" s="29"/>
      <c r="CI1052" s="29"/>
      <c r="CJ1052" s="29"/>
      <c r="CK1052" s="29"/>
      <c r="CL1052" s="29"/>
      <c r="CM1052" s="29"/>
      <c r="CN1052" s="29"/>
      <c r="CO1052" s="29"/>
      <c r="CP1052" s="29"/>
      <c r="CQ1052" s="29"/>
      <c r="CR1052" s="29"/>
      <c r="CS1052" s="29"/>
      <c r="CT1052" s="29"/>
      <c r="CU1052" s="29"/>
      <c r="CV1052" s="29"/>
      <c r="CW1052" s="29"/>
      <c r="CX1052" s="29"/>
      <c r="CY1052" s="29"/>
      <c r="CZ1052" s="29"/>
      <c r="DA1052" s="29"/>
      <c r="DB1052" s="29"/>
      <c r="DC1052" s="29"/>
      <c r="DD1052" s="29"/>
      <c r="DE1052" s="29"/>
      <c r="DF1052" s="29"/>
      <c r="DG1052" s="29"/>
      <c r="DH1052" s="29"/>
      <c r="DI1052" s="29"/>
      <c r="DJ1052" s="29"/>
      <c r="DK1052" s="29"/>
      <c r="DL1052" s="29"/>
      <c r="DM1052" s="29"/>
    </row>
    <row r="1053" spans="1:117">
      <c r="A1053" s="5" t="s">
        <v>354</v>
      </c>
      <c r="B1053" s="5" t="s">
        <v>190</v>
      </c>
      <c r="C1053" s="35">
        <v>44060</v>
      </c>
      <c r="D1053" s="63">
        <v>44074</v>
      </c>
      <c r="E1053" s="64">
        <v>-0.13222161290322579</v>
      </c>
      <c r="F1053" s="64">
        <v>0.26605296394388422</v>
      </c>
      <c r="G1053" s="64">
        <v>0.187675199486251</v>
      </c>
      <c r="H1053" s="64">
        <v>0.50757245161290321</v>
      </c>
      <c r="I1053" s="64">
        <v>0.41253032385398991</v>
      </c>
      <c r="J1053" s="64">
        <v>9.7930419354838733E-2</v>
      </c>
      <c r="K1053" s="64">
        <v>0</v>
      </c>
      <c r="L1053" s="64">
        <v>5.3757076170375478E-2</v>
      </c>
      <c r="M1053" s="64">
        <v>0.30961147577196202</v>
      </c>
      <c r="N1053" s="64">
        <v>0.42179505997411476</v>
      </c>
      <c r="O1053" s="64">
        <v>2.6125658999999999E-2</v>
      </c>
      <c r="P1053" s="64">
        <v>0.19728033592236038</v>
      </c>
      <c r="Q1053" s="64">
        <v>5.077977783676911E-2</v>
      </c>
      <c r="R1053" s="64">
        <v>0.12328767123287675</v>
      </c>
      <c r="S1053" s="64">
        <v>2.5221768012570998</v>
      </c>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c r="CA1053" s="29"/>
      <c r="CB1053" s="29"/>
      <c r="CC1053" s="29"/>
      <c r="CD1053" s="29"/>
      <c r="CE1053" s="29"/>
      <c r="CF1053" s="29"/>
      <c r="CG1053" s="29"/>
      <c r="CH1053" s="29"/>
      <c r="CI1053" s="29"/>
      <c r="CJ1053" s="29"/>
      <c r="CK1053" s="29"/>
      <c r="CL1053" s="29"/>
      <c r="CM1053" s="29"/>
      <c r="CN1053" s="29"/>
      <c r="CO1053" s="29"/>
      <c r="CP1053" s="29"/>
      <c r="CQ1053" s="29"/>
      <c r="CR1053" s="29"/>
      <c r="CS1053" s="29"/>
      <c r="CT1053" s="29"/>
      <c r="CU1053" s="29"/>
      <c r="CV1053" s="29"/>
      <c r="CW1053" s="29"/>
      <c r="CX1053" s="29"/>
      <c r="CY1053" s="29"/>
      <c r="CZ1053" s="29"/>
      <c r="DA1053" s="29"/>
      <c r="DB1053" s="29"/>
      <c r="DC1053" s="29"/>
      <c r="DD1053" s="29"/>
      <c r="DE1053" s="29"/>
      <c r="DF1053" s="29"/>
      <c r="DG1053" s="29"/>
      <c r="DH1053" s="29"/>
      <c r="DI1053" s="29"/>
      <c r="DJ1053" s="29"/>
      <c r="DK1053" s="29"/>
      <c r="DL1053" s="29"/>
      <c r="DM1053" s="29"/>
    </row>
    <row r="1054" spans="1:117">
      <c r="A1054" s="5" t="s">
        <v>354</v>
      </c>
      <c r="B1054" s="5" t="s">
        <v>190</v>
      </c>
      <c r="C1054" s="35">
        <v>44061</v>
      </c>
      <c r="D1054" s="63">
        <v>44074</v>
      </c>
      <c r="E1054" s="64">
        <v>-0.13222161290322579</v>
      </c>
      <c r="F1054" s="64">
        <v>0.26605296394388422</v>
      </c>
      <c r="G1054" s="64">
        <v>0.187675199486251</v>
      </c>
      <c r="H1054" s="64">
        <v>0.50757245161290321</v>
      </c>
      <c r="I1054" s="64">
        <v>0.41253032385398991</v>
      </c>
      <c r="J1054" s="64">
        <v>9.7930419354838733E-2</v>
      </c>
      <c r="K1054" s="64">
        <v>0</v>
      </c>
      <c r="L1054" s="64">
        <v>5.3757076170375478E-2</v>
      </c>
      <c r="M1054" s="64">
        <v>0.30961147577196202</v>
      </c>
      <c r="N1054" s="64">
        <v>0.42179505997411476</v>
      </c>
      <c r="O1054" s="64">
        <v>2.6305191000000002E-2</v>
      </c>
      <c r="P1054" s="64">
        <v>0.19728033592236038</v>
      </c>
      <c r="Q1054" s="64">
        <v>4.625364653052913E-2</v>
      </c>
      <c r="R1054" s="64">
        <v>0.12328767123287675</v>
      </c>
      <c r="S1054" s="64">
        <v>2.51783020195086</v>
      </c>
      <c r="T1054" s="29"/>
      <c r="U1054" s="29"/>
      <c r="V1054" s="29"/>
      <c r="W1054" s="29"/>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29"/>
      <c r="CA1054" s="29"/>
      <c r="CB1054" s="29"/>
      <c r="CC1054" s="29"/>
      <c r="CD1054" s="29"/>
      <c r="CE1054" s="29"/>
      <c r="CF1054" s="29"/>
      <c r="CG1054" s="29"/>
      <c r="CH1054" s="29"/>
      <c r="CI1054" s="29"/>
      <c r="CJ1054" s="29"/>
      <c r="CK1054" s="29"/>
      <c r="CL1054" s="29"/>
      <c r="CM1054" s="29"/>
      <c r="CN1054" s="29"/>
      <c r="CO1054" s="29"/>
      <c r="CP1054" s="29"/>
      <c r="CQ1054" s="29"/>
      <c r="CR1054" s="29"/>
      <c r="CS1054" s="29"/>
      <c r="CT1054" s="29"/>
      <c r="CU1054" s="29"/>
      <c r="CV1054" s="29"/>
      <c r="CW1054" s="29"/>
      <c r="CX1054" s="29"/>
      <c r="CY1054" s="29"/>
      <c r="CZ1054" s="29"/>
      <c r="DA1054" s="29"/>
      <c r="DB1054" s="29"/>
      <c r="DC1054" s="29"/>
      <c r="DD1054" s="29"/>
      <c r="DE1054" s="29"/>
      <c r="DF1054" s="29"/>
      <c r="DG1054" s="29"/>
      <c r="DH1054" s="29"/>
      <c r="DI1054" s="29"/>
      <c r="DJ1054" s="29"/>
      <c r="DK1054" s="29"/>
      <c r="DL1054" s="29"/>
      <c r="DM1054" s="29"/>
    </row>
    <row r="1055" spans="1:117">
      <c r="A1055" s="5" t="s">
        <v>354</v>
      </c>
      <c r="B1055" s="5" t="s">
        <v>190</v>
      </c>
      <c r="C1055" s="35">
        <v>44062</v>
      </c>
      <c r="D1055" s="63">
        <v>44074</v>
      </c>
      <c r="E1055" s="64">
        <v>-0.13222161290322579</v>
      </c>
      <c r="F1055" s="64">
        <v>0.26605296394388422</v>
      </c>
      <c r="G1055" s="64">
        <v>0.187675199486251</v>
      </c>
      <c r="H1055" s="64">
        <v>0.50757245161290321</v>
      </c>
      <c r="I1055" s="64">
        <v>0.41253032385398991</v>
      </c>
      <c r="J1055" s="64">
        <v>9.7930419354838733E-2</v>
      </c>
      <c r="K1055" s="64">
        <v>0</v>
      </c>
      <c r="L1055" s="64">
        <v>5.3757076170375478E-2</v>
      </c>
      <c r="M1055" s="64">
        <v>0.30961147577196202</v>
      </c>
      <c r="N1055" s="64">
        <v>0.42179505997411476</v>
      </c>
      <c r="O1055" s="64">
        <v>2.7861102000000002E-2</v>
      </c>
      <c r="P1055" s="64">
        <v>0.19728033592236038</v>
      </c>
      <c r="Q1055" s="64">
        <v>4.8727783541804938E-2</v>
      </c>
      <c r="R1055" s="64">
        <v>0.12328767123287675</v>
      </c>
      <c r="S1055" s="64">
        <v>2.5218602499621356</v>
      </c>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c r="CA1055" s="29"/>
      <c r="CB1055" s="29"/>
      <c r="CC1055" s="29"/>
      <c r="CD1055" s="29"/>
      <c r="CE1055" s="29"/>
      <c r="CF1055" s="29"/>
      <c r="CG1055" s="29"/>
      <c r="CH1055" s="29"/>
      <c r="CI1055" s="29"/>
      <c r="CJ1055" s="29"/>
      <c r="CK1055" s="29"/>
      <c r="CL1055" s="29"/>
      <c r="CM1055" s="29"/>
      <c r="CN1055" s="29"/>
      <c r="CO1055" s="29"/>
      <c r="CP1055" s="29"/>
      <c r="CQ1055" s="29"/>
      <c r="CR1055" s="29"/>
      <c r="CS1055" s="29"/>
      <c r="CT1055" s="29"/>
      <c r="CU1055" s="29"/>
      <c r="CV1055" s="29"/>
      <c r="CW1055" s="29"/>
      <c r="CX1055" s="29"/>
      <c r="CY1055" s="29"/>
      <c r="CZ1055" s="29"/>
      <c r="DA1055" s="29"/>
      <c r="DB1055" s="29"/>
      <c r="DC1055" s="29"/>
      <c r="DD1055" s="29"/>
      <c r="DE1055" s="29"/>
      <c r="DF1055" s="29"/>
      <c r="DG1055" s="29"/>
      <c r="DH1055" s="29"/>
      <c r="DI1055" s="29"/>
      <c r="DJ1055" s="29"/>
      <c r="DK1055" s="29"/>
      <c r="DL1055" s="29"/>
      <c r="DM1055" s="29"/>
    </row>
    <row r="1056" spans="1:117">
      <c r="A1056" s="5" t="s">
        <v>354</v>
      </c>
      <c r="B1056" s="5" t="s">
        <v>190</v>
      </c>
      <c r="C1056" s="35">
        <v>44063</v>
      </c>
      <c r="D1056" s="63">
        <v>44074</v>
      </c>
      <c r="E1056" s="64">
        <v>-0.13222161290322579</v>
      </c>
      <c r="F1056" s="64">
        <v>0.26605296394388422</v>
      </c>
      <c r="G1056" s="64">
        <v>0.187675199486251</v>
      </c>
      <c r="H1056" s="64">
        <v>0.50757245161290321</v>
      </c>
      <c r="I1056" s="64">
        <v>0.41253032385398991</v>
      </c>
      <c r="J1056" s="64">
        <v>9.7930419354838733E-2</v>
      </c>
      <c r="K1056" s="64">
        <v>0</v>
      </c>
      <c r="L1056" s="64">
        <v>5.3757076170375478E-2</v>
      </c>
      <c r="M1056" s="64">
        <v>0.30961147577196202</v>
      </c>
      <c r="N1056" s="64">
        <v>0.42179505997411476</v>
      </c>
      <c r="O1056" s="64">
        <v>3.9593987999999997E-2</v>
      </c>
      <c r="P1056" s="64">
        <v>0.19728033592236038</v>
      </c>
      <c r="Q1056" s="64">
        <v>6.2748883613177348E-2</v>
      </c>
      <c r="R1056" s="64">
        <v>0.12328767123287675</v>
      </c>
      <c r="S1056" s="64">
        <v>2.5476142360335081</v>
      </c>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29"/>
      <c r="CA1056" s="29"/>
      <c r="CB1056" s="29"/>
      <c r="CC1056" s="29"/>
      <c r="CD1056" s="29"/>
      <c r="CE1056" s="29"/>
      <c r="CF1056" s="29"/>
      <c r="CG1056" s="29"/>
      <c r="CH1056" s="29"/>
      <c r="CI1056" s="29"/>
      <c r="CJ1056" s="29"/>
      <c r="CK1056" s="29"/>
      <c r="CL1056" s="29"/>
      <c r="CM1056" s="29"/>
      <c r="CN1056" s="29"/>
      <c r="CO1056" s="29"/>
      <c r="CP1056" s="29"/>
      <c r="CQ1056" s="29"/>
      <c r="CR1056" s="29"/>
      <c r="CS1056" s="29"/>
      <c r="CT1056" s="29"/>
      <c r="CU1056" s="29"/>
      <c r="CV1056" s="29"/>
      <c r="CW1056" s="29"/>
      <c r="CX1056" s="29"/>
      <c r="CY1056" s="29"/>
      <c r="CZ1056" s="29"/>
      <c r="DA1056" s="29"/>
      <c r="DB1056" s="29"/>
      <c r="DC1056" s="29"/>
      <c r="DD1056" s="29"/>
      <c r="DE1056" s="29"/>
      <c r="DF1056" s="29"/>
      <c r="DG1056" s="29"/>
      <c r="DH1056" s="29"/>
      <c r="DI1056" s="29"/>
      <c r="DJ1056" s="29"/>
      <c r="DK1056" s="29"/>
      <c r="DL1056" s="29"/>
      <c r="DM1056" s="29"/>
    </row>
    <row r="1057" spans="1:117">
      <c r="A1057" s="5" t="s">
        <v>354</v>
      </c>
      <c r="B1057" s="5" t="s">
        <v>190</v>
      </c>
      <c r="C1057" s="35">
        <v>44064</v>
      </c>
      <c r="D1057" s="63">
        <v>44074</v>
      </c>
      <c r="E1057" s="64">
        <v>-0.13222161290322579</v>
      </c>
      <c r="F1057" s="64">
        <v>0.26605296394388422</v>
      </c>
      <c r="G1057" s="64">
        <v>0.187675199486251</v>
      </c>
      <c r="H1057" s="64">
        <v>0.50757245161290321</v>
      </c>
      <c r="I1057" s="64">
        <v>0.41253032385398991</v>
      </c>
      <c r="J1057" s="64">
        <v>9.7930419354838733E-2</v>
      </c>
      <c r="K1057" s="64">
        <v>0</v>
      </c>
      <c r="L1057" s="64">
        <v>5.3757076170375478E-2</v>
      </c>
      <c r="M1057" s="64">
        <v>0.30961147577196202</v>
      </c>
      <c r="N1057" s="64">
        <v>0.42179505997411476</v>
      </c>
      <c r="O1057" s="64">
        <v>4.7799755999999999E-2</v>
      </c>
      <c r="P1057" s="64">
        <v>0.19728033592236038</v>
      </c>
      <c r="Q1057" s="64">
        <v>6.637452826084117E-2</v>
      </c>
      <c r="R1057" s="64">
        <v>0.12328767123287675</v>
      </c>
      <c r="S1057" s="64">
        <v>2.5594456486811716</v>
      </c>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c r="CA1057" s="29"/>
      <c r="CB1057" s="29"/>
      <c r="CC1057" s="29"/>
      <c r="CD1057" s="29"/>
      <c r="CE1057" s="29"/>
      <c r="CF1057" s="29"/>
      <c r="CG1057" s="29"/>
      <c r="CH1057" s="29"/>
      <c r="CI1057" s="29"/>
      <c r="CJ1057" s="29"/>
      <c r="CK1057" s="29"/>
      <c r="CL1057" s="29"/>
      <c r="CM1057" s="29"/>
      <c r="CN1057" s="29"/>
      <c r="CO1057" s="29"/>
      <c r="CP1057" s="29"/>
      <c r="CQ1057" s="29"/>
      <c r="CR1057" s="29"/>
      <c r="CS1057" s="29"/>
      <c r="CT1057" s="29"/>
      <c r="CU1057" s="29"/>
      <c r="CV1057" s="29"/>
      <c r="CW1057" s="29"/>
      <c r="CX1057" s="29"/>
      <c r="CY1057" s="29"/>
      <c r="CZ1057" s="29"/>
      <c r="DA1057" s="29"/>
      <c r="DB1057" s="29"/>
      <c r="DC1057" s="29"/>
      <c r="DD1057" s="29"/>
      <c r="DE1057" s="29"/>
      <c r="DF1057" s="29"/>
      <c r="DG1057" s="29"/>
      <c r="DH1057" s="29"/>
      <c r="DI1057" s="29"/>
      <c r="DJ1057" s="29"/>
      <c r="DK1057" s="29"/>
      <c r="DL1057" s="29"/>
      <c r="DM1057" s="29"/>
    </row>
    <row r="1058" spans="1:117">
      <c r="A1058" s="5" t="s">
        <v>354</v>
      </c>
      <c r="B1058" s="5" t="s">
        <v>190</v>
      </c>
      <c r="C1058" s="35">
        <v>44065</v>
      </c>
      <c r="D1058" s="63">
        <v>44074</v>
      </c>
      <c r="E1058" s="64">
        <v>-0.13222161290322579</v>
      </c>
      <c r="F1058" s="64">
        <v>0.26605296394388422</v>
      </c>
      <c r="G1058" s="64">
        <v>0.187675199486251</v>
      </c>
      <c r="H1058" s="64">
        <v>0.50757245161290321</v>
      </c>
      <c r="I1058" s="64">
        <v>0.41253032385398991</v>
      </c>
      <c r="J1058" s="64">
        <v>9.7930419354838733E-2</v>
      </c>
      <c r="K1058" s="64">
        <v>0</v>
      </c>
      <c r="L1058" s="64">
        <v>5.3757076170375478E-2</v>
      </c>
      <c r="M1058" s="64">
        <v>0.30961147577196202</v>
      </c>
      <c r="N1058" s="64">
        <v>0.42179505997411482</v>
      </c>
      <c r="O1058" s="64">
        <v>3.2739246E-2</v>
      </c>
      <c r="P1058" s="64">
        <v>0.19728033592236038</v>
      </c>
      <c r="Q1058" s="64">
        <v>5.459289172744354E-2</v>
      </c>
      <c r="R1058" s="64">
        <v>0.12328767123287675</v>
      </c>
      <c r="S1058" s="64">
        <v>2.532603502147774</v>
      </c>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29"/>
      <c r="CA1058" s="29"/>
      <c r="CB1058" s="29"/>
      <c r="CC1058" s="29"/>
      <c r="CD1058" s="29"/>
      <c r="CE1058" s="29"/>
      <c r="CF1058" s="29"/>
      <c r="CG1058" s="29"/>
      <c r="CH1058" s="29"/>
      <c r="CI1058" s="29"/>
      <c r="CJ1058" s="29"/>
      <c r="CK1058" s="29"/>
      <c r="CL1058" s="29"/>
      <c r="CM1058" s="29"/>
      <c r="CN1058" s="29"/>
      <c r="CO1058" s="29"/>
      <c r="CP1058" s="29"/>
      <c r="CQ1058" s="29"/>
      <c r="CR1058" s="29"/>
      <c r="CS1058" s="29"/>
      <c r="CT1058" s="29"/>
      <c r="CU1058" s="29"/>
      <c r="CV1058" s="29"/>
      <c r="CW1058" s="29"/>
      <c r="CX1058" s="29"/>
      <c r="CY1058" s="29"/>
      <c r="CZ1058" s="29"/>
      <c r="DA1058" s="29"/>
      <c r="DB1058" s="29"/>
      <c r="DC1058" s="29"/>
      <c r="DD1058" s="29"/>
      <c r="DE1058" s="29"/>
      <c r="DF1058" s="29"/>
      <c r="DG1058" s="29"/>
      <c r="DH1058" s="29"/>
      <c r="DI1058" s="29"/>
      <c r="DJ1058" s="29"/>
      <c r="DK1058" s="29"/>
      <c r="DL1058" s="29"/>
      <c r="DM1058" s="29"/>
    </row>
    <row r="1059" spans="1:117">
      <c r="A1059" s="5" t="s">
        <v>354</v>
      </c>
      <c r="B1059" s="5" t="s">
        <v>190</v>
      </c>
      <c r="C1059" s="35">
        <v>44066</v>
      </c>
      <c r="D1059" s="63">
        <v>44074</v>
      </c>
      <c r="E1059" s="64">
        <v>-0.13222161290322579</v>
      </c>
      <c r="F1059" s="64">
        <v>0.26605296394388422</v>
      </c>
      <c r="G1059" s="64">
        <v>0.187675199486251</v>
      </c>
      <c r="H1059" s="64">
        <v>0.50757245161290321</v>
      </c>
      <c r="I1059" s="64">
        <v>0.41253032385398991</v>
      </c>
      <c r="J1059" s="64">
        <v>9.7930419354838733E-2</v>
      </c>
      <c r="K1059" s="64">
        <v>0</v>
      </c>
      <c r="L1059" s="64">
        <v>5.3757076170375478E-2</v>
      </c>
      <c r="M1059" s="64">
        <v>0.30961147577196202</v>
      </c>
      <c r="N1059" s="64">
        <v>0.42179505997411476</v>
      </c>
      <c r="O1059" s="64">
        <v>2.4389136000000002E-2</v>
      </c>
      <c r="P1059" s="64">
        <v>0.19728033592236038</v>
      </c>
      <c r="Q1059" s="64">
        <v>4.7325341016060882E-2</v>
      </c>
      <c r="R1059" s="64">
        <v>0.12328767123287675</v>
      </c>
      <c r="S1059" s="64">
        <v>2.5169858414363917</v>
      </c>
      <c r="T1059" s="29"/>
      <c r="U1059" s="29"/>
      <c r="V1059" s="29"/>
      <c r="W1059" s="29"/>
      <c r="X1059" s="29"/>
      <c r="Y1059" s="29"/>
      <c r="Z1059" s="29"/>
      <c r="AA1059" s="29"/>
      <c r="AB1059" s="29"/>
      <c r="AC1059" s="29"/>
      <c r="AD1059" s="29"/>
      <c r="AE1059" s="29"/>
      <c r="AF1059" s="29"/>
      <c r="AG1059" s="29"/>
      <c r="AH1059" s="29"/>
      <c r="AI1059" s="29"/>
      <c r="AJ1059" s="29"/>
      <c r="AK1059" s="29"/>
      <c r="AL1059" s="29"/>
      <c r="AM1059" s="29"/>
      <c r="AN1059" s="29"/>
      <c r="AO1059" s="29"/>
      <c r="AP1059" s="29"/>
      <c r="AQ1059" s="29"/>
      <c r="AR1059" s="29"/>
      <c r="AS1059" s="29"/>
      <c r="AT1059" s="29"/>
      <c r="AU1059" s="29"/>
      <c r="AV1059" s="29"/>
      <c r="AW1059" s="29"/>
      <c r="AX1059" s="29"/>
      <c r="AY1059" s="29"/>
      <c r="AZ1059" s="29"/>
      <c r="BA1059" s="29"/>
      <c r="BB1059" s="29"/>
      <c r="BC1059" s="29"/>
      <c r="BD1059" s="29"/>
      <c r="BE1059" s="29"/>
      <c r="BF1059" s="29"/>
      <c r="BG1059" s="29"/>
      <c r="BH1059" s="29"/>
      <c r="BI1059" s="29"/>
      <c r="BJ1059" s="29"/>
      <c r="BK1059" s="29"/>
      <c r="BL1059" s="29"/>
      <c r="BM1059" s="29"/>
      <c r="BN1059" s="29"/>
      <c r="BO1059" s="29"/>
      <c r="BP1059" s="29"/>
      <c r="BQ1059" s="29"/>
      <c r="BR1059" s="29"/>
      <c r="BS1059" s="29"/>
      <c r="BT1059" s="29"/>
      <c r="BU1059" s="29"/>
      <c r="BV1059" s="29"/>
      <c r="BW1059" s="29"/>
      <c r="BX1059" s="29"/>
      <c r="BY1059" s="29"/>
      <c r="BZ1059" s="29"/>
      <c r="CA1059" s="29"/>
      <c r="CB1059" s="29"/>
      <c r="CC1059" s="29"/>
      <c r="CD1059" s="29"/>
      <c r="CE1059" s="29"/>
      <c r="CF1059" s="29"/>
      <c r="CG1059" s="29"/>
      <c r="CH1059" s="29"/>
      <c r="CI1059" s="29"/>
      <c r="CJ1059" s="29"/>
      <c r="CK1059" s="29"/>
      <c r="CL1059" s="29"/>
      <c r="CM1059" s="29"/>
      <c r="CN1059" s="29"/>
      <c r="CO1059" s="29"/>
      <c r="CP1059" s="29"/>
      <c r="CQ1059" s="29"/>
      <c r="CR1059" s="29"/>
      <c r="CS1059" s="29"/>
      <c r="CT1059" s="29"/>
      <c r="CU1059" s="29"/>
      <c r="CV1059" s="29"/>
      <c r="CW1059" s="29"/>
      <c r="CX1059" s="29"/>
      <c r="CY1059" s="29"/>
      <c r="CZ1059" s="29"/>
      <c r="DA1059" s="29"/>
      <c r="DB1059" s="29"/>
      <c r="DC1059" s="29"/>
      <c r="DD1059" s="29"/>
      <c r="DE1059" s="29"/>
      <c r="DF1059" s="29"/>
      <c r="DG1059" s="29"/>
      <c r="DH1059" s="29"/>
      <c r="DI1059" s="29"/>
      <c r="DJ1059" s="29"/>
      <c r="DK1059" s="29"/>
      <c r="DL1059" s="29"/>
      <c r="DM1059" s="29"/>
    </row>
    <row r="1060" spans="1:117">
      <c r="A1060" s="5" t="s">
        <v>355</v>
      </c>
      <c r="B1060" s="5" t="s">
        <v>190</v>
      </c>
      <c r="C1060" s="35">
        <v>44067</v>
      </c>
      <c r="D1060" s="63">
        <v>44074</v>
      </c>
      <c r="E1060" s="64">
        <v>-0.13222161290322579</v>
      </c>
      <c r="F1060" s="64">
        <v>0.26605296394388422</v>
      </c>
      <c r="G1060" s="64">
        <v>0.187675199486251</v>
      </c>
      <c r="H1060" s="64">
        <v>0.50757245161290321</v>
      </c>
      <c r="I1060" s="64">
        <v>0.41253032385398991</v>
      </c>
      <c r="J1060" s="64">
        <v>9.7930419354838733E-2</v>
      </c>
      <c r="K1060" s="64">
        <v>0</v>
      </c>
      <c r="L1060" s="64">
        <v>5.3757076170375478E-2</v>
      </c>
      <c r="M1060" s="64">
        <v>0.30961147577196202</v>
      </c>
      <c r="N1060" s="64">
        <v>0.42179505997411482</v>
      </c>
      <c r="O1060" s="64">
        <v>4.6330144999999996E-2</v>
      </c>
      <c r="P1060" s="64">
        <v>0.19728033592236038</v>
      </c>
      <c r="Q1060" s="64">
        <v>5.2233619720235415E-2</v>
      </c>
      <c r="R1060" s="64">
        <v>0.12328767123287675</v>
      </c>
      <c r="S1060" s="64">
        <v>2.5438351291405663</v>
      </c>
      <c r="T1060" s="29"/>
      <c r="U1060" s="29"/>
      <c r="V1060" s="29"/>
      <c r="W1060" s="29"/>
      <c r="X1060" s="29"/>
      <c r="Y1060" s="29"/>
      <c r="Z1060" s="29"/>
      <c r="AA1060" s="29"/>
      <c r="AB1060" s="29"/>
      <c r="AC1060" s="29"/>
      <c r="AD1060" s="29"/>
      <c r="AE1060" s="29"/>
      <c r="AF1060" s="29"/>
      <c r="AG1060" s="29"/>
      <c r="AH1060" s="29"/>
      <c r="AI1060" s="29"/>
      <c r="AJ1060" s="29"/>
      <c r="AK1060" s="29"/>
      <c r="AL1060" s="29"/>
      <c r="AM1060" s="29"/>
      <c r="AN1060" s="29"/>
      <c r="AO1060" s="29"/>
      <c r="AP1060" s="29"/>
      <c r="AQ1060" s="29"/>
      <c r="AR1060" s="29"/>
      <c r="AS1060" s="29"/>
      <c r="AT1060" s="29"/>
      <c r="AU1060" s="29"/>
      <c r="AV1060" s="29"/>
      <c r="AW1060" s="29"/>
      <c r="AX1060" s="29"/>
      <c r="AY1060" s="29"/>
      <c r="AZ1060" s="29"/>
      <c r="BA1060" s="29"/>
      <c r="BB1060" s="29"/>
      <c r="BC1060" s="29"/>
      <c r="BD1060" s="29"/>
      <c r="BE1060" s="29"/>
      <c r="BF1060" s="29"/>
      <c r="BG1060" s="29"/>
      <c r="BH1060" s="29"/>
      <c r="BI1060" s="29"/>
      <c r="BJ1060" s="29"/>
      <c r="BK1060" s="29"/>
      <c r="BL1060" s="29"/>
      <c r="BM1060" s="29"/>
      <c r="BN1060" s="29"/>
      <c r="BO1060" s="29"/>
      <c r="BP1060" s="29"/>
      <c r="BQ1060" s="29"/>
      <c r="BR1060" s="29"/>
      <c r="BS1060" s="29"/>
      <c r="BT1060" s="29"/>
      <c r="BU1060" s="29"/>
      <c r="BV1060" s="29"/>
      <c r="BW1060" s="29"/>
      <c r="BX1060" s="29"/>
      <c r="BY1060" s="29"/>
      <c r="BZ1060" s="29"/>
      <c r="CA1060" s="29"/>
      <c r="CB1060" s="29"/>
      <c r="CC1060" s="29"/>
      <c r="CD1060" s="29"/>
      <c r="CE1060" s="29"/>
      <c r="CF1060" s="29"/>
      <c r="CG1060" s="29"/>
      <c r="CH1060" s="29"/>
      <c r="CI1060" s="29"/>
      <c r="CJ1060" s="29"/>
      <c r="CK1060" s="29"/>
      <c r="CL1060" s="29"/>
      <c r="CM1060" s="29"/>
      <c r="CN1060" s="29"/>
      <c r="CO1060" s="29"/>
      <c r="CP1060" s="29"/>
      <c r="CQ1060" s="29"/>
      <c r="CR1060" s="29"/>
      <c r="CS1060" s="29"/>
      <c r="CT1060" s="29"/>
      <c r="CU1060" s="29"/>
      <c r="CV1060" s="29"/>
      <c r="CW1060" s="29"/>
      <c r="CX1060" s="29"/>
      <c r="CY1060" s="29"/>
      <c r="CZ1060" s="29"/>
      <c r="DA1060" s="29"/>
      <c r="DB1060" s="29"/>
      <c r="DC1060" s="29"/>
      <c r="DD1060" s="29"/>
      <c r="DE1060" s="29"/>
      <c r="DF1060" s="29"/>
      <c r="DG1060" s="29"/>
      <c r="DH1060" s="29"/>
      <c r="DI1060" s="29"/>
      <c r="DJ1060" s="29"/>
      <c r="DK1060" s="29"/>
      <c r="DL1060" s="29"/>
      <c r="DM1060" s="29"/>
    </row>
    <row r="1061" spans="1:117">
      <c r="A1061" s="5" t="s">
        <v>355</v>
      </c>
      <c r="B1061" s="5" t="s">
        <v>190</v>
      </c>
      <c r="C1061" s="35">
        <v>44068</v>
      </c>
      <c r="D1061" s="63">
        <v>44074</v>
      </c>
      <c r="E1061" s="64">
        <v>-0.13222161290322579</v>
      </c>
      <c r="F1061" s="64">
        <v>0.26605296394388422</v>
      </c>
      <c r="G1061" s="64">
        <v>0.187675199486251</v>
      </c>
      <c r="H1061" s="64">
        <v>0.50757245161290321</v>
      </c>
      <c r="I1061" s="64">
        <v>0.41253032385398991</v>
      </c>
      <c r="J1061" s="64">
        <v>9.7930419354838733E-2</v>
      </c>
      <c r="K1061" s="64">
        <v>0</v>
      </c>
      <c r="L1061" s="64">
        <v>5.3757076170375478E-2</v>
      </c>
      <c r="M1061" s="64">
        <v>0.30961147577196202</v>
      </c>
      <c r="N1061" s="64">
        <v>0.42179505997411471</v>
      </c>
      <c r="O1061" s="64">
        <v>2.8917905000000001E-2</v>
      </c>
      <c r="P1061" s="64">
        <v>0.19728033592236038</v>
      </c>
      <c r="Q1061" s="64">
        <v>5.6682643057037234E-2</v>
      </c>
      <c r="R1061" s="64">
        <v>0.12328767123287675</v>
      </c>
      <c r="S1061" s="64">
        <v>2.5308719124773678</v>
      </c>
      <c r="T1061" s="29"/>
      <c r="U1061" s="29"/>
      <c r="V1061" s="29"/>
      <c r="W1061" s="29"/>
      <c r="X1061" s="29"/>
      <c r="Y1061" s="29"/>
      <c r="Z1061" s="29"/>
      <c r="AA1061" s="29"/>
      <c r="AB1061" s="29"/>
      <c r="AC1061" s="29"/>
      <c r="AD1061" s="29"/>
      <c r="AE1061" s="29"/>
      <c r="AF1061" s="29"/>
      <c r="AG1061" s="29"/>
      <c r="AH1061" s="29"/>
      <c r="AI1061" s="29"/>
      <c r="AJ1061" s="29"/>
      <c r="AK1061" s="29"/>
      <c r="AL1061" s="29"/>
      <c r="AM1061" s="29"/>
      <c r="AN1061" s="29"/>
      <c r="AO1061" s="29"/>
      <c r="AP1061" s="29"/>
      <c r="AQ1061" s="29"/>
      <c r="AR1061" s="29"/>
      <c r="AS1061" s="29"/>
      <c r="AT1061" s="29"/>
      <c r="AU1061" s="29"/>
      <c r="AV1061" s="29"/>
      <c r="AW1061" s="29"/>
      <c r="AX1061" s="29"/>
      <c r="AY1061" s="29"/>
      <c r="AZ1061" s="29"/>
      <c r="BA1061" s="29"/>
      <c r="BB1061" s="29"/>
      <c r="BC1061" s="29"/>
      <c r="BD1061" s="29"/>
      <c r="BE1061" s="29"/>
      <c r="BF1061" s="29"/>
      <c r="BG1061" s="29"/>
      <c r="BH1061" s="29"/>
      <c r="BI1061" s="29"/>
      <c r="BJ1061" s="29"/>
      <c r="BK1061" s="29"/>
      <c r="BL1061" s="29"/>
      <c r="BM1061" s="29"/>
      <c r="BN1061" s="29"/>
      <c r="BO1061" s="29"/>
      <c r="BP1061" s="29"/>
      <c r="BQ1061" s="29"/>
      <c r="BR1061" s="29"/>
      <c r="BS1061" s="29"/>
      <c r="BT1061" s="29"/>
      <c r="BU1061" s="29"/>
      <c r="BV1061" s="29"/>
      <c r="BW1061" s="29"/>
      <c r="BX1061" s="29"/>
      <c r="BY1061" s="29"/>
      <c r="BZ1061" s="29"/>
      <c r="CA1061" s="29"/>
      <c r="CB1061" s="29"/>
      <c r="CC1061" s="29"/>
      <c r="CD1061" s="29"/>
      <c r="CE1061" s="29"/>
      <c r="CF1061" s="29"/>
      <c r="CG1061" s="29"/>
      <c r="CH1061" s="29"/>
      <c r="CI1061" s="29"/>
      <c r="CJ1061" s="29"/>
      <c r="CK1061" s="29"/>
      <c r="CL1061" s="29"/>
      <c r="CM1061" s="29"/>
      <c r="CN1061" s="29"/>
      <c r="CO1061" s="29"/>
      <c r="CP1061" s="29"/>
      <c r="CQ1061" s="29"/>
      <c r="CR1061" s="29"/>
      <c r="CS1061" s="29"/>
      <c r="CT1061" s="29"/>
      <c r="CU1061" s="29"/>
      <c r="CV1061" s="29"/>
      <c r="CW1061" s="29"/>
      <c r="CX1061" s="29"/>
      <c r="CY1061" s="29"/>
      <c r="CZ1061" s="29"/>
      <c r="DA1061" s="29"/>
      <c r="DB1061" s="29"/>
      <c r="DC1061" s="29"/>
      <c r="DD1061" s="29"/>
      <c r="DE1061" s="29"/>
      <c r="DF1061" s="29"/>
      <c r="DG1061" s="29"/>
      <c r="DH1061" s="29"/>
      <c r="DI1061" s="29"/>
      <c r="DJ1061" s="29"/>
      <c r="DK1061" s="29"/>
      <c r="DL1061" s="29"/>
      <c r="DM1061" s="29"/>
    </row>
    <row r="1062" spans="1:117">
      <c r="A1062" s="5" t="s">
        <v>355</v>
      </c>
      <c r="B1062" s="5" t="s">
        <v>190</v>
      </c>
      <c r="C1062" s="35">
        <v>44069</v>
      </c>
      <c r="D1062" s="63">
        <v>44074</v>
      </c>
      <c r="E1062" s="64">
        <v>-0.13222161290322579</v>
      </c>
      <c r="F1062" s="64">
        <v>0.26605296394388422</v>
      </c>
      <c r="G1062" s="64">
        <v>0.187675199486251</v>
      </c>
      <c r="H1062" s="64">
        <v>0.50757245161290321</v>
      </c>
      <c r="I1062" s="64">
        <v>0.41253032385398991</v>
      </c>
      <c r="J1062" s="64">
        <v>9.7930419354838733E-2</v>
      </c>
      <c r="K1062" s="64">
        <v>0</v>
      </c>
      <c r="L1062" s="64">
        <v>5.3757076170375478E-2</v>
      </c>
      <c r="M1062" s="64">
        <v>0.30961147577196202</v>
      </c>
      <c r="N1062" s="64">
        <v>0.42179505997411476</v>
      </c>
      <c r="O1062" s="64">
        <v>2.6843256000000003E-2</v>
      </c>
      <c r="P1062" s="64">
        <v>0.19728033592236038</v>
      </c>
      <c r="Q1062" s="64">
        <v>5.1497838818845551E-2</v>
      </c>
      <c r="R1062" s="64">
        <v>0.12328767123287675</v>
      </c>
      <c r="S1062" s="64">
        <v>2.523612459239176</v>
      </c>
      <c r="T1062" s="29"/>
      <c r="U1062" s="29"/>
      <c r="V1062" s="29"/>
      <c r="W1062" s="29"/>
      <c r="X1062" s="29"/>
      <c r="Y1062" s="29"/>
      <c r="Z1062" s="29"/>
      <c r="AA1062" s="29"/>
      <c r="AB1062" s="29"/>
      <c r="AC1062" s="29"/>
      <c r="AD1062" s="29"/>
      <c r="AE1062" s="29"/>
      <c r="AF1062" s="29"/>
      <c r="AG1062" s="29"/>
      <c r="AH1062" s="29"/>
      <c r="AI1062" s="29"/>
      <c r="AJ1062" s="29"/>
      <c r="AK1062" s="29"/>
      <c r="AL1062" s="29"/>
      <c r="AM1062" s="29"/>
      <c r="AN1062" s="29"/>
      <c r="AO1062" s="29"/>
      <c r="AP1062" s="29"/>
      <c r="AQ1062" s="29"/>
      <c r="AR1062" s="29"/>
      <c r="AS1062" s="29"/>
      <c r="AT1062" s="29"/>
      <c r="AU1062" s="29"/>
      <c r="AV1062" s="29"/>
      <c r="AW1062" s="29"/>
      <c r="AX1062" s="29"/>
      <c r="AY1062" s="29"/>
      <c r="AZ1062" s="29"/>
      <c r="BA1062" s="29"/>
      <c r="BB1062" s="29"/>
      <c r="BC1062" s="29"/>
      <c r="BD1062" s="29"/>
      <c r="BE1062" s="29"/>
      <c r="BF1062" s="29"/>
      <c r="BG1062" s="29"/>
      <c r="BH1062" s="29"/>
      <c r="BI1062" s="29"/>
      <c r="BJ1062" s="29"/>
      <c r="BK1062" s="29"/>
      <c r="BL1062" s="29"/>
      <c r="BM1062" s="29"/>
      <c r="BN1062" s="29"/>
      <c r="BO1062" s="29"/>
      <c r="BP1062" s="29"/>
      <c r="BQ1062" s="29"/>
      <c r="BR1062" s="29"/>
      <c r="BS1062" s="29"/>
      <c r="BT1062" s="29"/>
      <c r="BU1062" s="29"/>
      <c r="BV1062" s="29"/>
      <c r="BW1062" s="29"/>
      <c r="BX1062" s="29"/>
      <c r="BY1062" s="29"/>
      <c r="BZ1062" s="29"/>
      <c r="CA1062" s="29"/>
      <c r="CB1062" s="29"/>
      <c r="CC1062" s="29"/>
      <c r="CD1062" s="29"/>
      <c r="CE1062" s="29"/>
      <c r="CF1062" s="29"/>
      <c r="CG1062" s="29"/>
      <c r="CH1062" s="29"/>
      <c r="CI1062" s="29"/>
      <c r="CJ1062" s="29"/>
      <c r="CK1062" s="29"/>
      <c r="CL1062" s="29"/>
      <c r="CM1062" s="29"/>
      <c r="CN1062" s="29"/>
      <c r="CO1062" s="29"/>
      <c r="CP1062" s="29"/>
      <c r="CQ1062" s="29"/>
      <c r="CR1062" s="29"/>
      <c r="CS1062" s="29"/>
      <c r="CT1062" s="29"/>
      <c r="CU1062" s="29"/>
      <c r="CV1062" s="29"/>
      <c r="CW1062" s="29"/>
      <c r="CX1062" s="29"/>
      <c r="CY1062" s="29"/>
      <c r="CZ1062" s="29"/>
      <c r="DA1062" s="29"/>
      <c r="DB1062" s="29"/>
      <c r="DC1062" s="29"/>
      <c r="DD1062" s="29"/>
      <c r="DE1062" s="29"/>
      <c r="DF1062" s="29"/>
      <c r="DG1062" s="29"/>
      <c r="DH1062" s="29"/>
      <c r="DI1062" s="29"/>
      <c r="DJ1062" s="29"/>
      <c r="DK1062" s="29"/>
      <c r="DL1062" s="29"/>
      <c r="DM1062" s="29"/>
    </row>
    <row r="1063" spans="1:117">
      <c r="A1063" s="5" t="s">
        <v>355</v>
      </c>
      <c r="B1063" s="5" t="s">
        <v>190</v>
      </c>
      <c r="C1063" s="35">
        <v>44070</v>
      </c>
      <c r="D1063" s="63">
        <v>44074</v>
      </c>
      <c r="E1063" s="64">
        <v>-0.13222161290322579</v>
      </c>
      <c r="F1063" s="64">
        <v>0.26605296394388422</v>
      </c>
      <c r="G1063" s="64">
        <v>0.187675199486251</v>
      </c>
      <c r="H1063" s="64">
        <v>0.50757245161290321</v>
      </c>
      <c r="I1063" s="64">
        <v>0.41253032385398991</v>
      </c>
      <c r="J1063" s="64">
        <v>9.7930419354838733E-2</v>
      </c>
      <c r="K1063" s="64">
        <v>0</v>
      </c>
      <c r="L1063" s="64">
        <v>5.3757076170375478E-2</v>
      </c>
      <c r="M1063" s="64">
        <v>0.30961147577196202</v>
      </c>
      <c r="N1063" s="64">
        <v>0.42179505997411482</v>
      </c>
      <c r="O1063" s="64">
        <v>2.2156128000000004E-2</v>
      </c>
      <c r="P1063" s="64">
        <v>0.19728033592236038</v>
      </c>
      <c r="Q1063" s="64">
        <v>4.6201130920584206E-2</v>
      </c>
      <c r="R1063" s="64">
        <v>0.12328767123287675</v>
      </c>
      <c r="S1063" s="64">
        <v>2.5136286233409151</v>
      </c>
      <c r="T1063" s="29"/>
      <c r="U1063" s="29"/>
      <c r="V1063" s="29"/>
      <c r="W1063" s="29"/>
      <c r="X1063" s="29"/>
      <c r="Y1063" s="29"/>
      <c r="Z1063" s="29"/>
      <c r="AA1063" s="29"/>
      <c r="AB1063" s="29"/>
      <c r="AC1063" s="29"/>
      <c r="AD1063" s="29"/>
      <c r="AE1063" s="29"/>
      <c r="AF1063" s="29"/>
      <c r="AG1063" s="29"/>
      <c r="AH1063" s="29"/>
      <c r="AI1063" s="29"/>
      <c r="AJ1063" s="29"/>
      <c r="AK1063" s="29"/>
      <c r="AL1063" s="29"/>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c r="CA1063" s="29"/>
      <c r="CB1063" s="29"/>
      <c r="CC1063" s="29"/>
      <c r="CD1063" s="29"/>
      <c r="CE1063" s="29"/>
      <c r="CF1063" s="29"/>
      <c r="CG1063" s="29"/>
      <c r="CH1063" s="29"/>
      <c r="CI1063" s="29"/>
      <c r="CJ1063" s="29"/>
      <c r="CK1063" s="29"/>
      <c r="CL1063" s="29"/>
      <c r="CM1063" s="29"/>
      <c r="CN1063" s="29"/>
      <c r="CO1063" s="29"/>
      <c r="CP1063" s="29"/>
      <c r="CQ1063" s="29"/>
      <c r="CR1063" s="29"/>
      <c r="CS1063" s="29"/>
      <c r="CT1063" s="29"/>
      <c r="CU1063" s="29"/>
      <c r="CV1063" s="29"/>
      <c r="CW1063" s="29"/>
      <c r="CX1063" s="29"/>
      <c r="CY1063" s="29"/>
      <c r="CZ1063" s="29"/>
      <c r="DA1063" s="29"/>
      <c r="DB1063" s="29"/>
      <c r="DC1063" s="29"/>
      <c r="DD1063" s="29"/>
      <c r="DE1063" s="29"/>
      <c r="DF1063" s="29"/>
      <c r="DG1063" s="29"/>
      <c r="DH1063" s="29"/>
      <c r="DI1063" s="29"/>
      <c r="DJ1063" s="29"/>
      <c r="DK1063" s="29"/>
      <c r="DL1063" s="29"/>
      <c r="DM1063" s="29"/>
    </row>
    <row r="1064" spans="1:117">
      <c r="A1064" s="5" t="s">
        <v>355</v>
      </c>
      <c r="B1064" s="5" t="s">
        <v>190</v>
      </c>
      <c r="C1064" s="35">
        <v>44071</v>
      </c>
      <c r="D1064" s="63">
        <v>44074</v>
      </c>
      <c r="E1064" s="64">
        <v>-0.13222161290322579</v>
      </c>
      <c r="F1064" s="64">
        <v>0.26605296394388422</v>
      </c>
      <c r="G1064" s="64">
        <v>0.187675199486251</v>
      </c>
      <c r="H1064" s="64">
        <v>0.50757245161290321</v>
      </c>
      <c r="I1064" s="64">
        <v>0.41253032385398991</v>
      </c>
      <c r="J1064" s="64">
        <v>9.7930419354838733E-2</v>
      </c>
      <c r="K1064" s="64">
        <v>0</v>
      </c>
      <c r="L1064" s="64">
        <v>5.3757076170375478E-2</v>
      </c>
      <c r="M1064" s="64">
        <v>0.30961147577196202</v>
      </c>
      <c r="N1064" s="64">
        <v>0.42179505997411471</v>
      </c>
      <c r="O1064" s="64">
        <v>3.0340773000000001E-2</v>
      </c>
      <c r="P1064" s="64">
        <v>0.19728033592236038</v>
      </c>
      <c r="Q1064" s="64">
        <v>4.602134006800046E-2</v>
      </c>
      <c r="R1064" s="64">
        <v>0.12328767123287675</v>
      </c>
      <c r="S1064" s="64">
        <v>2.5216334774883307</v>
      </c>
      <c r="T1064" s="29"/>
      <c r="U1064" s="29"/>
      <c r="V1064" s="29"/>
      <c r="W1064" s="29"/>
      <c r="X1064" s="29"/>
      <c r="Y1064" s="29"/>
      <c r="Z1064" s="29"/>
      <c r="AA1064" s="29"/>
      <c r="AB1064" s="29"/>
      <c r="AC1064" s="29"/>
      <c r="AD1064" s="29"/>
      <c r="AE1064" s="29"/>
      <c r="AF1064" s="29"/>
      <c r="AG1064" s="29"/>
      <c r="AH1064" s="29"/>
      <c r="AI1064" s="29"/>
      <c r="AJ1064" s="29"/>
      <c r="AK1064" s="29"/>
      <c r="AL1064" s="29"/>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c r="CA1064" s="29"/>
      <c r="CB1064" s="29"/>
      <c r="CC1064" s="29"/>
      <c r="CD1064" s="29"/>
      <c r="CE1064" s="29"/>
      <c r="CF1064" s="29"/>
      <c r="CG1064" s="29"/>
      <c r="CH1064" s="29"/>
      <c r="CI1064" s="29"/>
      <c r="CJ1064" s="29"/>
      <c r="CK1064" s="29"/>
      <c r="CL1064" s="29"/>
      <c r="CM1064" s="29"/>
      <c r="CN1064" s="29"/>
      <c r="CO1064" s="29"/>
      <c r="CP1064" s="29"/>
      <c r="CQ1064" s="29"/>
      <c r="CR1064" s="29"/>
      <c r="CS1064" s="29"/>
      <c r="CT1064" s="29"/>
      <c r="CU1064" s="29"/>
      <c r="CV1064" s="29"/>
      <c r="CW1064" s="29"/>
      <c r="CX1064" s="29"/>
      <c r="CY1064" s="29"/>
      <c r="CZ1064" s="29"/>
      <c r="DA1064" s="29"/>
      <c r="DB1064" s="29"/>
      <c r="DC1064" s="29"/>
      <c r="DD1064" s="29"/>
      <c r="DE1064" s="29"/>
      <c r="DF1064" s="29"/>
      <c r="DG1064" s="29"/>
      <c r="DH1064" s="29"/>
      <c r="DI1064" s="29"/>
      <c r="DJ1064" s="29"/>
      <c r="DK1064" s="29"/>
      <c r="DL1064" s="29"/>
      <c r="DM1064" s="29"/>
    </row>
    <row r="1065" spans="1:117">
      <c r="A1065" s="5" t="s">
        <v>355</v>
      </c>
      <c r="B1065" s="5" t="s">
        <v>190</v>
      </c>
      <c r="C1065" s="35">
        <v>44072</v>
      </c>
      <c r="D1065" s="63">
        <v>44074</v>
      </c>
      <c r="E1065" s="64">
        <v>-0.13222161290322579</v>
      </c>
      <c r="F1065" s="64">
        <v>0.26605296394388422</v>
      </c>
      <c r="G1065" s="64">
        <v>0.187675199486251</v>
      </c>
      <c r="H1065" s="64">
        <v>0.50757245161290321</v>
      </c>
      <c r="I1065" s="64">
        <v>0.41253032385398991</v>
      </c>
      <c r="J1065" s="64">
        <v>9.7930419354838733E-2</v>
      </c>
      <c r="K1065" s="64">
        <v>0</v>
      </c>
      <c r="L1065" s="64">
        <v>5.3757076170375478E-2</v>
      </c>
      <c r="M1065" s="64">
        <v>0.30961147577196202</v>
      </c>
      <c r="N1065" s="64">
        <v>0.42179505997411471</v>
      </c>
      <c r="O1065" s="64">
        <v>3.5363736E-2</v>
      </c>
      <c r="P1065" s="64">
        <v>0.19728033592236038</v>
      </c>
      <c r="Q1065" s="64">
        <v>4.431984725475601E-2</v>
      </c>
      <c r="R1065" s="64">
        <v>0.12328767123287675</v>
      </c>
      <c r="S1065" s="64">
        <v>2.5249549476750861</v>
      </c>
      <c r="T1065" s="29"/>
      <c r="U1065" s="29"/>
      <c r="V1065" s="29"/>
      <c r="W1065" s="29"/>
      <c r="X1065" s="29"/>
      <c r="Y1065" s="29"/>
      <c r="Z1065" s="29"/>
      <c r="AA1065" s="29"/>
      <c r="AB1065" s="29"/>
      <c r="AC1065" s="29"/>
      <c r="AD1065" s="29"/>
      <c r="AE1065" s="29"/>
      <c r="AF1065" s="29"/>
      <c r="AG1065" s="29"/>
      <c r="AH1065" s="29"/>
      <c r="AI1065" s="29"/>
      <c r="AJ1065" s="29"/>
      <c r="AK1065" s="29"/>
      <c r="AL1065" s="29"/>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c r="CA1065" s="29"/>
      <c r="CB1065" s="29"/>
      <c r="CC1065" s="29"/>
      <c r="CD1065" s="29"/>
      <c r="CE1065" s="29"/>
      <c r="CF1065" s="29"/>
      <c r="CG1065" s="29"/>
      <c r="CH1065" s="29"/>
      <c r="CI1065" s="29"/>
      <c r="CJ1065" s="29"/>
      <c r="CK1065" s="29"/>
      <c r="CL1065" s="29"/>
      <c r="CM1065" s="29"/>
      <c r="CN1065" s="29"/>
      <c r="CO1065" s="29"/>
      <c r="CP1065" s="29"/>
      <c r="CQ1065" s="29"/>
      <c r="CR1065" s="29"/>
      <c r="CS1065" s="29"/>
      <c r="CT1065" s="29"/>
      <c r="CU1065" s="29"/>
      <c r="CV1065" s="29"/>
      <c r="CW1065" s="29"/>
      <c r="CX1065" s="29"/>
      <c r="CY1065" s="29"/>
      <c r="CZ1065" s="29"/>
      <c r="DA1065" s="29"/>
      <c r="DB1065" s="29"/>
      <c r="DC1065" s="29"/>
      <c r="DD1065" s="29"/>
      <c r="DE1065" s="29"/>
      <c r="DF1065" s="29"/>
      <c r="DG1065" s="29"/>
      <c r="DH1065" s="29"/>
      <c r="DI1065" s="29"/>
      <c r="DJ1065" s="29"/>
      <c r="DK1065" s="29"/>
      <c r="DL1065" s="29"/>
      <c r="DM1065" s="29"/>
    </row>
    <row r="1066" spans="1:117">
      <c r="A1066" s="5" t="s">
        <v>355</v>
      </c>
      <c r="B1066" s="5" t="s">
        <v>190</v>
      </c>
      <c r="C1066" s="35">
        <v>44073</v>
      </c>
      <c r="D1066" s="63">
        <v>44074</v>
      </c>
      <c r="E1066" s="64">
        <v>-0.13222161290322579</v>
      </c>
      <c r="F1066" s="64">
        <v>0.26605296394388422</v>
      </c>
      <c r="G1066" s="64">
        <v>0.187675199486251</v>
      </c>
      <c r="H1066" s="64">
        <v>0.50757245161290321</v>
      </c>
      <c r="I1066" s="64">
        <v>0.41253032385398991</v>
      </c>
      <c r="J1066" s="64">
        <v>9.7930419354838733E-2</v>
      </c>
      <c r="K1066" s="64">
        <v>0</v>
      </c>
      <c r="L1066" s="64">
        <v>5.3757076170375478E-2</v>
      </c>
      <c r="M1066" s="64">
        <v>0.30961147577196202</v>
      </c>
      <c r="N1066" s="64">
        <v>0.42179505997411476</v>
      </c>
      <c r="O1066" s="64">
        <v>3.0530250000000002E-2</v>
      </c>
      <c r="P1066" s="64">
        <v>0.19728033592236038</v>
      </c>
      <c r="Q1066" s="64">
        <v>4.5060909441719726E-2</v>
      </c>
      <c r="R1066" s="64">
        <v>0.12328767123287675</v>
      </c>
      <c r="S1066" s="64">
        <v>2.5208625238620503</v>
      </c>
      <c r="T1066" s="29"/>
      <c r="U1066" s="29"/>
      <c r="V1066" s="29"/>
      <c r="W1066" s="29"/>
      <c r="X1066" s="29"/>
      <c r="Y1066" s="29"/>
      <c r="Z1066" s="29"/>
      <c r="AA1066" s="29"/>
      <c r="AB1066" s="29"/>
      <c r="AC1066" s="29"/>
      <c r="AD1066" s="29"/>
      <c r="AE1066" s="29"/>
      <c r="AF1066" s="29"/>
      <c r="AG1066" s="29"/>
      <c r="AH1066" s="29"/>
      <c r="AI1066" s="29"/>
      <c r="AJ1066" s="29"/>
      <c r="AK1066" s="29"/>
      <c r="AL1066" s="29"/>
      <c r="AM1066" s="29"/>
      <c r="AN1066" s="29"/>
      <c r="AO1066" s="29"/>
      <c r="AP1066" s="29"/>
      <c r="AQ1066" s="29"/>
      <c r="AR1066" s="29"/>
      <c r="AS1066" s="29"/>
      <c r="AT1066" s="29"/>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29"/>
      <c r="CA1066" s="29"/>
      <c r="CB1066" s="29"/>
      <c r="CC1066" s="29"/>
      <c r="CD1066" s="29"/>
      <c r="CE1066" s="29"/>
      <c r="CF1066" s="29"/>
      <c r="CG1066" s="29"/>
      <c r="CH1066" s="29"/>
      <c r="CI1066" s="29"/>
      <c r="CJ1066" s="29"/>
      <c r="CK1066" s="29"/>
      <c r="CL1066" s="29"/>
      <c r="CM1066" s="29"/>
      <c r="CN1066" s="29"/>
      <c r="CO1066" s="29"/>
      <c r="CP1066" s="29"/>
      <c r="CQ1066" s="29"/>
      <c r="CR1066" s="29"/>
      <c r="CS1066" s="29"/>
      <c r="CT1066" s="29"/>
      <c r="CU1066" s="29"/>
      <c r="CV1066" s="29"/>
      <c r="CW1066" s="29"/>
      <c r="CX1066" s="29"/>
      <c r="CY1066" s="29"/>
      <c r="CZ1066" s="29"/>
      <c r="DA1066" s="29"/>
      <c r="DB1066" s="29"/>
      <c r="DC1066" s="29"/>
      <c r="DD1066" s="29"/>
      <c r="DE1066" s="29"/>
      <c r="DF1066" s="29"/>
      <c r="DG1066" s="29"/>
      <c r="DH1066" s="29"/>
      <c r="DI1066" s="29"/>
      <c r="DJ1066" s="29"/>
      <c r="DK1066" s="29"/>
      <c r="DL1066" s="29"/>
      <c r="DM1066" s="29"/>
    </row>
    <row r="1067" spans="1:117">
      <c r="A1067" s="5" t="s">
        <v>356</v>
      </c>
      <c r="B1067" s="5" t="s">
        <v>190</v>
      </c>
      <c r="C1067" s="35">
        <v>44074</v>
      </c>
      <c r="D1067" s="63">
        <v>44074</v>
      </c>
      <c r="E1067" s="64">
        <v>-0.13222161290322579</v>
      </c>
      <c r="F1067" s="64">
        <v>0.26605296394388422</v>
      </c>
      <c r="G1067" s="64">
        <v>0.187675199486251</v>
      </c>
      <c r="H1067" s="64">
        <v>0.50757245161290321</v>
      </c>
      <c r="I1067" s="64">
        <v>0.41253032385398991</v>
      </c>
      <c r="J1067" s="64">
        <v>9.7930419354838733E-2</v>
      </c>
      <c r="K1067" s="64">
        <v>0</v>
      </c>
      <c r="L1067" s="64">
        <v>5.3757076170375478E-2</v>
      </c>
      <c r="M1067" s="64">
        <v>0.30961147577196202</v>
      </c>
      <c r="N1067" s="64">
        <v>0.42179505997411482</v>
      </c>
      <c r="O1067" s="64">
        <v>2.9724362999999997E-2</v>
      </c>
      <c r="P1067" s="64">
        <v>0.19728033592236038</v>
      </c>
      <c r="Q1067" s="64">
        <v>4.7604462741530205E-2</v>
      </c>
      <c r="R1067" s="64">
        <v>0.12328767123287675</v>
      </c>
      <c r="S1067" s="64">
        <v>2.5226001901618611</v>
      </c>
      <c r="T1067" s="29"/>
      <c r="U1067" s="29"/>
      <c r="V1067" s="29"/>
      <c r="W1067" s="29"/>
      <c r="X1067" s="29"/>
      <c r="Y1067" s="29"/>
      <c r="Z1067" s="29"/>
      <c r="AA1067" s="29"/>
      <c r="AB1067" s="29"/>
      <c r="AC1067" s="29"/>
      <c r="AD1067" s="29"/>
      <c r="AE1067" s="29"/>
      <c r="AF1067" s="29"/>
      <c r="AG1067" s="29"/>
      <c r="AH1067" s="29"/>
      <c r="AI1067" s="29"/>
      <c r="AJ1067" s="29"/>
      <c r="AK1067" s="29"/>
      <c r="AL1067" s="29"/>
      <c r="AM1067" s="29"/>
      <c r="AN1067" s="29"/>
      <c r="AO1067" s="29"/>
      <c r="AP1067" s="29"/>
      <c r="AQ1067" s="29"/>
      <c r="AR1067" s="29"/>
      <c r="AS1067" s="29"/>
      <c r="AT1067" s="29"/>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29"/>
      <c r="CA1067" s="29"/>
      <c r="CB1067" s="29"/>
      <c r="CC1067" s="29"/>
      <c r="CD1067" s="29"/>
      <c r="CE1067" s="29"/>
      <c r="CF1067" s="29"/>
      <c r="CG1067" s="29"/>
      <c r="CH1067" s="29"/>
      <c r="CI1067" s="29"/>
      <c r="CJ1067" s="29"/>
      <c r="CK1067" s="29"/>
      <c r="CL1067" s="29"/>
      <c r="CM1067" s="29"/>
      <c r="CN1067" s="29"/>
      <c r="CO1067" s="29"/>
      <c r="CP1067" s="29"/>
      <c r="CQ1067" s="29"/>
      <c r="CR1067" s="29"/>
      <c r="CS1067" s="29"/>
      <c r="CT1067" s="29"/>
      <c r="CU1067" s="29"/>
      <c r="CV1067" s="29"/>
      <c r="CW1067" s="29"/>
      <c r="CX1067" s="29"/>
      <c r="CY1067" s="29"/>
      <c r="CZ1067" s="29"/>
      <c r="DA1067" s="29"/>
      <c r="DB1067" s="29"/>
      <c r="DC1067" s="29"/>
      <c r="DD1067" s="29"/>
      <c r="DE1067" s="29"/>
      <c r="DF1067" s="29"/>
      <c r="DG1067" s="29"/>
      <c r="DH1067" s="29"/>
      <c r="DI1067" s="29"/>
      <c r="DJ1067" s="29"/>
      <c r="DK1067" s="29"/>
      <c r="DL1067" s="29"/>
      <c r="DM1067" s="29"/>
    </row>
    <row r="1068" spans="1:117">
      <c r="A1068" s="5" t="s">
        <v>356</v>
      </c>
      <c r="B1068" s="5" t="s">
        <v>191</v>
      </c>
      <c r="C1068" s="35">
        <v>44075</v>
      </c>
      <c r="D1068" s="63">
        <v>44104</v>
      </c>
      <c r="E1068" s="64">
        <v>-7.6475000000000001E-2</v>
      </c>
      <c r="F1068" s="64">
        <v>0.47094534364739493</v>
      </c>
      <c r="G1068" s="64">
        <v>0.21026589973941201</v>
      </c>
      <c r="H1068" s="64">
        <v>0.49171186666666666</v>
      </c>
      <c r="I1068" s="64">
        <v>0.39372586578947383</v>
      </c>
      <c r="J1068" s="64">
        <v>0.10119476666666667</v>
      </c>
      <c r="K1068" s="64">
        <v>0</v>
      </c>
      <c r="L1068" s="64">
        <v>5.8708973140230387E-2</v>
      </c>
      <c r="M1068" s="64">
        <v>0.292462914130103</v>
      </c>
      <c r="N1068" s="64">
        <v>0.37664531732966738</v>
      </c>
      <c r="O1068" s="64">
        <v>8.8596107999999993E-2</v>
      </c>
      <c r="P1068" s="64">
        <v>0.19679477263404763</v>
      </c>
      <c r="Q1068" s="64">
        <v>3.2195819025713737E-2</v>
      </c>
      <c r="R1068" s="64">
        <v>0.12328767123287675</v>
      </c>
      <c r="S1068" s="64">
        <v>2.7600603180022527</v>
      </c>
      <c r="T1068" s="29"/>
      <c r="U1068" s="29"/>
      <c r="V1068" s="29"/>
      <c r="W1068" s="29"/>
      <c r="X1068" s="29"/>
      <c r="Y1068" s="29"/>
      <c r="Z1068" s="29"/>
      <c r="AA1068" s="29"/>
      <c r="AB1068" s="29"/>
      <c r="AC1068" s="29"/>
      <c r="AD1068" s="29"/>
      <c r="AE1068" s="29"/>
      <c r="AF1068" s="29"/>
      <c r="AG1068" s="29"/>
      <c r="AH1068" s="29"/>
      <c r="AI1068" s="29"/>
      <c r="AJ1068" s="29"/>
      <c r="AK1068" s="29"/>
      <c r="AL1068" s="29"/>
      <c r="AM1068" s="29"/>
      <c r="AN1068" s="29"/>
      <c r="AO1068" s="29"/>
      <c r="AP1068" s="29"/>
      <c r="AQ1068" s="29"/>
      <c r="AR1068" s="29"/>
      <c r="AS1068" s="29"/>
      <c r="AT1068" s="29"/>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29"/>
      <c r="CA1068" s="29"/>
      <c r="CB1068" s="29"/>
      <c r="CC1068" s="29"/>
      <c r="CD1068" s="29"/>
      <c r="CE1068" s="29"/>
      <c r="CF1068" s="29"/>
      <c r="CG1068" s="29"/>
      <c r="CH1068" s="29"/>
      <c r="CI1068" s="29"/>
      <c r="CJ1068" s="29"/>
      <c r="CK1068" s="29"/>
      <c r="CL1068" s="29"/>
      <c r="CM1068" s="29"/>
      <c r="CN1068" s="29"/>
      <c r="CO1068" s="29"/>
      <c r="CP1068" s="29"/>
      <c r="CQ1068" s="29"/>
      <c r="CR1068" s="29"/>
      <c r="CS1068" s="29"/>
      <c r="CT1068" s="29"/>
      <c r="CU1068" s="29"/>
      <c r="CV1068" s="29"/>
      <c r="CW1068" s="29"/>
      <c r="CX1068" s="29"/>
      <c r="CY1068" s="29"/>
      <c r="CZ1068" s="29"/>
      <c r="DA1068" s="29"/>
      <c r="DB1068" s="29"/>
      <c r="DC1068" s="29"/>
      <c r="DD1068" s="29"/>
      <c r="DE1068" s="29"/>
      <c r="DF1068" s="29"/>
      <c r="DG1068" s="29"/>
      <c r="DH1068" s="29"/>
      <c r="DI1068" s="29"/>
      <c r="DJ1068" s="29"/>
      <c r="DK1068" s="29"/>
      <c r="DL1068" s="29"/>
      <c r="DM1068" s="29"/>
    </row>
    <row r="1069" spans="1:117">
      <c r="A1069" s="5" t="s">
        <v>356</v>
      </c>
      <c r="B1069" s="5" t="s">
        <v>191</v>
      </c>
      <c r="C1069" s="35">
        <v>44076</v>
      </c>
      <c r="D1069" s="63">
        <v>44104</v>
      </c>
      <c r="E1069" s="64">
        <v>-7.6475000000000001E-2</v>
      </c>
      <c r="F1069" s="64">
        <v>0.47094534364739493</v>
      </c>
      <c r="G1069" s="64">
        <v>0.21026589973941201</v>
      </c>
      <c r="H1069" s="64">
        <v>0.49171186666666666</v>
      </c>
      <c r="I1069" s="64">
        <v>0.39372586578947383</v>
      </c>
      <c r="J1069" s="64">
        <v>0.10119476666666667</v>
      </c>
      <c r="K1069" s="64">
        <v>0</v>
      </c>
      <c r="L1069" s="64">
        <v>5.8708973140230387E-2</v>
      </c>
      <c r="M1069" s="64">
        <v>0.292462914130103</v>
      </c>
      <c r="N1069" s="64">
        <v>0.37664531732966738</v>
      </c>
      <c r="O1069" s="64">
        <v>2.7911997000000001E-2</v>
      </c>
      <c r="P1069" s="64">
        <v>0.19679477263404763</v>
      </c>
      <c r="Q1069" s="64">
        <v>3.491144948301917E-2</v>
      </c>
      <c r="R1069" s="64">
        <v>0.12328767123287675</v>
      </c>
      <c r="S1069" s="64">
        <v>2.7020918374595584</v>
      </c>
      <c r="T1069" s="29"/>
      <c r="U1069" s="29"/>
      <c r="V1069" s="29"/>
      <c r="W1069" s="29"/>
      <c r="X1069" s="29"/>
      <c r="Y1069" s="29"/>
      <c r="Z1069" s="29"/>
      <c r="AA1069" s="29"/>
      <c r="AB1069" s="29"/>
      <c r="AC1069" s="29"/>
      <c r="AD1069" s="29"/>
      <c r="AE1069" s="29"/>
      <c r="AF1069" s="29"/>
      <c r="AG1069" s="29"/>
      <c r="AH1069" s="29"/>
      <c r="AI1069" s="29"/>
      <c r="AJ1069" s="29"/>
      <c r="AK1069" s="29"/>
      <c r="AL1069" s="29"/>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c r="CA1069" s="29"/>
      <c r="CB1069" s="29"/>
      <c r="CC1069" s="29"/>
      <c r="CD1069" s="29"/>
      <c r="CE1069" s="29"/>
      <c r="CF1069" s="29"/>
      <c r="CG1069" s="29"/>
      <c r="CH1069" s="29"/>
      <c r="CI1069" s="29"/>
      <c r="CJ1069" s="29"/>
      <c r="CK1069" s="29"/>
      <c r="CL1069" s="29"/>
      <c r="CM1069" s="29"/>
      <c r="CN1069" s="29"/>
      <c r="CO1069" s="29"/>
      <c r="CP1069" s="29"/>
      <c r="CQ1069" s="29"/>
      <c r="CR1069" s="29"/>
      <c r="CS1069" s="29"/>
      <c r="CT1069" s="29"/>
      <c r="CU1069" s="29"/>
      <c r="CV1069" s="29"/>
      <c r="CW1069" s="29"/>
      <c r="CX1069" s="29"/>
      <c r="CY1069" s="29"/>
      <c r="CZ1069" s="29"/>
      <c r="DA1069" s="29"/>
      <c r="DB1069" s="29"/>
      <c r="DC1069" s="29"/>
      <c r="DD1069" s="29"/>
      <c r="DE1069" s="29"/>
      <c r="DF1069" s="29"/>
      <c r="DG1069" s="29"/>
      <c r="DH1069" s="29"/>
      <c r="DI1069" s="29"/>
      <c r="DJ1069" s="29"/>
      <c r="DK1069" s="29"/>
      <c r="DL1069" s="29"/>
      <c r="DM1069" s="29"/>
    </row>
    <row r="1070" spans="1:117">
      <c r="A1070" s="5" t="s">
        <v>356</v>
      </c>
      <c r="B1070" s="5" t="s">
        <v>191</v>
      </c>
      <c r="C1070" s="35">
        <v>44077</v>
      </c>
      <c r="D1070" s="63">
        <v>44104</v>
      </c>
      <c r="E1070" s="64">
        <v>-7.6475000000000001E-2</v>
      </c>
      <c r="F1070" s="64">
        <v>0.47094534364739493</v>
      </c>
      <c r="G1070" s="64">
        <v>0.21026589973941201</v>
      </c>
      <c r="H1070" s="64">
        <v>0.49171186666666666</v>
      </c>
      <c r="I1070" s="64">
        <v>0.39372586578947383</v>
      </c>
      <c r="J1070" s="64">
        <v>0.10119476666666667</v>
      </c>
      <c r="K1070" s="64">
        <v>0</v>
      </c>
      <c r="L1070" s="64">
        <v>5.8708973140230387E-2</v>
      </c>
      <c r="M1070" s="64">
        <v>0.292462914130103</v>
      </c>
      <c r="N1070" s="64">
        <v>0.37664531732966738</v>
      </c>
      <c r="O1070" s="64">
        <v>2.3574105000000001E-2</v>
      </c>
      <c r="P1070" s="64">
        <v>0.19679477263404763</v>
      </c>
      <c r="Q1070" s="64">
        <v>3.6014580761672653E-2</v>
      </c>
      <c r="R1070" s="64">
        <v>0.12328767123287675</v>
      </c>
      <c r="S1070" s="64">
        <v>2.6988570767382116</v>
      </c>
      <c r="T1070" s="29"/>
      <c r="U1070" s="29"/>
      <c r="V1070" s="29"/>
      <c r="W1070" s="29"/>
      <c r="X1070" s="29"/>
      <c r="Y1070" s="29"/>
      <c r="Z1070" s="29"/>
      <c r="AA1070" s="29"/>
      <c r="AB1070" s="29"/>
      <c r="AC1070" s="29"/>
      <c r="AD1070" s="29"/>
      <c r="AE1070" s="29"/>
      <c r="AF1070" s="29"/>
      <c r="AG1070" s="29"/>
      <c r="AH1070" s="29"/>
      <c r="AI1070" s="29"/>
      <c r="AJ1070" s="29"/>
      <c r="AK1070" s="29"/>
      <c r="AL1070" s="29"/>
      <c r="AM1070" s="29"/>
      <c r="AN1070" s="29"/>
      <c r="AO1070" s="29"/>
      <c r="AP1070" s="29"/>
      <c r="AQ1070" s="29"/>
      <c r="AR1070" s="29"/>
      <c r="AS1070" s="29"/>
      <c r="AT1070" s="29"/>
      <c r="AU1070" s="29"/>
      <c r="AV1070" s="29"/>
      <c r="AW1070" s="29"/>
      <c r="AX1070" s="29"/>
      <c r="AY1070" s="29"/>
      <c r="AZ1070" s="29"/>
      <c r="BA1070" s="29"/>
      <c r="BB1070" s="29"/>
      <c r="BC1070" s="29"/>
      <c r="BD1070" s="29"/>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29"/>
      <c r="CA1070" s="29"/>
      <c r="CB1070" s="29"/>
      <c r="CC1070" s="29"/>
      <c r="CD1070" s="29"/>
      <c r="CE1070" s="29"/>
      <c r="CF1070" s="29"/>
      <c r="CG1070" s="29"/>
      <c r="CH1070" s="29"/>
      <c r="CI1070" s="29"/>
      <c r="CJ1070" s="29"/>
      <c r="CK1070" s="29"/>
      <c r="CL1070" s="29"/>
      <c r="CM1070" s="29"/>
      <c r="CN1070" s="29"/>
      <c r="CO1070" s="29"/>
      <c r="CP1070" s="29"/>
      <c r="CQ1070" s="29"/>
      <c r="CR1070" s="29"/>
      <c r="CS1070" s="29"/>
      <c r="CT1070" s="29"/>
      <c r="CU1070" s="29"/>
      <c r="CV1070" s="29"/>
      <c r="CW1070" s="29"/>
      <c r="CX1070" s="29"/>
      <c r="CY1070" s="29"/>
      <c r="CZ1070" s="29"/>
      <c r="DA1070" s="29"/>
      <c r="DB1070" s="29"/>
      <c r="DC1070" s="29"/>
      <c r="DD1070" s="29"/>
      <c r="DE1070" s="29"/>
      <c r="DF1070" s="29"/>
      <c r="DG1070" s="29"/>
      <c r="DH1070" s="29"/>
      <c r="DI1070" s="29"/>
      <c r="DJ1070" s="29"/>
      <c r="DK1070" s="29"/>
      <c r="DL1070" s="29"/>
      <c r="DM1070" s="29"/>
    </row>
    <row r="1071" spans="1:117">
      <c r="A1071" s="5" t="s">
        <v>356</v>
      </c>
      <c r="B1071" s="5" t="s">
        <v>191</v>
      </c>
      <c r="C1071" s="35">
        <v>44078</v>
      </c>
      <c r="D1071" s="63">
        <v>44104</v>
      </c>
      <c r="E1071" s="64">
        <v>-7.6475000000000001E-2</v>
      </c>
      <c r="F1071" s="64">
        <v>0.47094534364739493</v>
      </c>
      <c r="G1071" s="64">
        <v>0.21026589973941201</v>
      </c>
      <c r="H1071" s="64">
        <v>0.49171186666666666</v>
      </c>
      <c r="I1071" s="64">
        <v>0.39372586578947383</v>
      </c>
      <c r="J1071" s="64">
        <v>0.10119476666666667</v>
      </c>
      <c r="K1071" s="64">
        <v>0</v>
      </c>
      <c r="L1071" s="64">
        <v>5.8708973140230387E-2</v>
      </c>
      <c r="M1071" s="64">
        <v>0.292462914130103</v>
      </c>
      <c r="N1071" s="64">
        <v>0.37664531732966744</v>
      </c>
      <c r="O1071" s="64">
        <v>4.1509071000000002E-2</v>
      </c>
      <c r="P1071" s="64">
        <v>0.19679477263404763</v>
      </c>
      <c r="Q1071" s="64">
        <v>3.7316854631496199E-2</v>
      </c>
      <c r="R1071" s="64">
        <v>0.12328767123287675</v>
      </c>
      <c r="S1071" s="64">
        <v>2.7180943166080356</v>
      </c>
      <c r="T1071" s="29"/>
      <c r="U1071" s="29"/>
      <c r="V1071" s="29"/>
      <c r="W1071" s="29"/>
      <c r="X1071" s="29"/>
      <c r="Y1071" s="29"/>
      <c r="Z1071" s="29"/>
      <c r="AA1071" s="29"/>
      <c r="AB1071" s="29"/>
      <c r="AC1071" s="29"/>
      <c r="AD1071" s="29"/>
      <c r="AE1071" s="29"/>
      <c r="AF1071" s="29"/>
      <c r="AG1071" s="29"/>
      <c r="AH1071" s="29"/>
      <c r="AI1071" s="29"/>
      <c r="AJ1071" s="29"/>
      <c r="AK1071" s="29"/>
      <c r="AL1071" s="29"/>
      <c r="AM1071" s="29"/>
      <c r="AN1071" s="29"/>
      <c r="AO1071" s="29"/>
      <c r="AP1071" s="29"/>
      <c r="AQ1071" s="29"/>
      <c r="AR1071" s="29"/>
      <c r="AS1071" s="29"/>
      <c r="AT1071" s="29"/>
      <c r="AU1071" s="29"/>
      <c r="AV1071" s="29"/>
      <c r="AW1071" s="29"/>
      <c r="AX1071" s="29"/>
      <c r="AY1071" s="29"/>
      <c r="AZ1071" s="29"/>
      <c r="BA1071" s="29"/>
      <c r="BB1071" s="29"/>
      <c r="BC1071" s="29"/>
      <c r="BD1071" s="29"/>
      <c r="BE1071" s="29"/>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29"/>
      <c r="CA1071" s="29"/>
      <c r="CB1071" s="29"/>
      <c r="CC1071" s="29"/>
      <c r="CD1071" s="29"/>
      <c r="CE1071" s="29"/>
      <c r="CF1071" s="29"/>
      <c r="CG1071" s="29"/>
      <c r="CH1071" s="29"/>
      <c r="CI1071" s="29"/>
      <c r="CJ1071" s="29"/>
      <c r="CK1071" s="29"/>
      <c r="CL1071" s="29"/>
      <c r="CM1071" s="29"/>
      <c r="CN1071" s="29"/>
      <c r="CO1071" s="29"/>
      <c r="CP1071" s="29"/>
      <c r="CQ1071" s="29"/>
      <c r="CR1071" s="29"/>
      <c r="CS1071" s="29"/>
      <c r="CT1071" s="29"/>
      <c r="CU1071" s="29"/>
      <c r="CV1071" s="29"/>
      <c r="CW1071" s="29"/>
      <c r="CX1071" s="29"/>
      <c r="CY1071" s="29"/>
      <c r="CZ1071" s="29"/>
      <c r="DA1071" s="29"/>
      <c r="DB1071" s="29"/>
      <c r="DC1071" s="29"/>
      <c r="DD1071" s="29"/>
      <c r="DE1071" s="29"/>
      <c r="DF1071" s="29"/>
      <c r="DG1071" s="29"/>
      <c r="DH1071" s="29"/>
      <c r="DI1071" s="29"/>
      <c r="DJ1071" s="29"/>
      <c r="DK1071" s="29"/>
      <c r="DL1071" s="29"/>
      <c r="DM1071" s="29"/>
    </row>
    <row r="1072" spans="1:117">
      <c r="A1072" s="5" t="s">
        <v>356</v>
      </c>
      <c r="B1072" s="5" t="s">
        <v>191</v>
      </c>
      <c r="C1072" s="35">
        <v>44079</v>
      </c>
      <c r="D1072" s="63">
        <v>44104</v>
      </c>
      <c r="E1072" s="64">
        <v>-7.6475000000000001E-2</v>
      </c>
      <c r="F1072" s="64">
        <v>0.47094534364739493</v>
      </c>
      <c r="G1072" s="64">
        <v>0.21026589973941201</v>
      </c>
      <c r="H1072" s="64">
        <v>0.49171186666666666</v>
      </c>
      <c r="I1072" s="64">
        <v>0.39372586578947383</v>
      </c>
      <c r="J1072" s="64">
        <v>0.10119476666666667</v>
      </c>
      <c r="K1072" s="64">
        <v>0</v>
      </c>
      <c r="L1072" s="64">
        <v>5.8708973140230387E-2</v>
      </c>
      <c r="M1072" s="64">
        <v>0.292462914130103</v>
      </c>
      <c r="N1072" s="64">
        <v>0.37664531732966744</v>
      </c>
      <c r="O1072" s="64">
        <v>4.9593644999999999E-2</v>
      </c>
      <c r="P1072" s="64">
        <v>0.19679477263404763</v>
      </c>
      <c r="Q1072" s="64">
        <v>3.0608753789890863E-2</v>
      </c>
      <c r="R1072" s="64">
        <v>0.12328767123287675</v>
      </c>
      <c r="S1072" s="64">
        <v>2.7194707897664299</v>
      </c>
      <c r="T1072" s="29"/>
      <c r="U1072" s="29"/>
      <c r="V1072" s="29"/>
      <c r="W1072" s="29"/>
      <c r="X1072" s="29"/>
      <c r="Y1072" s="29"/>
      <c r="Z1072" s="29"/>
      <c r="AA1072" s="29"/>
      <c r="AB1072" s="29"/>
      <c r="AC1072" s="29"/>
      <c r="AD1072" s="29"/>
      <c r="AE1072" s="29"/>
      <c r="AF1072" s="29"/>
      <c r="AG1072" s="29"/>
      <c r="AH1072" s="29"/>
      <c r="AI1072" s="29"/>
      <c r="AJ1072" s="29"/>
      <c r="AK1072" s="29"/>
      <c r="AL1072" s="29"/>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29"/>
      <c r="CA1072" s="29"/>
      <c r="CB1072" s="29"/>
      <c r="CC1072" s="29"/>
      <c r="CD1072" s="29"/>
      <c r="CE1072" s="29"/>
      <c r="CF1072" s="29"/>
      <c r="CG1072" s="29"/>
      <c r="CH1072" s="29"/>
      <c r="CI1072" s="29"/>
      <c r="CJ1072" s="29"/>
      <c r="CK1072" s="29"/>
      <c r="CL1072" s="29"/>
      <c r="CM1072" s="29"/>
      <c r="CN1072" s="29"/>
      <c r="CO1072" s="29"/>
      <c r="CP1072" s="29"/>
      <c r="CQ1072" s="29"/>
      <c r="CR1072" s="29"/>
      <c r="CS1072" s="29"/>
      <c r="CT1072" s="29"/>
      <c r="CU1072" s="29"/>
      <c r="CV1072" s="29"/>
      <c r="CW1072" s="29"/>
      <c r="CX1072" s="29"/>
      <c r="CY1072" s="29"/>
      <c r="CZ1072" s="29"/>
      <c r="DA1072" s="29"/>
      <c r="DB1072" s="29"/>
      <c r="DC1072" s="29"/>
      <c r="DD1072" s="29"/>
      <c r="DE1072" s="29"/>
      <c r="DF1072" s="29"/>
      <c r="DG1072" s="29"/>
      <c r="DH1072" s="29"/>
      <c r="DI1072" s="29"/>
      <c r="DJ1072" s="29"/>
      <c r="DK1072" s="29"/>
      <c r="DL1072" s="29"/>
      <c r="DM1072" s="29"/>
    </row>
    <row r="1073" spans="1:117">
      <c r="A1073" s="5" t="s">
        <v>356</v>
      </c>
      <c r="B1073" s="5" t="s">
        <v>191</v>
      </c>
      <c r="C1073" s="35">
        <v>44080</v>
      </c>
      <c r="D1073" s="63">
        <v>44104</v>
      </c>
      <c r="E1073" s="64">
        <v>-7.6475000000000001E-2</v>
      </c>
      <c r="F1073" s="64">
        <v>0.47094534364739493</v>
      </c>
      <c r="G1073" s="64">
        <v>0.21026589973941201</v>
      </c>
      <c r="H1073" s="64">
        <v>0.49171186666666666</v>
      </c>
      <c r="I1073" s="64">
        <v>0.39372586578947383</v>
      </c>
      <c r="J1073" s="64">
        <v>0.10119476666666667</v>
      </c>
      <c r="K1073" s="64">
        <v>0</v>
      </c>
      <c r="L1073" s="64">
        <v>5.8708973140230387E-2</v>
      </c>
      <c r="M1073" s="64">
        <v>0.292462914130103</v>
      </c>
      <c r="N1073" s="64">
        <v>0.37664531732966744</v>
      </c>
      <c r="O1073" s="64">
        <v>3.8483028000000002E-2</v>
      </c>
      <c r="P1073" s="64">
        <v>0.19679477263404763</v>
      </c>
      <c r="Q1073" s="64">
        <v>3.4192710418198144E-2</v>
      </c>
      <c r="R1073" s="64">
        <v>0.12328767123287675</v>
      </c>
      <c r="S1073" s="64">
        <v>2.7119441293947371</v>
      </c>
      <c r="T1073" s="29"/>
      <c r="U1073" s="29"/>
      <c r="V1073" s="29"/>
      <c r="W1073" s="29"/>
      <c r="X1073" s="29"/>
      <c r="Y1073" s="29"/>
      <c r="Z1073" s="29"/>
      <c r="AA1073" s="29"/>
      <c r="AB1073" s="29"/>
      <c r="AC1073" s="29"/>
      <c r="AD1073" s="29"/>
      <c r="AE1073" s="29"/>
      <c r="AF1073" s="29"/>
      <c r="AG1073" s="29"/>
      <c r="AH1073" s="29"/>
      <c r="AI1073" s="29"/>
      <c r="AJ1073" s="29"/>
      <c r="AK1073" s="29"/>
      <c r="AL1073" s="29"/>
      <c r="AM1073" s="29"/>
      <c r="AN1073" s="29"/>
      <c r="AO1073" s="29"/>
      <c r="AP1073" s="29"/>
      <c r="AQ1073" s="29"/>
      <c r="AR1073" s="29"/>
      <c r="AS1073" s="29"/>
      <c r="AT1073" s="29"/>
      <c r="AU1073" s="29"/>
      <c r="AV1073" s="29"/>
      <c r="AW1073" s="29"/>
      <c r="AX1073" s="29"/>
      <c r="AY1073" s="29"/>
      <c r="AZ1073" s="29"/>
      <c r="BA1073" s="29"/>
      <c r="BB1073" s="29"/>
      <c r="BC1073" s="29"/>
      <c r="BD1073" s="29"/>
      <c r="BE1073" s="29"/>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29"/>
      <c r="CA1073" s="29"/>
      <c r="CB1073" s="29"/>
      <c r="CC1073" s="29"/>
      <c r="CD1073" s="29"/>
      <c r="CE1073" s="29"/>
      <c r="CF1073" s="29"/>
      <c r="CG1073" s="29"/>
      <c r="CH1073" s="29"/>
      <c r="CI1073" s="29"/>
      <c r="CJ1073" s="29"/>
      <c r="CK1073" s="29"/>
      <c r="CL1073" s="29"/>
      <c r="CM1073" s="29"/>
      <c r="CN1073" s="29"/>
      <c r="CO1073" s="29"/>
      <c r="CP1073" s="29"/>
      <c r="CQ1073" s="29"/>
      <c r="CR1073" s="29"/>
      <c r="CS1073" s="29"/>
      <c r="CT1073" s="29"/>
      <c r="CU1073" s="29"/>
      <c r="CV1073" s="29"/>
      <c r="CW1073" s="29"/>
      <c r="CX1073" s="29"/>
      <c r="CY1073" s="29"/>
      <c r="CZ1073" s="29"/>
      <c r="DA1073" s="29"/>
      <c r="DB1073" s="29"/>
      <c r="DC1073" s="29"/>
      <c r="DD1073" s="29"/>
      <c r="DE1073" s="29"/>
      <c r="DF1073" s="29"/>
      <c r="DG1073" s="29"/>
      <c r="DH1073" s="29"/>
      <c r="DI1073" s="29"/>
      <c r="DJ1073" s="29"/>
      <c r="DK1073" s="29"/>
      <c r="DL1073" s="29"/>
      <c r="DM1073" s="29"/>
    </row>
    <row r="1074" spans="1:117">
      <c r="A1074" s="5" t="s">
        <v>367</v>
      </c>
      <c r="B1074" s="5" t="s">
        <v>191</v>
      </c>
      <c r="C1074" s="35">
        <v>44081</v>
      </c>
      <c r="D1074" s="63">
        <v>44104</v>
      </c>
      <c r="E1074" s="64">
        <v>-7.6475000000000001E-2</v>
      </c>
      <c r="F1074" s="64">
        <v>0.47094534364739493</v>
      </c>
      <c r="G1074" s="64">
        <v>0.21026589973941201</v>
      </c>
      <c r="H1074" s="64">
        <v>0.49171186666666666</v>
      </c>
      <c r="I1074" s="64">
        <v>0.39372586578947383</v>
      </c>
      <c r="J1074" s="64">
        <v>0.10119476666666667</v>
      </c>
      <c r="K1074" s="64">
        <v>0</v>
      </c>
      <c r="L1074" s="64">
        <v>5.8708973140230387E-2</v>
      </c>
      <c r="M1074" s="64">
        <v>0.292462914130103</v>
      </c>
      <c r="N1074" s="64">
        <v>0.37664531732966744</v>
      </c>
      <c r="O1074" s="64">
        <v>2.7391545E-2</v>
      </c>
      <c r="P1074" s="64">
        <v>0.19679477263404763</v>
      </c>
      <c r="Q1074" s="64">
        <v>3.6458039493676681E-2</v>
      </c>
      <c r="R1074" s="64">
        <v>0.12328767123287675</v>
      </c>
      <c r="S1074" s="64">
        <v>2.7031179754702159</v>
      </c>
      <c r="T1074" s="29"/>
      <c r="U1074" s="29"/>
      <c r="V1074" s="29"/>
      <c r="W1074" s="29"/>
      <c r="X1074" s="29"/>
      <c r="Y1074" s="29"/>
      <c r="Z1074" s="29"/>
      <c r="AA1074" s="29"/>
      <c r="AB1074" s="29"/>
      <c r="AC1074" s="29"/>
      <c r="AD1074" s="29"/>
      <c r="AE1074" s="29"/>
      <c r="AF1074" s="29"/>
      <c r="AG1074" s="29"/>
      <c r="AH1074" s="29"/>
      <c r="AI1074" s="29"/>
      <c r="AJ1074" s="29"/>
      <c r="AK1074" s="29"/>
      <c r="AL1074" s="29"/>
      <c r="AM1074" s="29"/>
      <c r="AN1074" s="29"/>
      <c r="AO1074" s="29"/>
      <c r="AP1074" s="29"/>
      <c r="AQ1074" s="29"/>
      <c r="AR1074" s="29"/>
      <c r="AS1074" s="29"/>
      <c r="AT1074" s="29"/>
      <c r="AU1074" s="29"/>
      <c r="AV1074" s="29"/>
      <c r="AW1074" s="29"/>
      <c r="AX1074" s="29"/>
      <c r="AY1074" s="29"/>
      <c r="AZ1074" s="29"/>
      <c r="BA1074" s="29"/>
      <c r="BB1074" s="29"/>
      <c r="BC1074" s="29"/>
      <c r="BD1074" s="29"/>
      <c r="BE1074" s="29"/>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29"/>
      <c r="CA1074" s="29"/>
      <c r="CB1074" s="29"/>
      <c r="CC1074" s="29"/>
      <c r="CD1074" s="29"/>
      <c r="CE1074" s="29"/>
      <c r="CF1074" s="29"/>
      <c r="CG1074" s="29"/>
      <c r="CH1074" s="29"/>
      <c r="CI1074" s="29"/>
      <c r="CJ1074" s="29"/>
      <c r="CK1074" s="29"/>
      <c r="CL1074" s="29"/>
      <c r="CM1074" s="29"/>
      <c r="CN1074" s="29"/>
      <c r="CO1074" s="29"/>
      <c r="CP1074" s="29"/>
      <c r="CQ1074" s="29"/>
      <c r="CR1074" s="29"/>
      <c r="CS1074" s="29"/>
      <c r="CT1074" s="29"/>
      <c r="CU1074" s="29"/>
      <c r="CV1074" s="29"/>
      <c r="CW1074" s="29"/>
      <c r="CX1074" s="29"/>
      <c r="CY1074" s="29"/>
      <c r="CZ1074" s="29"/>
      <c r="DA1074" s="29"/>
      <c r="DB1074" s="29"/>
      <c r="DC1074" s="29"/>
      <c r="DD1074" s="29"/>
      <c r="DE1074" s="29"/>
      <c r="DF1074" s="29"/>
      <c r="DG1074" s="29"/>
      <c r="DH1074" s="29"/>
      <c r="DI1074" s="29"/>
      <c r="DJ1074" s="29"/>
      <c r="DK1074" s="29"/>
      <c r="DL1074" s="29"/>
      <c r="DM1074" s="29"/>
    </row>
    <row r="1075" spans="1:117">
      <c r="A1075" s="5" t="s">
        <v>367</v>
      </c>
      <c r="B1075" s="5" t="s">
        <v>191</v>
      </c>
      <c r="C1075" s="35">
        <v>44082</v>
      </c>
      <c r="D1075" s="63">
        <v>44104</v>
      </c>
      <c r="E1075" s="64">
        <v>-7.6475000000000001E-2</v>
      </c>
      <c r="F1075" s="64">
        <v>0.47094534364739493</v>
      </c>
      <c r="G1075" s="64">
        <v>0.21026589973941201</v>
      </c>
      <c r="H1075" s="64">
        <v>0.49171186666666666</v>
      </c>
      <c r="I1075" s="64">
        <v>0.39372586578947383</v>
      </c>
      <c r="J1075" s="64">
        <v>0.10119476666666667</v>
      </c>
      <c r="K1075" s="64">
        <v>0</v>
      </c>
      <c r="L1075" s="64">
        <v>5.8708973140230387E-2</v>
      </c>
      <c r="M1075" s="64">
        <v>0.292462914130103</v>
      </c>
      <c r="N1075" s="64">
        <v>0.37664531732966738</v>
      </c>
      <c r="O1075" s="64">
        <v>2.8184283000000001E-2</v>
      </c>
      <c r="P1075" s="64">
        <v>0.19679477263404763</v>
      </c>
      <c r="Q1075" s="64">
        <v>3.2269271350662036E-2</v>
      </c>
      <c r="R1075" s="64">
        <v>0.12328767123287675</v>
      </c>
      <c r="S1075" s="64">
        <v>2.6997219453272008</v>
      </c>
      <c r="T1075" s="29"/>
      <c r="U1075" s="29"/>
      <c r="V1075" s="29"/>
      <c r="W1075" s="29"/>
      <c r="X1075" s="29"/>
      <c r="Y1075" s="29"/>
      <c r="Z1075" s="29"/>
      <c r="AA1075" s="29"/>
      <c r="AB1075" s="29"/>
      <c r="AC1075" s="29"/>
      <c r="AD1075" s="29"/>
      <c r="AE1075" s="29"/>
      <c r="AF1075" s="29"/>
      <c r="AG1075" s="29"/>
      <c r="AH1075" s="29"/>
      <c r="AI1075" s="29"/>
      <c r="AJ1075" s="29"/>
      <c r="AK1075" s="29"/>
      <c r="AL1075" s="29"/>
      <c r="AM1075" s="29"/>
      <c r="AN1075" s="29"/>
      <c r="AO1075" s="29"/>
      <c r="AP1075" s="29"/>
      <c r="AQ1075" s="29"/>
      <c r="AR1075" s="29"/>
      <c r="AS1075" s="29"/>
      <c r="AT1075" s="29"/>
      <c r="AU1075" s="29"/>
      <c r="AV1075" s="29"/>
      <c r="AW1075" s="29"/>
      <c r="AX1075" s="29"/>
      <c r="AY1075" s="29"/>
      <c r="AZ1075" s="29"/>
      <c r="BA1075" s="29"/>
      <c r="BB1075" s="29"/>
      <c r="BC1075" s="29"/>
      <c r="BD1075" s="29"/>
      <c r="BE1075" s="29"/>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29"/>
      <c r="CA1075" s="29"/>
      <c r="CB1075" s="29"/>
      <c r="CC1075" s="29"/>
      <c r="CD1075" s="29"/>
      <c r="CE1075" s="29"/>
      <c r="CF1075" s="29"/>
      <c r="CG1075" s="29"/>
      <c r="CH1075" s="29"/>
      <c r="CI1075" s="29"/>
      <c r="CJ1075" s="29"/>
      <c r="CK1075" s="29"/>
      <c r="CL1075" s="29"/>
      <c r="CM1075" s="29"/>
      <c r="CN1075" s="29"/>
      <c r="CO1075" s="29"/>
      <c r="CP1075" s="29"/>
      <c r="CQ1075" s="29"/>
      <c r="CR1075" s="29"/>
      <c r="CS1075" s="29"/>
      <c r="CT1075" s="29"/>
      <c r="CU1075" s="29"/>
      <c r="CV1075" s="29"/>
      <c r="CW1075" s="29"/>
      <c r="CX1075" s="29"/>
      <c r="CY1075" s="29"/>
      <c r="CZ1075" s="29"/>
      <c r="DA1075" s="29"/>
      <c r="DB1075" s="29"/>
      <c r="DC1075" s="29"/>
      <c r="DD1075" s="29"/>
      <c r="DE1075" s="29"/>
      <c r="DF1075" s="29"/>
      <c r="DG1075" s="29"/>
      <c r="DH1075" s="29"/>
      <c r="DI1075" s="29"/>
      <c r="DJ1075" s="29"/>
      <c r="DK1075" s="29"/>
      <c r="DL1075" s="29"/>
      <c r="DM1075" s="29"/>
    </row>
    <row r="1076" spans="1:117">
      <c r="A1076" s="5" t="s">
        <v>367</v>
      </c>
      <c r="B1076" s="5" t="s">
        <v>191</v>
      </c>
      <c r="C1076" s="35">
        <v>44083</v>
      </c>
      <c r="D1076" s="63">
        <v>44104</v>
      </c>
      <c r="E1076" s="64">
        <v>-7.6475000000000001E-2</v>
      </c>
      <c r="F1076" s="64">
        <v>0.47094534364739493</v>
      </c>
      <c r="G1076" s="64">
        <v>0.21026589973941201</v>
      </c>
      <c r="H1076" s="64">
        <v>0.49171186666666666</v>
      </c>
      <c r="I1076" s="64">
        <v>0.39372586578947383</v>
      </c>
      <c r="J1076" s="64">
        <v>0.10119476666666667</v>
      </c>
      <c r="K1076" s="64">
        <v>0</v>
      </c>
      <c r="L1076" s="64">
        <v>5.8708973140230387E-2</v>
      </c>
      <c r="M1076" s="64">
        <v>0.292462914130103</v>
      </c>
      <c r="N1076" s="64">
        <v>0.37664531732966744</v>
      </c>
      <c r="O1076" s="64">
        <v>2.8695582000000001E-2</v>
      </c>
      <c r="P1076" s="64">
        <v>0.19679477263404763</v>
      </c>
      <c r="Q1076" s="64">
        <v>3.4244851397047193E-2</v>
      </c>
      <c r="R1076" s="64">
        <v>0.12328767123287675</v>
      </c>
      <c r="S1076" s="64">
        <v>2.7022088243735864</v>
      </c>
      <c r="T1076" s="29"/>
      <c r="U1076" s="29"/>
      <c r="V1076" s="29"/>
      <c r="W1076" s="29"/>
      <c r="X1076" s="29"/>
      <c r="Y1076" s="29"/>
      <c r="Z1076" s="29"/>
      <c r="AA1076" s="29"/>
      <c r="AB1076" s="29"/>
      <c r="AC1076" s="29"/>
      <c r="AD1076" s="29"/>
      <c r="AE1076" s="29"/>
      <c r="AF1076" s="29"/>
      <c r="AG1076" s="29"/>
      <c r="AH1076" s="29"/>
      <c r="AI1076" s="29"/>
      <c r="AJ1076" s="29"/>
      <c r="AK1076" s="29"/>
      <c r="AL1076" s="29"/>
      <c r="AM1076" s="29"/>
      <c r="AN1076" s="29"/>
      <c r="AO1076" s="29"/>
      <c r="AP1076" s="29"/>
      <c r="AQ1076" s="29"/>
      <c r="AR1076" s="29"/>
      <c r="AS1076" s="29"/>
      <c r="AT1076" s="29"/>
      <c r="AU1076" s="29"/>
      <c r="AV1076" s="29"/>
      <c r="AW1076" s="29"/>
      <c r="AX1076" s="29"/>
      <c r="AY1076" s="29"/>
      <c r="AZ1076" s="29"/>
      <c r="BA1076" s="29"/>
      <c r="BB1076" s="29"/>
      <c r="BC1076" s="29"/>
      <c r="BD1076" s="29"/>
      <c r="BE1076" s="29"/>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29"/>
      <c r="CA1076" s="29"/>
      <c r="CB1076" s="29"/>
      <c r="CC1076" s="29"/>
      <c r="CD1076" s="29"/>
      <c r="CE1076" s="29"/>
      <c r="CF1076" s="29"/>
      <c r="CG1076" s="29"/>
      <c r="CH1076" s="29"/>
      <c r="CI1076" s="29"/>
      <c r="CJ1076" s="29"/>
      <c r="CK1076" s="29"/>
      <c r="CL1076" s="29"/>
      <c r="CM1076" s="29"/>
      <c r="CN1076" s="29"/>
      <c r="CO1076" s="29"/>
      <c r="CP1076" s="29"/>
      <c r="CQ1076" s="29"/>
      <c r="CR1076" s="29"/>
      <c r="CS1076" s="29"/>
      <c r="CT1076" s="29"/>
      <c r="CU1076" s="29"/>
      <c r="CV1076" s="29"/>
      <c r="CW1076" s="29"/>
      <c r="CX1076" s="29"/>
      <c r="CY1076" s="29"/>
      <c r="CZ1076" s="29"/>
      <c r="DA1076" s="29"/>
      <c r="DB1076" s="29"/>
      <c r="DC1076" s="29"/>
      <c r="DD1076" s="29"/>
      <c r="DE1076" s="29"/>
      <c r="DF1076" s="29"/>
      <c r="DG1076" s="29"/>
      <c r="DH1076" s="29"/>
      <c r="DI1076" s="29"/>
      <c r="DJ1076" s="29"/>
      <c r="DK1076" s="29"/>
      <c r="DL1076" s="29"/>
      <c r="DM1076" s="29"/>
    </row>
    <row r="1077" spans="1:117">
      <c r="A1077" s="5" t="s">
        <v>367</v>
      </c>
      <c r="B1077" s="5" t="s">
        <v>191</v>
      </c>
      <c r="C1077" s="35">
        <v>44084</v>
      </c>
      <c r="D1077" s="63">
        <v>44104</v>
      </c>
      <c r="E1077" s="64">
        <v>-7.6475000000000001E-2</v>
      </c>
      <c r="F1077" s="64">
        <v>0.47094534364739493</v>
      </c>
      <c r="G1077" s="64">
        <v>0.21026589973941201</v>
      </c>
      <c r="H1077" s="64">
        <v>0.49171186666666666</v>
      </c>
      <c r="I1077" s="64">
        <v>0.39372586578947383</v>
      </c>
      <c r="J1077" s="64">
        <v>0.10119476666666667</v>
      </c>
      <c r="K1077" s="64">
        <v>0</v>
      </c>
      <c r="L1077" s="64">
        <v>5.8708973140230387E-2</v>
      </c>
      <c r="M1077" s="64">
        <v>0.292462914130103</v>
      </c>
      <c r="N1077" s="64">
        <v>0.37664531732966738</v>
      </c>
      <c r="O1077" s="64">
        <v>2.8208718000000001E-2</v>
      </c>
      <c r="P1077" s="64">
        <v>0.19679477263404763</v>
      </c>
      <c r="Q1077" s="64">
        <v>3.3025559479243259E-2</v>
      </c>
      <c r="R1077" s="64">
        <v>0.12328767123287675</v>
      </c>
      <c r="S1077" s="64">
        <v>2.7005026684557825</v>
      </c>
      <c r="T1077" s="29"/>
      <c r="U1077" s="29"/>
      <c r="V1077" s="29"/>
      <c r="W1077" s="29"/>
      <c r="X1077" s="29"/>
      <c r="Y1077" s="29"/>
      <c r="Z1077" s="29"/>
      <c r="AA1077" s="29"/>
      <c r="AB1077" s="29"/>
      <c r="AC1077" s="29"/>
      <c r="AD1077" s="29"/>
      <c r="AE1077" s="29"/>
      <c r="AF1077" s="29"/>
      <c r="AG1077" s="29"/>
      <c r="AH1077" s="29"/>
      <c r="AI1077" s="29"/>
      <c r="AJ1077" s="29"/>
      <c r="AK1077" s="29"/>
      <c r="AL1077" s="29"/>
      <c r="AM1077" s="29"/>
      <c r="AN1077" s="29"/>
      <c r="AO1077" s="29"/>
      <c r="AP1077" s="29"/>
      <c r="AQ1077" s="29"/>
      <c r="AR1077" s="29"/>
      <c r="AS1077" s="29"/>
      <c r="AT1077" s="29"/>
      <c r="AU1077" s="29"/>
      <c r="AV1077" s="29"/>
      <c r="AW1077" s="29"/>
      <c r="AX1077" s="29"/>
      <c r="AY1077" s="29"/>
      <c r="AZ1077" s="29"/>
      <c r="BA1077" s="29"/>
      <c r="BB1077" s="29"/>
      <c r="BC1077" s="29"/>
      <c r="BD1077" s="29"/>
      <c r="BE1077" s="29"/>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29"/>
      <c r="CA1077" s="29"/>
      <c r="CB1077" s="29"/>
      <c r="CC1077" s="29"/>
      <c r="CD1077" s="29"/>
      <c r="CE1077" s="29"/>
      <c r="CF1077" s="29"/>
      <c r="CG1077" s="29"/>
      <c r="CH1077" s="29"/>
      <c r="CI1077" s="29"/>
      <c r="CJ1077" s="29"/>
      <c r="CK1077" s="29"/>
      <c r="CL1077" s="29"/>
      <c r="CM1077" s="29"/>
      <c r="CN1077" s="29"/>
      <c r="CO1077" s="29"/>
      <c r="CP1077" s="29"/>
      <c r="CQ1077" s="29"/>
      <c r="CR1077" s="29"/>
      <c r="CS1077" s="29"/>
      <c r="CT1077" s="29"/>
      <c r="CU1077" s="29"/>
      <c r="CV1077" s="29"/>
      <c r="CW1077" s="29"/>
      <c r="CX1077" s="29"/>
      <c r="CY1077" s="29"/>
      <c r="CZ1077" s="29"/>
      <c r="DA1077" s="29"/>
      <c r="DB1077" s="29"/>
      <c r="DC1077" s="29"/>
      <c r="DD1077" s="29"/>
      <c r="DE1077" s="29"/>
      <c r="DF1077" s="29"/>
      <c r="DG1077" s="29"/>
      <c r="DH1077" s="29"/>
      <c r="DI1077" s="29"/>
      <c r="DJ1077" s="29"/>
      <c r="DK1077" s="29"/>
      <c r="DL1077" s="29"/>
      <c r="DM1077" s="29"/>
    </row>
    <row r="1078" spans="1:117">
      <c r="A1078" s="5" t="s">
        <v>367</v>
      </c>
      <c r="B1078" s="5" t="s">
        <v>191</v>
      </c>
      <c r="C1078" s="35">
        <v>44085</v>
      </c>
      <c r="D1078" s="63">
        <v>44104</v>
      </c>
      <c r="E1078" s="64">
        <v>-7.6475000000000001E-2</v>
      </c>
      <c r="F1078" s="64">
        <v>0.47094534364739493</v>
      </c>
      <c r="G1078" s="64">
        <v>0.21026589973941201</v>
      </c>
      <c r="H1078" s="64">
        <v>0.49171186666666666</v>
      </c>
      <c r="I1078" s="64">
        <v>0.39372586578947383</v>
      </c>
      <c r="J1078" s="64">
        <v>0.10119476666666667</v>
      </c>
      <c r="K1078" s="64">
        <v>0</v>
      </c>
      <c r="L1078" s="64">
        <v>5.8708973140230387E-2</v>
      </c>
      <c r="M1078" s="64">
        <v>0.292462914130103</v>
      </c>
      <c r="N1078" s="64">
        <v>0.37664531732966738</v>
      </c>
      <c r="O1078" s="64">
        <v>4.6107936000000002E-2</v>
      </c>
      <c r="P1078" s="64">
        <v>0.19679477263404763</v>
      </c>
      <c r="Q1078" s="64">
        <v>3.0771058126433104E-2</v>
      </c>
      <c r="R1078" s="64">
        <v>0.12328767123287675</v>
      </c>
      <c r="S1078" s="64">
        <v>2.716147385102972</v>
      </c>
      <c r="T1078" s="29"/>
      <c r="U1078" s="29"/>
      <c r="V1078" s="29"/>
      <c r="W1078" s="29"/>
      <c r="X1078" s="29"/>
      <c r="Y1078" s="29"/>
      <c r="Z1078" s="29"/>
      <c r="AA1078" s="29"/>
      <c r="AB1078" s="29"/>
      <c r="AC1078" s="29"/>
      <c r="AD1078" s="29"/>
      <c r="AE1078" s="29"/>
      <c r="AF1078" s="29"/>
      <c r="AG1078" s="29"/>
      <c r="AH1078" s="29"/>
      <c r="AI1078" s="29"/>
      <c r="AJ1078" s="29"/>
      <c r="AK1078" s="29"/>
      <c r="AL1078" s="29"/>
      <c r="AM1078" s="29"/>
      <c r="AN1078" s="29"/>
      <c r="AO1078" s="29"/>
      <c r="AP1078" s="29"/>
      <c r="AQ1078" s="29"/>
      <c r="AR1078" s="29"/>
      <c r="AS1078" s="29"/>
      <c r="AT1078" s="29"/>
      <c r="AU1078" s="29"/>
      <c r="AV1078" s="29"/>
      <c r="AW1078" s="29"/>
      <c r="AX1078" s="29"/>
      <c r="AY1078" s="29"/>
      <c r="AZ1078" s="29"/>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29"/>
      <c r="CA1078" s="29"/>
      <c r="CB1078" s="29"/>
      <c r="CC1078" s="29"/>
      <c r="CD1078" s="29"/>
      <c r="CE1078" s="29"/>
      <c r="CF1078" s="29"/>
      <c r="CG1078" s="29"/>
      <c r="CH1078" s="29"/>
      <c r="CI1078" s="29"/>
      <c r="CJ1078" s="29"/>
      <c r="CK1078" s="29"/>
      <c r="CL1078" s="29"/>
      <c r="CM1078" s="29"/>
      <c r="CN1078" s="29"/>
      <c r="CO1078" s="29"/>
      <c r="CP1078" s="29"/>
      <c r="CQ1078" s="29"/>
      <c r="CR1078" s="29"/>
      <c r="CS1078" s="29"/>
      <c r="CT1078" s="29"/>
      <c r="CU1078" s="29"/>
      <c r="CV1078" s="29"/>
      <c r="CW1078" s="29"/>
      <c r="CX1078" s="29"/>
      <c r="CY1078" s="29"/>
      <c r="CZ1078" s="29"/>
      <c r="DA1078" s="29"/>
      <c r="DB1078" s="29"/>
      <c r="DC1078" s="29"/>
      <c r="DD1078" s="29"/>
      <c r="DE1078" s="29"/>
      <c r="DF1078" s="29"/>
      <c r="DG1078" s="29"/>
      <c r="DH1078" s="29"/>
      <c r="DI1078" s="29"/>
      <c r="DJ1078" s="29"/>
      <c r="DK1078" s="29"/>
      <c r="DL1078" s="29"/>
      <c r="DM1078" s="29"/>
    </row>
    <row r="1079" spans="1:117">
      <c r="A1079" s="5" t="s">
        <v>367</v>
      </c>
      <c r="B1079" s="5" t="s">
        <v>191</v>
      </c>
      <c r="C1079" s="35">
        <v>44086</v>
      </c>
      <c r="D1079" s="63">
        <v>44104</v>
      </c>
      <c r="E1079" s="64">
        <v>-7.6475000000000001E-2</v>
      </c>
      <c r="F1079" s="64">
        <v>0.47094534364739493</v>
      </c>
      <c r="G1079" s="64">
        <v>0.21026589973941201</v>
      </c>
      <c r="H1079" s="64">
        <v>0.49171186666666666</v>
      </c>
      <c r="I1079" s="64">
        <v>0.39372586578947383</v>
      </c>
      <c r="J1079" s="64">
        <v>0.10119476666666667</v>
      </c>
      <c r="K1079" s="64">
        <v>0</v>
      </c>
      <c r="L1079" s="64">
        <v>5.8708973140230387E-2</v>
      </c>
      <c r="M1079" s="64">
        <v>0.292462914130103</v>
      </c>
      <c r="N1079" s="64">
        <v>0.37664531732966744</v>
      </c>
      <c r="O1079" s="64">
        <v>2.8917656999999999E-2</v>
      </c>
      <c r="P1079" s="64">
        <v>0.19679477263404763</v>
      </c>
      <c r="Q1079" s="64">
        <v>3.6524157042601375E-2</v>
      </c>
      <c r="R1079" s="64">
        <v>0.12328767123287675</v>
      </c>
      <c r="S1079" s="64">
        <v>2.7047102050191407</v>
      </c>
      <c r="T1079" s="29"/>
      <c r="U1079" s="29"/>
      <c r="V1079" s="29"/>
      <c r="W1079" s="29"/>
      <c r="X1079" s="29"/>
      <c r="Y1079" s="29"/>
      <c r="Z1079" s="29"/>
      <c r="AA1079" s="29"/>
      <c r="AB1079" s="29"/>
      <c r="AC1079" s="29"/>
      <c r="AD1079" s="29"/>
      <c r="AE1079" s="29"/>
      <c r="AF1079" s="29"/>
      <c r="AG1079" s="29"/>
      <c r="AH1079" s="29"/>
      <c r="AI1079" s="29"/>
      <c r="AJ1079" s="29"/>
      <c r="AK1079" s="29"/>
      <c r="AL1079" s="29"/>
      <c r="AM1079" s="29"/>
      <c r="AN1079" s="29"/>
      <c r="AO1079" s="29"/>
      <c r="AP1079" s="29"/>
      <c r="AQ1079" s="29"/>
      <c r="AR1079" s="29"/>
      <c r="AS1079" s="29"/>
      <c r="AT1079" s="29"/>
      <c r="AU1079" s="29"/>
      <c r="AV1079" s="29"/>
      <c r="AW1079" s="29"/>
      <c r="AX1079" s="29"/>
      <c r="AY1079" s="29"/>
      <c r="AZ1079" s="29"/>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29"/>
      <c r="CA1079" s="29"/>
      <c r="CB1079" s="29"/>
      <c r="CC1079" s="29"/>
      <c r="CD1079" s="29"/>
      <c r="CE1079" s="29"/>
      <c r="CF1079" s="29"/>
      <c r="CG1079" s="29"/>
      <c r="CH1079" s="29"/>
      <c r="CI1079" s="29"/>
      <c r="CJ1079" s="29"/>
      <c r="CK1079" s="29"/>
      <c r="CL1079" s="29"/>
      <c r="CM1079" s="29"/>
      <c r="CN1079" s="29"/>
      <c r="CO1079" s="29"/>
      <c r="CP1079" s="29"/>
      <c r="CQ1079" s="29"/>
      <c r="CR1079" s="29"/>
      <c r="CS1079" s="29"/>
      <c r="CT1079" s="29"/>
      <c r="CU1079" s="29"/>
      <c r="CV1079" s="29"/>
      <c r="CW1079" s="29"/>
      <c r="CX1079" s="29"/>
      <c r="CY1079" s="29"/>
      <c r="CZ1079" s="29"/>
      <c r="DA1079" s="29"/>
      <c r="DB1079" s="29"/>
      <c r="DC1079" s="29"/>
      <c r="DD1079" s="29"/>
      <c r="DE1079" s="29"/>
      <c r="DF1079" s="29"/>
      <c r="DG1079" s="29"/>
      <c r="DH1079" s="29"/>
      <c r="DI1079" s="29"/>
      <c r="DJ1079" s="29"/>
      <c r="DK1079" s="29"/>
      <c r="DL1079" s="29"/>
      <c r="DM1079" s="29"/>
    </row>
    <row r="1080" spans="1:117">
      <c r="A1080" s="5" t="s">
        <v>367</v>
      </c>
      <c r="B1080" s="5" t="s">
        <v>191</v>
      </c>
      <c r="C1080" s="35">
        <v>44087</v>
      </c>
      <c r="D1080" s="63">
        <v>44104</v>
      </c>
      <c r="E1080" s="64">
        <v>-7.6475000000000001E-2</v>
      </c>
      <c r="F1080" s="64">
        <v>0.47094534364739493</v>
      </c>
      <c r="G1080" s="64">
        <v>0.21026589973941201</v>
      </c>
      <c r="H1080" s="64">
        <v>0.49171186666666666</v>
      </c>
      <c r="I1080" s="64">
        <v>0.39372586578947383</v>
      </c>
      <c r="J1080" s="64">
        <v>0.10119476666666667</v>
      </c>
      <c r="K1080" s="64">
        <v>0</v>
      </c>
      <c r="L1080" s="64">
        <v>5.8708973140230387E-2</v>
      </c>
      <c r="M1080" s="64">
        <v>0.292462914130103</v>
      </c>
      <c r="N1080" s="64">
        <v>0.37664531732966738</v>
      </c>
      <c r="O1080" s="64">
        <v>1.6826877000000004E-2</v>
      </c>
      <c r="P1080" s="64">
        <v>0.19679477263404763</v>
      </c>
      <c r="Q1080" s="64">
        <v>6.5383147916420983E-2</v>
      </c>
      <c r="R1080" s="64">
        <v>0.12328767123287675</v>
      </c>
      <c r="S1080" s="64">
        <v>2.7214784158929604</v>
      </c>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c r="CA1080" s="29"/>
      <c r="CB1080" s="29"/>
      <c r="CC1080" s="29"/>
      <c r="CD1080" s="29"/>
      <c r="CE1080" s="29"/>
      <c r="CF1080" s="29"/>
      <c r="CG1080" s="29"/>
      <c r="CH1080" s="29"/>
      <c r="CI1080" s="29"/>
      <c r="CJ1080" s="29"/>
      <c r="CK1080" s="29"/>
      <c r="CL1080" s="29"/>
      <c r="CM1080" s="29"/>
      <c r="CN1080" s="29"/>
      <c r="CO1080" s="29"/>
      <c r="CP1080" s="29"/>
      <c r="CQ1080" s="29"/>
      <c r="CR1080" s="29"/>
      <c r="CS1080" s="29"/>
      <c r="CT1080" s="29"/>
      <c r="CU1080" s="29"/>
      <c r="CV1080" s="29"/>
      <c r="CW1080" s="29"/>
      <c r="CX1080" s="29"/>
      <c r="CY1080" s="29"/>
      <c r="CZ1080" s="29"/>
      <c r="DA1080" s="29"/>
      <c r="DB1080" s="29"/>
      <c r="DC1080" s="29"/>
      <c r="DD1080" s="29"/>
      <c r="DE1080" s="29"/>
      <c r="DF1080" s="29"/>
      <c r="DG1080" s="29"/>
      <c r="DH1080" s="29"/>
      <c r="DI1080" s="29"/>
      <c r="DJ1080" s="29"/>
      <c r="DK1080" s="29"/>
      <c r="DL1080" s="29"/>
      <c r="DM1080" s="29"/>
    </row>
    <row r="1081" spans="1:117">
      <c r="A1081" s="5" t="s">
        <v>368</v>
      </c>
      <c r="B1081" s="5" t="s">
        <v>191</v>
      </c>
      <c r="C1081" s="35">
        <v>44088</v>
      </c>
      <c r="D1081" s="63">
        <v>44104</v>
      </c>
      <c r="E1081" s="64">
        <v>-7.6475000000000001E-2</v>
      </c>
      <c r="F1081" s="64">
        <v>0.47094534364739493</v>
      </c>
      <c r="G1081" s="64">
        <v>0.21026589973941201</v>
      </c>
      <c r="H1081" s="64">
        <v>0.49171186666666666</v>
      </c>
      <c r="I1081" s="64">
        <v>0.39372586578947383</v>
      </c>
      <c r="J1081" s="64">
        <v>0.10119476666666667</v>
      </c>
      <c r="K1081" s="64">
        <v>0</v>
      </c>
      <c r="L1081" s="64">
        <v>5.8708973140230387E-2</v>
      </c>
      <c r="M1081" s="64">
        <v>0.292462914130103</v>
      </c>
      <c r="N1081" s="64">
        <v>0.37664531732966744</v>
      </c>
      <c r="O1081" s="64">
        <v>2.0866112999999999E-2</v>
      </c>
      <c r="P1081" s="64">
        <v>0.19679477263404763</v>
      </c>
      <c r="Q1081" s="64">
        <v>7.6559487693140721E-2</v>
      </c>
      <c r="R1081" s="64">
        <v>0.12328767123287675</v>
      </c>
      <c r="S1081" s="64">
        <v>2.7366939916696795</v>
      </c>
      <c r="T1081" s="29"/>
      <c r="U1081" s="29"/>
      <c r="V1081" s="29"/>
      <c r="W1081" s="29"/>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29"/>
      <c r="CA1081" s="29"/>
      <c r="CB1081" s="29"/>
      <c r="CC1081" s="29"/>
      <c r="CD1081" s="29"/>
      <c r="CE1081" s="29"/>
      <c r="CF1081" s="29"/>
      <c r="CG1081" s="29"/>
      <c r="CH1081" s="29"/>
      <c r="CI1081" s="29"/>
      <c r="CJ1081" s="29"/>
      <c r="CK1081" s="29"/>
      <c r="CL1081" s="29"/>
      <c r="CM1081" s="29"/>
      <c r="CN1081" s="29"/>
      <c r="CO1081" s="29"/>
      <c r="CP1081" s="29"/>
      <c r="CQ1081" s="29"/>
      <c r="CR1081" s="29"/>
      <c r="CS1081" s="29"/>
      <c r="CT1081" s="29"/>
      <c r="CU1081" s="29"/>
      <c r="CV1081" s="29"/>
      <c r="CW1081" s="29"/>
      <c r="CX1081" s="29"/>
      <c r="CY1081" s="29"/>
      <c r="CZ1081" s="29"/>
      <c r="DA1081" s="29"/>
      <c r="DB1081" s="29"/>
      <c r="DC1081" s="29"/>
      <c r="DD1081" s="29"/>
      <c r="DE1081" s="29"/>
      <c r="DF1081" s="29"/>
      <c r="DG1081" s="29"/>
      <c r="DH1081" s="29"/>
      <c r="DI1081" s="29"/>
      <c r="DJ1081" s="29"/>
      <c r="DK1081" s="29"/>
      <c r="DL1081" s="29"/>
      <c r="DM1081" s="29"/>
    </row>
    <row r="1082" spans="1:117">
      <c r="A1082" s="5" t="s">
        <v>368</v>
      </c>
      <c r="B1082" s="5" t="s">
        <v>191</v>
      </c>
      <c r="C1082" s="35">
        <v>44089</v>
      </c>
      <c r="D1082" s="63">
        <v>44104</v>
      </c>
      <c r="E1082" s="64">
        <v>-7.6475000000000001E-2</v>
      </c>
      <c r="F1082" s="64">
        <v>0.47094534364739493</v>
      </c>
      <c r="G1082" s="64">
        <v>0.21026589973941201</v>
      </c>
      <c r="H1082" s="64">
        <v>0.49171186666666666</v>
      </c>
      <c r="I1082" s="64">
        <v>0.39372586578947383</v>
      </c>
      <c r="J1082" s="64">
        <v>0.10119476666666667</v>
      </c>
      <c r="K1082" s="64">
        <v>0</v>
      </c>
      <c r="L1082" s="64">
        <v>5.8708973140230387E-2</v>
      </c>
      <c r="M1082" s="64">
        <v>0.292462914130103</v>
      </c>
      <c r="N1082" s="64">
        <v>0.37664531732966738</v>
      </c>
      <c r="O1082" s="64">
        <v>1.7408016000000002E-2</v>
      </c>
      <c r="P1082" s="64">
        <v>0.19679477263404763</v>
      </c>
      <c r="Q1082" s="64">
        <v>4.6843455342978367E-2</v>
      </c>
      <c r="R1082" s="64">
        <v>0.12328767123287675</v>
      </c>
      <c r="S1082" s="64">
        <v>2.7035198623195176</v>
      </c>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c r="CA1082" s="29"/>
      <c r="CB1082" s="29"/>
      <c r="CC1082" s="29"/>
      <c r="CD1082" s="29"/>
      <c r="CE1082" s="29"/>
      <c r="CF1082" s="29"/>
      <c r="CG1082" s="29"/>
      <c r="CH1082" s="29"/>
      <c r="CI1082" s="29"/>
      <c r="CJ1082" s="29"/>
      <c r="CK1082" s="29"/>
      <c r="CL1082" s="29"/>
      <c r="CM1082" s="29"/>
      <c r="CN1082" s="29"/>
      <c r="CO1082" s="29"/>
      <c r="CP1082" s="29"/>
      <c r="CQ1082" s="29"/>
      <c r="CR1082" s="29"/>
      <c r="CS1082" s="29"/>
      <c r="CT1082" s="29"/>
      <c r="CU1082" s="29"/>
      <c r="CV1082" s="29"/>
      <c r="CW1082" s="29"/>
      <c r="CX1082" s="29"/>
      <c r="CY1082" s="29"/>
      <c r="CZ1082" s="29"/>
      <c r="DA1082" s="29"/>
      <c r="DB1082" s="29"/>
      <c r="DC1082" s="29"/>
      <c r="DD1082" s="29"/>
      <c r="DE1082" s="29"/>
      <c r="DF1082" s="29"/>
      <c r="DG1082" s="29"/>
      <c r="DH1082" s="29"/>
      <c r="DI1082" s="29"/>
      <c r="DJ1082" s="29"/>
      <c r="DK1082" s="29"/>
      <c r="DL1082" s="29"/>
      <c r="DM1082" s="29"/>
    </row>
    <row r="1083" spans="1:117">
      <c r="A1083" s="5" t="s">
        <v>368</v>
      </c>
      <c r="B1083" s="5" t="s">
        <v>191</v>
      </c>
      <c r="C1083" s="35">
        <v>44090</v>
      </c>
      <c r="D1083" s="63">
        <v>44104</v>
      </c>
      <c r="E1083" s="64">
        <v>-7.6475000000000001E-2</v>
      </c>
      <c r="F1083" s="64">
        <v>0.47094534364739493</v>
      </c>
      <c r="G1083" s="64">
        <v>0.21026589973941201</v>
      </c>
      <c r="H1083" s="64">
        <v>0.49171186666666666</v>
      </c>
      <c r="I1083" s="64">
        <v>0.39372586578947383</v>
      </c>
      <c r="J1083" s="64">
        <v>0.10119476666666667</v>
      </c>
      <c r="K1083" s="64">
        <v>0</v>
      </c>
      <c r="L1083" s="64">
        <v>5.8708973140230387E-2</v>
      </c>
      <c r="M1083" s="64">
        <v>0.292462914130103</v>
      </c>
      <c r="N1083" s="64">
        <v>0.37664531732966744</v>
      </c>
      <c r="O1083" s="64">
        <v>2.1366791999999999E-2</v>
      </c>
      <c r="P1083" s="64">
        <v>0.19679477263404763</v>
      </c>
      <c r="Q1083" s="64">
        <v>3.3933624922664558E-2</v>
      </c>
      <c r="R1083" s="64">
        <v>0.12328767123287675</v>
      </c>
      <c r="S1083" s="64">
        <v>2.6945688078992034</v>
      </c>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29"/>
      <c r="CA1083" s="29"/>
      <c r="CB1083" s="29"/>
      <c r="CC1083" s="29"/>
      <c r="CD1083" s="29"/>
      <c r="CE1083" s="29"/>
      <c r="CF1083" s="29"/>
      <c r="CG1083" s="29"/>
      <c r="CH1083" s="29"/>
      <c r="CI1083" s="29"/>
      <c r="CJ1083" s="29"/>
      <c r="CK1083" s="29"/>
      <c r="CL1083" s="29"/>
      <c r="CM1083" s="29"/>
      <c r="CN1083" s="29"/>
      <c r="CO1083" s="29"/>
      <c r="CP1083" s="29"/>
      <c r="CQ1083" s="29"/>
      <c r="CR1083" s="29"/>
      <c r="CS1083" s="29"/>
      <c r="CT1083" s="29"/>
      <c r="CU1083" s="29"/>
      <c r="CV1083" s="29"/>
      <c r="CW1083" s="29"/>
      <c r="CX1083" s="29"/>
      <c r="CY1083" s="29"/>
      <c r="CZ1083" s="29"/>
      <c r="DA1083" s="29"/>
      <c r="DB1083" s="29"/>
      <c r="DC1083" s="29"/>
      <c r="DD1083" s="29"/>
      <c r="DE1083" s="29"/>
      <c r="DF1083" s="29"/>
      <c r="DG1083" s="29"/>
      <c r="DH1083" s="29"/>
      <c r="DI1083" s="29"/>
      <c r="DJ1083" s="29"/>
      <c r="DK1083" s="29"/>
      <c r="DL1083" s="29"/>
      <c r="DM1083" s="29"/>
    </row>
    <row r="1084" spans="1:117">
      <c r="A1084" s="5" t="s">
        <v>368</v>
      </c>
      <c r="B1084" s="5" t="s">
        <v>191</v>
      </c>
      <c r="C1084" s="35">
        <v>44091</v>
      </c>
      <c r="D1084" s="63">
        <v>44104</v>
      </c>
      <c r="E1084" s="64">
        <v>-7.6475000000000001E-2</v>
      </c>
      <c r="F1084" s="64">
        <v>0.47094534364739493</v>
      </c>
      <c r="G1084" s="64">
        <v>0.21026589973941201</v>
      </c>
      <c r="H1084" s="64">
        <v>0.49171186666666666</v>
      </c>
      <c r="I1084" s="64">
        <v>0.39372586578947383</v>
      </c>
      <c r="J1084" s="64">
        <v>0.10119476666666667</v>
      </c>
      <c r="K1084" s="64">
        <v>0</v>
      </c>
      <c r="L1084" s="64">
        <v>5.8708973140230387E-2</v>
      </c>
      <c r="M1084" s="64">
        <v>0.292462914130103</v>
      </c>
      <c r="N1084" s="64">
        <v>0.37664531732966744</v>
      </c>
      <c r="O1084" s="64">
        <v>5.7179439000000006E-2</v>
      </c>
      <c r="P1084" s="64">
        <v>0.19679477263404763</v>
      </c>
      <c r="Q1084" s="64">
        <v>2.928112025765417E-2</v>
      </c>
      <c r="R1084" s="64">
        <v>0.12328767123287675</v>
      </c>
      <c r="S1084" s="64">
        <v>2.7257289502341933</v>
      </c>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c r="CA1084" s="29"/>
      <c r="CB1084" s="29"/>
      <c r="CC1084" s="29"/>
      <c r="CD1084" s="29"/>
      <c r="CE1084" s="29"/>
      <c r="CF1084" s="29"/>
      <c r="CG1084" s="29"/>
      <c r="CH1084" s="29"/>
      <c r="CI1084" s="29"/>
      <c r="CJ1084" s="29"/>
      <c r="CK1084" s="29"/>
      <c r="CL1084" s="29"/>
      <c r="CM1084" s="29"/>
      <c r="CN1084" s="29"/>
      <c r="CO1084" s="29"/>
      <c r="CP1084" s="29"/>
      <c r="CQ1084" s="29"/>
      <c r="CR1084" s="29"/>
      <c r="CS1084" s="29"/>
      <c r="CT1084" s="29"/>
      <c r="CU1084" s="29"/>
      <c r="CV1084" s="29"/>
      <c r="CW1084" s="29"/>
      <c r="CX1084" s="29"/>
      <c r="CY1084" s="29"/>
      <c r="CZ1084" s="29"/>
      <c r="DA1084" s="29"/>
      <c r="DB1084" s="29"/>
      <c r="DC1084" s="29"/>
      <c r="DD1084" s="29"/>
      <c r="DE1084" s="29"/>
      <c r="DF1084" s="29"/>
      <c r="DG1084" s="29"/>
      <c r="DH1084" s="29"/>
      <c r="DI1084" s="29"/>
      <c r="DJ1084" s="29"/>
      <c r="DK1084" s="29"/>
      <c r="DL1084" s="29"/>
      <c r="DM1084" s="29"/>
    </row>
    <row r="1085" spans="1:117">
      <c r="A1085" s="5" t="s">
        <v>368</v>
      </c>
      <c r="B1085" s="5" t="s">
        <v>191</v>
      </c>
      <c r="C1085" s="35">
        <v>44092</v>
      </c>
      <c r="D1085" s="63">
        <v>44104</v>
      </c>
      <c r="E1085" s="64">
        <v>-7.6475000000000001E-2</v>
      </c>
      <c r="F1085" s="64">
        <v>0.47094534364739493</v>
      </c>
      <c r="G1085" s="64">
        <v>0.21026589973941201</v>
      </c>
      <c r="H1085" s="64">
        <v>0.49171186666666666</v>
      </c>
      <c r="I1085" s="64">
        <v>0.39372586578947383</v>
      </c>
      <c r="J1085" s="64">
        <v>0.10119476666666667</v>
      </c>
      <c r="K1085" s="64">
        <v>0</v>
      </c>
      <c r="L1085" s="64">
        <v>5.8708973140230387E-2</v>
      </c>
      <c r="M1085" s="64">
        <v>0.292462914130103</v>
      </c>
      <c r="N1085" s="64">
        <v>0.37664531732966738</v>
      </c>
      <c r="O1085" s="64">
        <v>7.0233227999999995E-2</v>
      </c>
      <c r="P1085" s="64">
        <v>0.19679477263404763</v>
      </c>
      <c r="Q1085" s="64">
        <v>3.1714599015256938E-2</v>
      </c>
      <c r="R1085" s="64">
        <v>0.12328767123287675</v>
      </c>
      <c r="S1085" s="64">
        <v>2.7412162179917963</v>
      </c>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29"/>
      <c r="CA1085" s="29"/>
      <c r="CB1085" s="29"/>
      <c r="CC1085" s="29"/>
      <c r="CD1085" s="29"/>
      <c r="CE1085" s="29"/>
      <c r="CF1085" s="29"/>
      <c r="CG1085" s="29"/>
      <c r="CH1085" s="29"/>
      <c r="CI1085" s="29"/>
      <c r="CJ1085" s="29"/>
      <c r="CK1085" s="29"/>
      <c r="CL1085" s="29"/>
      <c r="CM1085" s="29"/>
      <c r="CN1085" s="29"/>
      <c r="CO1085" s="29"/>
      <c r="CP1085" s="29"/>
      <c r="CQ1085" s="29"/>
      <c r="CR1085" s="29"/>
      <c r="CS1085" s="29"/>
      <c r="CT1085" s="29"/>
      <c r="CU1085" s="29"/>
      <c r="CV1085" s="29"/>
      <c r="CW1085" s="29"/>
      <c r="CX1085" s="29"/>
      <c r="CY1085" s="29"/>
      <c r="CZ1085" s="29"/>
      <c r="DA1085" s="29"/>
      <c r="DB1085" s="29"/>
      <c r="DC1085" s="29"/>
      <c r="DD1085" s="29"/>
      <c r="DE1085" s="29"/>
      <c r="DF1085" s="29"/>
      <c r="DG1085" s="29"/>
      <c r="DH1085" s="29"/>
      <c r="DI1085" s="29"/>
      <c r="DJ1085" s="29"/>
      <c r="DK1085" s="29"/>
      <c r="DL1085" s="29"/>
      <c r="DM1085" s="29"/>
    </row>
    <row r="1086" spans="1:117">
      <c r="A1086" s="5" t="s">
        <v>368</v>
      </c>
      <c r="B1086" s="5" t="s">
        <v>191</v>
      </c>
      <c r="C1086" s="35">
        <v>44093</v>
      </c>
      <c r="D1086" s="63">
        <v>44104</v>
      </c>
      <c r="E1086" s="64">
        <v>-7.6475000000000001E-2</v>
      </c>
      <c r="F1086" s="64">
        <v>0.47094534364739493</v>
      </c>
      <c r="G1086" s="64">
        <v>0.21026589973941201</v>
      </c>
      <c r="H1086" s="64">
        <v>0.49171186666666666</v>
      </c>
      <c r="I1086" s="64">
        <v>0.39372586578947383</v>
      </c>
      <c r="J1086" s="64">
        <v>0.10119476666666667</v>
      </c>
      <c r="K1086" s="64">
        <v>0</v>
      </c>
      <c r="L1086" s="64">
        <v>5.8708973140230387E-2</v>
      </c>
      <c r="M1086" s="64">
        <v>0.292462914130103</v>
      </c>
      <c r="N1086" s="64">
        <v>0.37664531732966744</v>
      </c>
      <c r="O1086" s="64">
        <v>2.8561131E-2</v>
      </c>
      <c r="P1086" s="64">
        <v>0.19679477263404763</v>
      </c>
      <c r="Q1086" s="64">
        <v>3.7465704425897979E-2</v>
      </c>
      <c r="R1086" s="64">
        <v>0.12328767123287675</v>
      </c>
      <c r="S1086" s="64">
        <v>2.7052952264024372</v>
      </c>
      <c r="T1086" s="29"/>
      <c r="U1086" s="29"/>
      <c r="V1086" s="29"/>
      <c r="W1086" s="29"/>
      <c r="X1086" s="29"/>
      <c r="Y1086" s="29"/>
      <c r="Z1086" s="29"/>
      <c r="AA1086" s="29"/>
      <c r="AB1086" s="29"/>
      <c r="AC1086" s="29"/>
      <c r="AD1086" s="29"/>
      <c r="AE1086" s="29"/>
      <c r="AF1086" s="29"/>
      <c r="AG1086" s="29"/>
      <c r="AH1086" s="29"/>
      <c r="AI1086" s="29"/>
      <c r="AJ1086" s="29"/>
      <c r="AK1086" s="29"/>
      <c r="AL1086" s="29"/>
      <c r="AM1086" s="29"/>
      <c r="AN1086" s="29"/>
      <c r="AO1086" s="29"/>
      <c r="AP1086" s="29"/>
      <c r="AQ1086" s="29"/>
      <c r="AR1086" s="29"/>
      <c r="AS1086" s="29"/>
      <c r="AT1086" s="29"/>
      <c r="AU1086" s="29"/>
      <c r="AV1086" s="29"/>
      <c r="AW1086" s="29"/>
      <c r="AX1086" s="29"/>
      <c r="AY1086" s="29"/>
      <c r="AZ1086" s="29"/>
      <c r="BA1086" s="29"/>
      <c r="BB1086" s="29"/>
      <c r="BC1086" s="29"/>
      <c r="BD1086" s="29"/>
      <c r="BE1086" s="29"/>
      <c r="BF1086" s="29"/>
      <c r="BG1086" s="29"/>
      <c r="BH1086" s="29"/>
      <c r="BI1086" s="29"/>
      <c r="BJ1086" s="29"/>
      <c r="BK1086" s="29"/>
      <c r="BL1086" s="29"/>
      <c r="BM1086" s="29"/>
      <c r="BN1086" s="29"/>
      <c r="BO1086" s="29"/>
      <c r="BP1086" s="29"/>
      <c r="BQ1086" s="29"/>
      <c r="BR1086" s="29"/>
      <c r="BS1086" s="29"/>
      <c r="BT1086" s="29"/>
      <c r="BU1086" s="29"/>
      <c r="BV1086" s="29"/>
      <c r="BW1086" s="29"/>
      <c r="BX1086" s="29"/>
      <c r="BY1086" s="29"/>
      <c r="BZ1086" s="29"/>
      <c r="CA1086" s="29"/>
      <c r="CB1086" s="29"/>
      <c r="CC1086" s="29"/>
      <c r="CD1086" s="29"/>
      <c r="CE1086" s="29"/>
      <c r="CF1086" s="29"/>
      <c r="CG1086" s="29"/>
      <c r="CH1086" s="29"/>
      <c r="CI1086" s="29"/>
      <c r="CJ1086" s="29"/>
      <c r="CK1086" s="29"/>
      <c r="CL1086" s="29"/>
      <c r="CM1086" s="29"/>
      <c r="CN1086" s="29"/>
      <c r="CO1086" s="29"/>
      <c r="CP1086" s="29"/>
      <c r="CQ1086" s="29"/>
      <c r="CR1086" s="29"/>
      <c r="CS1086" s="29"/>
      <c r="CT1086" s="29"/>
      <c r="CU1086" s="29"/>
      <c r="CV1086" s="29"/>
      <c r="CW1086" s="29"/>
      <c r="CX1086" s="29"/>
      <c r="CY1086" s="29"/>
      <c r="CZ1086" s="29"/>
      <c r="DA1086" s="29"/>
      <c r="DB1086" s="29"/>
      <c r="DC1086" s="29"/>
      <c r="DD1086" s="29"/>
      <c r="DE1086" s="29"/>
      <c r="DF1086" s="29"/>
      <c r="DG1086" s="29"/>
      <c r="DH1086" s="29"/>
      <c r="DI1086" s="29"/>
      <c r="DJ1086" s="29"/>
      <c r="DK1086" s="29"/>
      <c r="DL1086" s="29"/>
      <c r="DM1086" s="29"/>
    </row>
    <row r="1087" spans="1:117">
      <c r="A1087" s="5" t="s">
        <v>368</v>
      </c>
      <c r="B1087" s="5" t="s">
        <v>191</v>
      </c>
      <c r="C1087" s="35">
        <v>44094</v>
      </c>
      <c r="D1087" s="63">
        <v>44104</v>
      </c>
      <c r="E1087" s="64">
        <v>-7.6475000000000001E-2</v>
      </c>
      <c r="F1087" s="64">
        <v>0.47094534364739493</v>
      </c>
      <c r="G1087" s="64">
        <v>0.21026589973941201</v>
      </c>
      <c r="H1087" s="64">
        <v>0.49171186666666666</v>
      </c>
      <c r="I1087" s="64">
        <v>0.39372586578947383</v>
      </c>
      <c r="J1087" s="64">
        <v>0.10119476666666667</v>
      </c>
      <c r="K1087" s="64">
        <v>0</v>
      </c>
      <c r="L1087" s="64">
        <v>5.8708973140230387E-2</v>
      </c>
      <c r="M1087" s="64">
        <v>0.292462914130103</v>
      </c>
      <c r="N1087" s="64">
        <v>0.37664531732966744</v>
      </c>
      <c r="O1087" s="64">
        <v>2.3195663999999998E-2</v>
      </c>
      <c r="P1087" s="64">
        <v>0.19679477263404763</v>
      </c>
      <c r="Q1087" s="64">
        <v>2.8161469807781572E-2</v>
      </c>
      <c r="R1087" s="64">
        <v>0.12328767123287675</v>
      </c>
      <c r="S1087" s="64">
        <v>2.6906255247843207</v>
      </c>
      <c r="T1087" s="29"/>
      <c r="U1087" s="29"/>
      <c r="V1087" s="29"/>
      <c r="W1087" s="29"/>
      <c r="X1087" s="29"/>
      <c r="Y1087" s="29"/>
      <c r="Z1087" s="29"/>
      <c r="AA1087" s="29"/>
      <c r="AB1087" s="29"/>
      <c r="AC1087" s="29"/>
      <c r="AD1087" s="29"/>
      <c r="AE1087" s="29"/>
      <c r="AF1087" s="29"/>
      <c r="AG1087" s="29"/>
      <c r="AH1087" s="29"/>
      <c r="AI1087" s="29"/>
      <c r="AJ1087" s="29"/>
      <c r="AK1087" s="29"/>
      <c r="AL1087" s="29"/>
      <c r="AM1087" s="29"/>
      <c r="AN1087" s="29"/>
      <c r="AO1087" s="29"/>
      <c r="AP1087" s="29"/>
      <c r="AQ1087" s="29"/>
      <c r="AR1087" s="29"/>
      <c r="AS1087" s="29"/>
      <c r="AT1087" s="29"/>
      <c r="AU1087" s="29"/>
      <c r="AV1087" s="29"/>
      <c r="AW1087" s="29"/>
      <c r="AX1087" s="29"/>
      <c r="AY1087" s="29"/>
      <c r="AZ1087" s="29"/>
      <c r="BA1087" s="29"/>
      <c r="BB1087" s="29"/>
      <c r="BC1087" s="29"/>
      <c r="BD1087" s="29"/>
      <c r="BE1087" s="29"/>
      <c r="BF1087" s="29"/>
      <c r="BG1087" s="29"/>
      <c r="BH1087" s="29"/>
      <c r="BI1087" s="29"/>
      <c r="BJ1087" s="29"/>
      <c r="BK1087" s="29"/>
      <c r="BL1087" s="29"/>
      <c r="BM1087" s="29"/>
      <c r="BN1087" s="29"/>
      <c r="BO1087" s="29"/>
      <c r="BP1087" s="29"/>
      <c r="BQ1087" s="29"/>
      <c r="BR1087" s="29"/>
      <c r="BS1087" s="29"/>
      <c r="BT1087" s="29"/>
      <c r="BU1087" s="29"/>
      <c r="BV1087" s="29"/>
      <c r="BW1087" s="29"/>
      <c r="BX1087" s="29"/>
      <c r="BY1087" s="29"/>
      <c r="BZ1087" s="29"/>
      <c r="CA1087" s="29"/>
      <c r="CB1087" s="29"/>
      <c r="CC1087" s="29"/>
      <c r="CD1087" s="29"/>
      <c r="CE1087" s="29"/>
      <c r="CF1087" s="29"/>
      <c r="CG1087" s="29"/>
      <c r="CH1087" s="29"/>
      <c r="CI1087" s="29"/>
      <c r="CJ1087" s="29"/>
      <c r="CK1087" s="29"/>
      <c r="CL1087" s="29"/>
      <c r="CM1087" s="29"/>
      <c r="CN1087" s="29"/>
      <c r="CO1087" s="29"/>
      <c r="CP1087" s="29"/>
      <c r="CQ1087" s="29"/>
      <c r="CR1087" s="29"/>
      <c r="CS1087" s="29"/>
      <c r="CT1087" s="29"/>
      <c r="CU1087" s="29"/>
      <c r="CV1087" s="29"/>
      <c r="CW1087" s="29"/>
      <c r="CX1087" s="29"/>
      <c r="CY1087" s="29"/>
      <c r="CZ1087" s="29"/>
      <c r="DA1087" s="29"/>
      <c r="DB1087" s="29"/>
      <c r="DC1087" s="29"/>
      <c r="DD1087" s="29"/>
      <c r="DE1087" s="29"/>
      <c r="DF1087" s="29"/>
      <c r="DG1087" s="29"/>
      <c r="DH1087" s="29"/>
      <c r="DI1087" s="29"/>
      <c r="DJ1087" s="29"/>
      <c r="DK1087" s="29"/>
      <c r="DL1087" s="29"/>
      <c r="DM1087" s="29"/>
    </row>
    <row r="1088" spans="1:117">
      <c r="A1088" s="5" t="s">
        <v>369</v>
      </c>
      <c r="B1088" s="5" t="s">
        <v>191</v>
      </c>
      <c r="C1088" s="35">
        <v>44095</v>
      </c>
      <c r="D1088" s="63">
        <v>44104</v>
      </c>
      <c r="E1088" s="64">
        <v>-7.6475000000000001E-2</v>
      </c>
      <c r="F1088" s="64">
        <v>0.47094534364739493</v>
      </c>
      <c r="G1088" s="64">
        <v>0.21026589973941201</v>
      </c>
      <c r="H1088" s="64">
        <v>0.49171186666666666</v>
      </c>
      <c r="I1088" s="64">
        <v>0.39372586578947383</v>
      </c>
      <c r="J1088" s="64">
        <v>0.10119476666666667</v>
      </c>
      <c r="K1088" s="64">
        <v>0</v>
      </c>
      <c r="L1088" s="64">
        <v>5.8708973140230387E-2</v>
      </c>
      <c r="M1088" s="64">
        <v>0.292462914130103</v>
      </c>
      <c r="N1088" s="64">
        <v>0.37664531732966744</v>
      </c>
      <c r="O1088" s="64">
        <v>2.4845274000000001E-2</v>
      </c>
      <c r="P1088" s="64">
        <v>0.19679477263404763</v>
      </c>
      <c r="Q1088" s="64">
        <v>2.9152312994859146E-2</v>
      </c>
      <c r="R1088" s="64">
        <v>0.12328767123287675</v>
      </c>
      <c r="S1088" s="64">
        <v>2.6932659779713983</v>
      </c>
      <c r="T1088" s="29"/>
      <c r="U1088" s="29"/>
      <c r="V1088" s="29"/>
      <c r="W1088" s="29"/>
      <c r="X1088" s="29"/>
      <c r="Y1088" s="29"/>
      <c r="Z1088" s="29"/>
      <c r="AA1088" s="29"/>
      <c r="AB1088" s="29"/>
      <c r="AC1088" s="29"/>
      <c r="AD1088" s="29"/>
      <c r="AE1088" s="29"/>
      <c r="AF1088" s="29"/>
      <c r="AG1088" s="29"/>
      <c r="AH1088" s="29"/>
      <c r="AI1088" s="29"/>
      <c r="AJ1088" s="29"/>
      <c r="AK1088" s="29"/>
      <c r="AL1088" s="29"/>
      <c r="AM1088" s="29"/>
      <c r="AN1088" s="29"/>
      <c r="AO1088" s="29"/>
      <c r="AP1088" s="29"/>
      <c r="AQ1088" s="29"/>
      <c r="AR1088" s="29"/>
      <c r="AS1088" s="29"/>
      <c r="AT1088" s="29"/>
      <c r="AU1088" s="29"/>
      <c r="AV1088" s="29"/>
      <c r="AW1088" s="29"/>
      <c r="AX1088" s="29"/>
      <c r="AY1088" s="29"/>
      <c r="AZ1088" s="29"/>
      <c r="BA1088" s="29"/>
      <c r="BB1088" s="29"/>
      <c r="BC1088" s="29"/>
      <c r="BD1088" s="29"/>
      <c r="BE1088" s="29"/>
      <c r="BF1088" s="29"/>
      <c r="BG1088" s="29"/>
      <c r="BH1088" s="29"/>
      <c r="BI1088" s="29"/>
      <c r="BJ1088" s="29"/>
      <c r="BK1088" s="29"/>
      <c r="BL1088" s="29"/>
      <c r="BM1088" s="29"/>
      <c r="BN1088" s="29"/>
      <c r="BO1088" s="29"/>
      <c r="BP1088" s="29"/>
      <c r="BQ1088" s="29"/>
      <c r="BR1088" s="29"/>
      <c r="BS1088" s="29"/>
      <c r="BT1088" s="29"/>
      <c r="BU1088" s="29"/>
      <c r="BV1088" s="29"/>
      <c r="BW1088" s="29"/>
      <c r="BX1088" s="29"/>
      <c r="BY1088" s="29"/>
      <c r="BZ1088" s="29"/>
      <c r="CA1088" s="29"/>
      <c r="CB1088" s="29"/>
      <c r="CC1088" s="29"/>
      <c r="CD1088" s="29"/>
      <c r="CE1088" s="29"/>
      <c r="CF1088" s="29"/>
      <c r="CG1088" s="29"/>
      <c r="CH1088" s="29"/>
      <c r="CI1088" s="29"/>
      <c r="CJ1088" s="29"/>
      <c r="CK1088" s="29"/>
      <c r="CL1088" s="29"/>
      <c r="CM1088" s="29"/>
      <c r="CN1088" s="29"/>
      <c r="CO1088" s="29"/>
      <c r="CP1088" s="29"/>
      <c r="CQ1088" s="29"/>
      <c r="CR1088" s="29"/>
      <c r="CS1088" s="29"/>
      <c r="CT1088" s="29"/>
      <c r="CU1088" s="29"/>
      <c r="CV1088" s="29"/>
      <c r="CW1088" s="29"/>
      <c r="CX1088" s="29"/>
      <c r="CY1088" s="29"/>
      <c r="CZ1088" s="29"/>
      <c r="DA1088" s="29"/>
      <c r="DB1088" s="29"/>
      <c r="DC1088" s="29"/>
      <c r="DD1088" s="29"/>
      <c r="DE1088" s="29"/>
      <c r="DF1088" s="29"/>
      <c r="DG1088" s="29"/>
      <c r="DH1088" s="29"/>
      <c r="DI1088" s="29"/>
      <c r="DJ1088" s="29"/>
      <c r="DK1088" s="29"/>
      <c r="DL1088" s="29"/>
      <c r="DM1088" s="29"/>
    </row>
    <row r="1089" spans="1:117">
      <c r="A1089" s="5" t="s">
        <v>369</v>
      </c>
      <c r="B1089" s="5" t="s">
        <v>191</v>
      </c>
      <c r="C1089" s="35">
        <v>44096</v>
      </c>
      <c r="D1089" s="63">
        <v>44104</v>
      </c>
      <c r="E1089" s="64">
        <v>-7.6475000000000001E-2</v>
      </c>
      <c r="F1089" s="64">
        <v>0.47094534364739493</v>
      </c>
      <c r="G1089" s="64">
        <v>0.21026589973941201</v>
      </c>
      <c r="H1089" s="64">
        <v>0.49171186666666666</v>
      </c>
      <c r="I1089" s="64">
        <v>0.39372586578947383</v>
      </c>
      <c r="J1089" s="64">
        <v>0.10119476666666667</v>
      </c>
      <c r="K1089" s="64">
        <v>0</v>
      </c>
      <c r="L1089" s="64">
        <v>5.8708973140230387E-2</v>
      </c>
      <c r="M1089" s="64">
        <v>0.292462914130103</v>
      </c>
      <c r="N1089" s="64">
        <v>0.37664531732966744</v>
      </c>
      <c r="O1089" s="64">
        <v>2.5429356E-2</v>
      </c>
      <c r="P1089" s="64">
        <v>0.19679477263404763</v>
      </c>
      <c r="Q1089" s="64">
        <v>2.6613917320173694E-2</v>
      </c>
      <c r="R1089" s="64">
        <v>0.12328767123287675</v>
      </c>
      <c r="S1089" s="64">
        <v>2.691311664296713</v>
      </c>
      <c r="T1089" s="29"/>
      <c r="U1089" s="29"/>
      <c r="V1089" s="29"/>
      <c r="W1089" s="29"/>
      <c r="X1089" s="29"/>
      <c r="Y1089" s="29"/>
      <c r="Z1089" s="29"/>
      <c r="AA1089" s="29"/>
      <c r="AB1089" s="29"/>
      <c r="AC1089" s="29"/>
      <c r="AD1089" s="29"/>
      <c r="AE1089" s="29"/>
      <c r="AF1089" s="29"/>
      <c r="AG1089" s="29"/>
      <c r="AH1089" s="29"/>
      <c r="AI1089" s="29"/>
      <c r="AJ1089" s="29"/>
      <c r="AK1089" s="29"/>
      <c r="AL1089" s="29"/>
      <c r="AM1089" s="29"/>
      <c r="AN1089" s="29"/>
      <c r="AO1089" s="29"/>
      <c r="AP1089" s="29"/>
      <c r="AQ1089" s="29"/>
      <c r="AR1089" s="29"/>
      <c r="AS1089" s="29"/>
      <c r="AT1089" s="29"/>
      <c r="AU1089" s="29"/>
      <c r="AV1089" s="29"/>
      <c r="AW1089" s="29"/>
      <c r="AX1089" s="29"/>
      <c r="AY1089" s="29"/>
      <c r="AZ1089" s="29"/>
      <c r="BA1089" s="29"/>
      <c r="BB1089" s="29"/>
      <c r="BC1089" s="29"/>
      <c r="BD1089" s="29"/>
      <c r="BE1089" s="29"/>
      <c r="BF1089" s="29"/>
      <c r="BG1089" s="29"/>
      <c r="BH1089" s="29"/>
      <c r="BI1089" s="29"/>
      <c r="BJ1089" s="29"/>
      <c r="BK1089" s="29"/>
      <c r="BL1089" s="29"/>
      <c r="BM1089" s="29"/>
      <c r="BN1089" s="29"/>
      <c r="BO1089" s="29"/>
      <c r="BP1089" s="29"/>
      <c r="BQ1089" s="29"/>
      <c r="BR1089" s="29"/>
      <c r="BS1089" s="29"/>
      <c r="BT1089" s="29"/>
      <c r="BU1089" s="29"/>
      <c r="BV1089" s="29"/>
      <c r="BW1089" s="29"/>
      <c r="BX1089" s="29"/>
      <c r="BY1089" s="29"/>
      <c r="BZ1089" s="29"/>
      <c r="CA1089" s="29"/>
      <c r="CB1089" s="29"/>
      <c r="CC1089" s="29"/>
      <c r="CD1089" s="29"/>
      <c r="CE1089" s="29"/>
      <c r="CF1089" s="29"/>
      <c r="CG1089" s="29"/>
      <c r="CH1089" s="29"/>
      <c r="CI1089" s="29"/>
      <c r="CJ1089" s="29"/>
      <c r="CK1089" s="29"/>
      <c r="CL1089" s="29"/>
      <c r="CM1089" s="29"/>
      <c r="CN1089" s="29"/>
      <c r="CO1089" s="29"/>
      <c r="CP1089" s="29"/>
      <c r="CQ1089" s="29"/>
      <c r="CR1089" s="29"/>
      <c r="CS1089" s="29"/>
      <c r="CT1089" s="29"/>
      <c r="CU1089" s="29"/>
      <c r="CV1089" s="29"/>
      <c r="CW1089" s="29"/>
      <c r="CX1089" s="29"/>
      <c r="CY1089" s="29"/>
      <c r="CZ1089" s="29"/>
      <c r="DA1089" s="29"/>
      <c r="DB1089" s="29"/>
      <c r="DC1089" s="29"/>
      <c r="DD1089" s="29"/>
      <c r="DE1089" s="29"/>
      <c r="DF1089" s="29"/>
      <c r="DG1089" s="29"/>
      <c r="DH1089" s="29"/>
      <c r="DI1089" s="29"/>
      <c r="DJ1089" s="29"/>
      <c r="DK1089" s="29"/>
      <c r="DL1089" s="29"/>
      <c r="DM1089" s="29"/>
    </row>
    <row r="1090" spans="1:117">
      <c r="A1090" s="5" t="s">
        <v>369</v>
      </c>
      <c r="B1090" s="5" t="s">
        <v>191</v>
      </c>
      <c r="C1090" s="35">
        <v>44097</v>
      </c>
      <c r="D1090" s="63">
        <v>44104</v>
      </c>
      <c r="E1090" s="64">
        <v>-7.6475000000000001E-2</v>
      </c>
      <c r="F1090" s="64">
        <v>0.47094534364739493</v>
      </c>
      <c r="G1090" s="64">
        <v>0.21026589973941201</v>
      </c>
      <c r="H1090" s="64">
        <v>0.49171186666666666</v>
      </c>
      <c r="I1090" s="64">
        <v>0.39372586578947383</v>
      </c>
      <c r="J1090" s="64">
        <v>0.10119476666666667</v>
      </c>
      <c r="K1090" s="64">
        <v>0</v>
      </c>
      <c r="L1090" s="64">
        <v>5.8708973140230387E-2</v>
      </c>
      <c r="M1090" s="64">
        <v>0.292462914130103</v>
      </c>
      <c r="N1090" s="64">
        <v>0.37664531732966738</v>
      </c>
      <c r="O1090" s="64">
        <v>2.8893807000000004E-2</v>
      </c>
      <c r="P1090" s="64">
        <v>0.19679477263404763</v>
      </c>
      <c r="Q1090" s="64">
        <v>2.7975903043494316E-2</v>
      </c>
      <c r="R1090" s="64">
        <v>0.12328767123287675</v>
      </c>
      <c r="S1090" s="64">
        <v>2.6961381010200336</v>
      </c>
      <c r="T1090" s="29"/>
      <c r="U1090" s="29"/>
      <c r="V1090" s="29"/>
      <c r="W1090" s="29"/>
      <c r="X1090" s="29"/>
      <c r="Y1090" s="29"/>
      <c r="Z1090" s="29"/>
      <c r="AA1090" s="29"/>
      <c r="AB1090" s="29"/>
      <c r="AC1090" s="29"/>
      <c r="AD1090" s="29"/>
      <c r="AE1090" s="29"/>
      <c r="AF1090" s="29"/>
      <c r="AG1090" s="29"/>
      <c r="AH1090" s="29"/>
      <c r="AI1090" s="29"/>
      <c r="AJ1090" s="29"/>
      <c r="AK1090" s="29"/>
      <c r="AL1090" s="29"/>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c r="CA1090" s="29"/>
      <c r="CB1090" s="29"/>
      <c r="CC1090" s="29"/>
      <c r="CD1090" s="29"/>
      <c r="CE1090" s="29"/>
      <c r="CF1090" s="29"/>
      <c r="CG1090" s="29"/>
      <c r="CH1090" s="29"/>
      <c r="CI1090" s="29"/>
      <c r="CJ1090" s="29"/>
      <c r="CK1090" s="29"/>
      <c r="CL1090" s="29"/>
      <c r="CM1090" s="29"/>
      <c r="CN1090" s="29"/>
      <c r="CO1090" s="29"/>
      <c r="CP1090" s="29"/>
      <c r="CQ1090" s="29"/>
      <c r="CR1090" s="29"/>
      <c r="CS1090" s="29"/>
      <c r="CT1090" s="29"/>
      <c r="CU1090" s="29"/>
      <c r="CV1090" s="29"/>
      <c r="CW1090" s="29"/>
      <c r="CX1090" s="29"/>
      <c r="CY1090" s="29"/>
      <c r="CZ1090" s="29"/>
      <c r="DA1090" s="29"/>
      <c r="DB1090" s="29"/>
      <c r="DC1090" s="29"/>
      <c r="DD1090" s="29"/>
      <c r="DE1090" s="29"/>
      <c r="DF1090" s="29"/>
      <c r="DG1090" s="29"/>
      <c r="DH1090" s="29"/>
      <c r="DI1090" s="29"/>
      <c r="DJ1090" s="29"/>
      <c r="DK1090" s="29"/>
      <c r="DL1090" s="29"/>
      <c r="DM1090" s="29"/>
    </row>
    <row r="1091" spans="1:117">
      <c r="A1091" s="5" t="s">
        <v>369</v>
      </c>
      <c r="B1091" s="5" t="s">
        <v>191</v>
      </c>
      <c r="C1091" s="35">
        <v>44098</v>
      </c>
      <c r="D1091" s="63">
        <v>44104</v>
      </c>
      <c r="E1091" s="64">
        <v>-7.6475000000000001E-2</v>
      </c>
      <c r="F1091" s="64">
        <v>0.47094534364739493</v>
      </c>
      <c r="G1091" s="64">
        <v>0.21026589973941201</v>
      </c>
      <c r="H1091" s="64">
        <v>0.49171186666666666</v>
      </c>
      <c r="I1091" s="64">
        <v>0.39372586578947383</v>
      </c>
      <c r="J1091" s="64">
        <v>0.10119476666666667</v>
      </c>
      <c r="K1091" s="64">
        <v>0</v>
      </c>
      <c r="L1091" s="64">
        <v>5.8708973140230387E-2</v>
      </c>
      <c r="M1091" s="64">
        <v>0.292462914130103</v>
      </c>
      <c r="N1091" s="64">
        <v>0.37664531732966744</v>
      </c>
      <c r="O1091" s="64">
        <v>2.9060361000000003E-2</v>
      </c>
      <c r="P1091" s="64">
        <v>0.19679477263404763</v>
      </c>
      <c r="Q1091" s="64">
        <v>3.2256385342223838E-2</v>
      </c>
      <c r="R1091" s="64">
        <v>0.12328767123287675</v>
      </c>
      <c r="S1091" s="64">
        <v>2.7005851373187628</v>
      </c>
      <c r="T1091" s="29"/>
      <c r="U1091" s="29"/>
      <c r="V1091" s="29"/>
      <c r="W1091" s="29"/>
      <c r="X1091" s="29"/>
      <c r="Y1091" s="29"/>
      <c r="Z1091" s="29"/>
      <c r="AA1091" s="29"/>
      <c r="AB1091" s="29"/>
      <c r="AC1091" s="29"/>
      <c r="AD1091" s="29"/>
      <c r="AE1091" s="29"/>
      <c r="AF1091" s="29"/>
      <c r="AG1091" s="29"/>
      <c r="AH1091" s="29"/>
      <c r="AI1091" s="29"/>
      <c r="AJ1091" s="29"/>
      <c r="AK1091" s="29"/>
      <c r="AL1091" s="29"/>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c r="CA1091" s="29"/>
      <c r="CB1091" s="29"/>
      <c r="CC1091" s="29"/>
      <c r="CD1091" s="29"/>
      <c r="CE1091" s="29"/>
      <c r="CF1091" s="29"/>
      <c r="CG1091" s="29"/>
      <c r="CH1091" s="29"/>
      <c r="CI1091" s="29"/>
      <c r="CJ1091" s="29"/>
      <c r="CK1091" s="29"/>
      <c r="CL1091" s="29"/>
      <c r="CM1091" s="29"/>
      <c r="CN1091" s="29"/>
      <c r="CO1091" s="29"/>
      <c r="CP1091" s="29"/>
      <c r="CQ1091" s="29"/>
      <c r="CR1091" s="29"/>
      <c r="CS1091" s="29"/>
      <c r="CT1091" s="29"/>
      <c r="CU1091" s="29"/>
      <c r="CV1091" s="29"/>
      <c r="CW1091" s="29"/>
      <c r="CX1091" s="29"/>
      <c r="CY1091" s="29"/>
      <c r="CZ1091" s="29"/>
      <c r="DA1091" s="29"/>
      <c r="DB1091" s="29"/>
      <c r="DC1091" s="29"/>
      <c r="DD1091" s="29"/>
      <c r="DE1091" s="29"/>
      <c r="DF1091" s="29"/>
      <c r="DG1091" s="29"/>
      <c r="DH1091" s="29"/>
      <c r="DI1091" s="29"/>
      <c r="DJ1091" s="29"/>
      <c r="DK1091" s="29"/>
      <c r="DL1091" s="29"/>
      <c r="DM1091" s="29"/>
    </row>
    <row r="1092" spans="1:117">
      <c r="A1092" s="5" t="s">
        <v>369</v>
      </c>
      <c r="B1092" s="5" t="s">
        <v>191</v>
      </c>
      <c r="C1092" s="35">
        <v>44099</v>
      </c>
      <c r="D1092" s="63">
        <v>44104</v>
      </c>
      <c r="E1092" s="64">
        <v>-7.6475000000000001E-2</v>
      </c>
      <c r="F1092" s="64">
        <v>0.47094534364739493</v>
      </c>
      <c r="G1092" s="64">
        <v>0.21026589973941201</v>
      </c>
      <c r="H1092" s="64">
        <v>0.49171186666666666</v>
      </c>
      <c r="I1092" s="64">
        <v>0.39372586578947383</v>
      </c>
      <c r="J1092" s="64">
        <v>0.10119476666666667</v>
      </c>
      <c r="K1092" s="64">
        <v>0</v>
      </c>
      <c r="L1092" s="64">
        <v>5.8708973140230387E-2</v>
      </c>
      <c r="M1092" s="64">
        <v>0.292462914130103</v>
      </c>
      <c r="N1092" s="64">
        <v>0.37664531732966738</v>
      </c>
      <c r="O1092" s="64">
        <v>3.7328328000000001E-2</v>
      </c>
      <c r="P1092" s="64">
        <v>0.19679477263404763</v>
      </c>
      <c r="Q1092" s="64">
        <v>3.8677086339654922E-2</v>
      </c>
      <c r="R1092" s="64">
        <v>0.12328767123287675</v>
      </c>
      <c r="S1092" s="64">
        <v>2.715273805316194</v>
      </c>
      <c r="T1092" s="29"/>
      <c r="U1092" s="29"/>
      <c r="V1092" s="29"/>
      <c r="W1092" s="29"/>
      <c r="X1092" s="29"/>
      <c r="Y1092" s="29"/>
      <c r="Z1092" s="29"/>
      <c r="AA1092" s="29"/>
      <c r="AB1092" s="29"/>
      <c r="AC1092" s="29"/>
      <c r="AD1092" s="29"/>
      <c r="AE1092" s="29"/>
      <c r="AF1092" s="29"/>
      <c r="AG1092" s="29"/>
      <c r="AH1092" s="29"/>
      <c r="AI1092" s="29"/>
      <c r="AJ1092" s="29"/>
      <c r="AK1092" s="29"/>
      <c r="AL1092" s="29"/>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c r="CA1092" s="29"/>
      <c r="CB1092" s="29"/>
      <c r="CC1092" s="29"/>
      <c r="CD1092" s="29"/>
      <c r="CE1092" s="29"/>
      <c r="CF1092" s="29"/>
      <c r="CG1092" s="29"/>
      <c r="CH1092" s="29"/>
      <c r="CI1092" s="29"/>
      <c r="CJ1092" s="29"/>
      <c r="CK1092" s="29"/>
      <c r="CL1092" s="29"/>
      <c r="CM1092" s="29"/>
      <c r="CN1092" s="29"/>
      <c r="CO1092" s="29"/>
      <c r="CP1092" s="29"/>
      <c r="CQ1092" s="29"/>
      <c r="CR1092" s="29"/>
      <c r="CS1092" s="29"/>
      <c r="CT1092" s="29"/>
      <c r="CU1092" s="29"/>
      <c r="CV1092" s="29"/>
      <c r="CW1092" s="29"/>
      <c r="CX1092" s="29"/>
      <c r="CY1092" s="29"/>
      <c r="CZ1092" s="29"/>
      <c r="DA1092" s="29"/>
      <c r="DB1092" s="29"/>
      <c r="DC1092" s="29"/>
      <c r="DD1092" s="29"/>
      <c r="DE1092" s="29"/>
      <c r="DF1092" s="29"/>
      <c r="DG1092" s="29"/>
      <c r="DH1092" s="29"/>
      <c r="DI1092" s="29"/>
      <c r="DJ1092" s="29"/>
      <c r="DK1092" s="29"/>
      <c r="DL1092" s="29"/>
      <c r="DM1092" s="29"/>
    </row>
    <row r="1093" spans="1:117">
      <c r="A1093" s="5" t="s">
        <v>369</v>
      </c>
      <c r="B1093" s="5" t="s">
        <v>191</v>
      </c>
      <c r="C1093" s="35">
        <v>44100</v>
      </c>
      <c r="D1093" s="63">
        <v>44104</v>
      </c>
      <c r="E1093" s="64">
        <v>-7.6475000000000001E-2</v>
      </c>
      <c r="F1093" s="64">
        <v>0.47094534364739493</v>
      </c>
      <c r="G1093" s="64">
        <v>0.21026589973941201</v>
      </c>
      <c r="H1093" s="64">
        <v>0.49171186666666666</v>
      </c>
      <c r="I1093" s="64">
        <v>0.39372586578947383</v>
      </c>
      <c r="J1093" s="64">
        <v>0.10119476666666667</v>
      </c>
      <c r="K1093" s="64">
        <v>0</v>
      </c>
      <c r="L1093" s="64">
        <v>5.8708973140230387E-2</v>
      </c>
      <c r="M1093" s="64">
        <v>0.292462914130103</v>
      </c>
      <c r="N1093" s="64">
        <v>0.37664531732966744</v>
      </c>
      <c r="O1093" s="64">
        <v>4.1566701000000005E-2</v>
      </c>
      <c r="P1093" s="64">
        <v>0.19679477263404763</v>
      </c>
      <c r="Q1093" s="64">
        <v>3.3237948013888192E-2</v>
      </c>
      <c r="R1093" s="64">
        <v>0.12328767123287675</v>
      </c>
      <c r="S1093" s="64">
        <v>2.7140730399904269</v>
      </c>
      <c r="T1093" s="29"/>
      <c r="U1093" s="29"/>
      <c r="V1093" s="29"/>
      <c r="W1093" s="29"/>
      <c r="X1093" s="29"/>
      <c r="Y1093" s="29"/>
      <c r="Z1093" s="29"/>
      <c r="AA1093" s="29"/>
      <c r="AB1093" s="29"/>
      <c r="AC1093" s="29"/>
      <c r="AD1093" s="29"/>
      <c r="AE1093" s="29"/>
      <c r="AF1093" s="29"/>
      <c r="AG1093" s="29"/>
      <c r="AH1093" s="29"/>
      <c r="AI1093" s="29"/>
      <c r="AJ1093" s="29"/>
      <c r="AK1093" s="29"/>
      <c r="AL1093" s="29"/>
      <c r="AM1093" s="29"/>
      <c r="AN1093" s="29"/>
      <c r="AO1093" s="29"/>
      <c r="AP1093" s="29"/>
      <c r="AQ1093" s="29"/>
      <c r="AR1093" s="29"/>
      <c r="AS1093" s="29"/>
      <c r="AT1093" s="29"/>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29"/>
      <c r="CA1093" s="29"/>
      <c r="CB1093" s="29"/>
      <c r="CC1093" s="29"/>
      <c r="CD1093" s="29"/>
      <c r="CE1093" s="29"/>
      <c r="CF1093" s="29"/>
      <c r="CG1093" s="29"/>
      <c r="CH1093" s="29"/>
      <c r="CI1093" s="29"/>
      <c r="CJ1093" s="29"/>
      <c r="CK1093" s="29"/>
      <c r="CL1093" s="29"/>
      <c r="CM1093" s="29"/>
      <c r="CN1093" s="29"/>
      <c r="CO1093" s="29"/>
      <c r="CP1093" s="29"/>
      <c r="CQ1093" s="29"/>
      <c r="CR1093" s="29"/>
      <c r="CS1093" s="29"/>
      <c r="CT1093" s="29"/>
      <c r="CU1093" s="29"/>
      <c r="CV1093" s="29"/>
      <c r="CW1093" s="29"/>
      <c r="CX1093" s="29"/>
      <c r="CY1093" s="29"/>
      <c r="CZ1093" s="29"/>
      <c r="DA1093" s="29"/>
      <c r="DB1093" s="29"/>
      <c r="DC1093" s="29"/>
      <c r="DD1093" s="29"/>
      <c r="DE1093" s="29"/>
      <c r="DF1093" s="29"/>
      <c r="DG1093" s="29"/>
      <c r="DH1093" s="29"/>
      <c r="DI1093" s="29"/>
      <c r="DJ1093" s="29"/>
      <c r="DK1093" s="29"/>
      <c r="DL1093" s="29"/>
      <c r="DM1093" s="29"/>
    </row>
    <row r="1094" spans="1:117">
      <c r="A1094" s="5" t="s">
        <v>369</v>
      </c>
      <c r="B1094" s="5" t="s">
        <v>191</v>
      </c>
      <c r="C1094" s="35">
        <v>44101</v>
      </c>
      <c r="D1094" s="63">
        <v>44104</v>
      </c>
      <c r="E1094" s="64">
        <v>-7.6475000000000001E-2</v>
      </c>
      <c r="F1094" s="64">
        <v>0.47094534364739493</v>
      </c>
      <c r="G1094" s="64">
        <v>0.21026589973941201</v>
      </c>
      <c r="H1094" s="64">
        <v>0.49171186666666666</v>
      </c>
      <c r="I1094" s="64">
        <v>0.39372586578947383</v>
      </c>
      <c r="J1094" s="64">
        <v>0.10119476666666667</v>
      </c>
      <c r="K1094" s="64">
        <v>0</v>
      </c>
      <c r="L1094" s="64">
        <v>5.8708973140230387E-2</v>
      </c>
      <c r="M1094" s="64">
        <v>0.292462914130103</v>
      </c>
      <c r="N1094" s="64">
        <v>0.37664531732966744</v>
      </c>
      <c r="O1094" s="64">
        <v>5.0433207000000001E-2</v>
      </c>
      <c r="P1094" s="64">
        <v>0.19679477263404763</v>
      </c>
      <c r="Q1094" s="64">
        <v>2.9747129217282158E-2</v>
      </c>
      <c r="R1094" s="64">
        <v>0.12328767123287675</v>
      </c>
      <c r="S1094" s="64">
        <v>2.7194487271938215</v>
      </c>
      <c r="T1094" s="29"/>
      <c r="U1094" s="29"/>
      <c r="V1094" s="29"/>
      <c r="W1094" s="29"/>
      <c r="X1094" s="29"/>
      <c r="Y1094" s="29"/>
      <c r="Z1094" s="29"/>
      <c r="AA1094" s="29"/>
      <c r="AB1094" s="29"/>
      <c r="AC1094" s="29"/>
      <c r="AD1094" s="29"/>
      <c r="AE1094" s="29"/>
      <c r="AF1094" s="29"/>
      <c r="AG1094" s="29"/>
      <c r="AH1094" s="29"/>
      <c r="AI1094" s="29"/>
      <c r="AJ1094" s="29"/>
      <c r="AK1094" s="29"/>
      <c r="AL1094" s="29"/>
      <c r="AM1094" s="29"/>
      <c r="AN1094" s="29"/>
      <c r="AO1094" s="29"/>
      <c r="AP1094" s="29"/>
      <c r="AQ1094" s="29"/>
      <c r="AR1094" s="29"/>
      <c r="AS1094" s="29"/>
      <c r="AT1094" s="29"/>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29"/>
      <c r="CA1094" s="29"/>
      <c r="CB1094" s="29"/>
      <c r="CC1094" s="29"/>
      <c r="CD1094" s="29"/>
      <c r="CE1094" s="29"/>
      <c r="CF1094" s="29"/>
      <c r="CG1094" s="29"/>
      <c r="CH1094" s="29"/>
      <c r="CI1094" s="29"/>
      <c r="CJ1094" s="29"/>
      <c r="CK1094" s="29"/>
      <c r="CL1094" s="29"/>
      <c r="CM1094" s="29"/>
      <c r="CN1094" s="29"/>
      <c r="CO1094" s="29"/>
      <c r="CP1094" s="29"/>
      <c r="CQ1094" s="29"/>
      <c r="CR1094" s="29"/>
      <c r="CS1094" s="29"/>
      <c r="CT1094" s="29"/>
      <c r="CU1094" s="29"/>
      <c r="CV1094" s="29"/>
      <c r="CW1094" s="29"/>
      <c r="CX1094" s="29"/>
      <c r="CY1094" s="29"/>
      <c r="CZ1094" s="29"/>
      <c r="DA1094" s="29"/>
      <c r="DB1094" s="29"/>
      <c r="DC1094" s="29"/>
      <c r="DD1094" s="29"/>
      <c r="DE1094" s="29"/>
      <c r="DF1094" s="29"/>
      <c r="DG1094" s="29"/>
      <c r="DH1094" s="29"/>
      <c r="DI1094" s="29"/>
      <c r="DJ1094" s="29"/>
      <c r="DK1094" s="29"/>
      <c r="DL1094" s="29"/>
      <c r="DM1094" s="29"/>
    </row>
    <row r="1095" spans="1:117">
      <c r="A1095" s="5" t="s">
        <v>370</v>
      </c>
      <c r="B1095" s="5" t="s">
        <v>191</v>
      </c>
      <c r="C1095" s="35">
        <v>44102</v>
      </c>
      <c r="D1095" s="63">
        <v>44104</v>
      </c>
      <c r="E1095" s="64">
        <v>-7.6475000000000001E-2</v>
      </c>
      <c r="F1095" s="64">
        <v>0.47094534364739493</v>
      </c>
      <c r="G1095" s="64">
        <v>0.21026589973941201</v>
      </c>
      <c r="H1095" s="64">
        <v>0.49171186666666666</v>
      </c>
      <c r="I1095" s="64">
        <v>0.39372586578947383</v>
      </c>
      <c r="J1095" s="64">
        <v>0.10119476666666667</v>
      </c>
      <c r="K1095" s="64">
        <v>0</v>
      </c>
      <c r="L1095" s="64">
        <v>5.8708973140230387E-2</v>
      </c>
      <c r="M1095" s="64">
        <v>0.292462914130103</v>
      </c>
      <c r="N1095" s="64">
        <v>0.37664531732966738</v>
      </c>
      <c r="O1095" s="64">
        <v>2.2688244E-2</v>
      </c>
      <c r="P1095" s="64">
        <v>0.19679477263404763</v>
      </c>
      <c r="Q1095" s="64">
        <v>3.070063632413525E-2</v>
      </c>
      <c r="R1095" s="64">
        <v>0.12328767123287675</v>
      </c>
      <c r="S1095" s="64">
        <v>2.692657271300674</v>
      </c>
      <c r="T1095" s="29"/>
      <c r="U1095" s="29"/>
      <c r="V1095" s="29"/>
      <c r="W1095" s="29"/>
      <c r="X1095" s="29"/>
      <c r="Y1095" s="29"/>
      <c r="Z1095" s="29"/>
      <c r="AA1095" s="29"/>
      <c r="AB1095" s="29"/>
      <c r="AC1095" s="29"/>
      <c r="AD1095" s="29"/>
      <c r="AE1095" s="29"/>
      <c r="AF1095" s="29"/>
      <c r="AG1095" s="29"/>
      <c r="AH1095" s="29"/>
      <c r="AI1095" s="29"/>
      <c r="AJ1095" s="29"/>
      <c r="AK1095" s="29"/>
      <c r="AL1095" s="29"/>
      <c r="AM1095" s="29"/>
      <c r="AN1095" s="29"/>
      <c r="AO1095" s="29"/>
      <c r="AP1095" s="29"/>
      <c r="AQ1095" s="29"/>
      <c r="AR1095" s="29"/>
      <c r="AS1095" s="29"/>
      <c r="AT1095" s="29"/>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29"/>
      <c r="CA1095" s="29"/>
      <c r="CB1095" s="29"/>
      <c r="CC1095" s="29"/>
      <c r="CD1095" s="29"/>
      <c r="CE1095" s="29"/>
      <c r="CF1095" s="29"/>
      <c r="CG1095" s="29"/>
      <c r="CH1095" s="29"/>
      <c r="CI1095" s="29"/>
      <c r="CJ1095" s="29"/>
      <c r="CK1095" s="29"/>
      <c r="CL1095" s="29"/>
      <c r="CM1095" s="29"/>
      <c r="CN1095" s="29"/>
      <c r="CO1095" s="29"/>
      <c r="CP1095" s="29"/>
      <c r="CQ1095" s="29"/>
      <c r="CR1095" s="29"/>
      <c r="CS1095" s="29"/>
      <c r="CT1095" s="29"/>
      <c r="CU1095" s="29"/>
      <c r="CV1095" s="29"/>
      <c r="CW1095" s="29"/>
      <c r="CX1095" s="29"/>
      <c r="CY1095" s="29"/>
      <c r="CZ1095" s="29"/>
      <c r="DA1095" s="29"/>
      <c r="DB1095" s="29"/>
      <c r="DC1095" s="29"/>
      <c r="DD1095" s="29"/>
      <c r="DE1095" s="29"/>
      <c r="DF1095" s="29"/>
      <c r="DG1095" s="29"/>
      <c r="DH1095" s="29"/>
      <c r="DI1095" s="29"/>
      <c r="DJ1095" s="29"/>
      <c r="DK1095" s="29"/>
      <c r="DL1095" s="29"/>
      <c r="DM1095" s="29"/>
    </row>
    <row r="1096" spans="1:117">
      <c r="A1096" s="5" t="s">
        <v>370</v>
      </c>
      <c r="B1096" s="5" t="s">
        <v>191</v>
      </c>
      <c r="C1096" s="35">
        <v>44103</v>
      </c>
      <c r="D1096" s="63">
        <v>44104</v>
      </c>
      <c r="E1096" s="64">
        <v>-7.6475000000000001E-2</v>
      </c>
      <c r="F1096" s="64">
        <v>0.47094534364739493</v>
      </c>
      <c r="G1096" s="64">
        <v>0.21026589973941201</v>
      </c>
      <c r="H1096" s="64">
        <v>0.49171186666666666</v>
      </c>
      <c r="I1096" s="64">
        <v>0.39372586578947383</v>
      </c>
      <c r="J1096" s="64">
        <v>0.10119476666666667</v>
      </c>
      <c r="K1096" s="64">
        <v>0</v>
      </c>
      <c r="L1096" s="64">
        <v>5.8708973140230387E-2</v>
      </c>
      <c r="M1096" s="64">
        <v>0.292462914130103</v>
      </c>
      <c r="N1096" s="64">
        <v>0.37664531732966744</v>
      </c>
      <c r="O1096" s="64">
        <v>2.8280155000000005E-2</v>
      </c>
      <c r="P1096" s="64">
        <v>0.19679477263404763</v>
      </c>
      <c r="Q1096" s="64">
        <v>3.2381232754083618E-2</v>
      </c>
      <c r="R1096" s="64">
        <v>0.12328767123287675</v>
      </c>
      <c r="S1096" s="64">
        <v>2.6999297787306227</v>
      </c>
      <c r="T1096" s="29"/>
      <c r="U1096" s="29"/>
      <c r="V1096" s="29"/>
      <c r="W1096" s="29"/>
      <c r="X1096" s="29"/>
      <c r="Y1096" s="29"/>
      <c r="Z1096" s="29"/>
      <c r="AA1096" s="29"/>
      <c r="AB1096" s="29"/>
      <c r="AC1096" s="29"/>
      <c r="AD1096" s="29"/>
      <c r="AE1096" s="29"/>
      <c r="AF1096" s="29"/>
      <c r="AG1096" s="29"/>
      <c r="AH1096" s="29"/>
      <c r="AI1096" s="29"/>
      <c r="AJ1096" s="29"/>
      <c r="AK1096" s="29"/>
      <c r="AL1096" s="29"/>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c r="CA1096" s="29"/>
      <c r="CB1096" s="29"/>
      <c r="CC1096" s="29"/>
      <c r="CD1096" s="29"/>
      <c r="CE1096" s="29"/>
      <c r="CF1096" s="29"/>
      <c r="CG1096" s="29"/>
      <c r="CH1096" s="29"/>
      <c r="CI1096" s="29"/>
      <c r="CJ1096" s="29"/>
      <c r="CK1096" s="29"/>
      <c r="CL1096" s="29"/>
      <c r="CM1096" s="29"/>
      <c r="CN1096" s="29"/>
      <c r="CO1096" s="29"/>
      <c r="CP1096" s="29"/>
      <c r="CQ1096" s="29"/>
      <c r="CR1096" s="29"/>
      <c r="CS1096" s="29"/>
      <c r="CT1096" s="29"/>
      <c r="CU1096" s="29"/>
      <c r="CV1096" s="29"/>
      <c r="CW1096" s="29"/>
      <c r="CX1096" s="29"/>
      <c r="CY1096" s="29"/>
      <c r="CZ1096" s="29"/>
      <c r="DA1096" s="29"/>
      <c r="DB1096" s="29"/>
      <c r="DC1096" s="29"/>
      <c r="DD1096" s="29"/>
      <c r="DE1096" s="29"/>
      <c r="DF1096" s="29"/>
      <c r="DG1096" s="29"/>
      <c r="DH1096" s="29"/>
      <c r="DI1096" s="29"/>
      <c r="DJ1096" s="29"/>
      <c r="DK1096" s="29"/>
      <c r="DL1096" s="29"/>
      <c r="DM1096" s="29"/>
    </row>
    <row r="1097" spans="1:117">
      <c r="A1097" s="5" t="s">
        <v>370</v>
      </c>
      <c r="B1097" s="5" t="s">
        <v>191</v>
      </c>
      <c r="C1097" s="35">
        <v>44104</v>
      </c>
      <c r="D1097" s="63">
        <v>44104</v>
      </c>
      <c r="E1097" s="64">
        <v>-7.6475000000000001E-2</v>
      </c>
      <c r="F1097" s="64">
        <v>0.47094534364739493</v>
      </c>
      <c r="G1097" s="64">
        <v>0.21026589973941201</v>
      </c>
      <c r="H1097" s="64">
        <v>0.49171186666666666</v>
      </c>
      <c r="I1097" s="64">
        <v>0.39372586578947383</v>
      </c>
      <c r="J1097" s="64">
        <v>0.10119476666666667</v>
      </c>
      <c r="K1097" s="64">
        <v>0</v>
      </c>
      <c r="L1097" s="64">
        <v>5.8708973140230387E-2</v>
      </c>
      <c r="M1097" s="64">
        <v>0.292462914130103</v>
      </c>
      <c r="N1097" s="64">
        <v>0.37664531732966744</v>
      </c>
      <c r="O1097" s="64">
        <v>4.7816144999999997E-2</v>
      </c>
      <c r="P1097" s="64">
        <v>0.19679477263404763</v>
      </c>
      <c r="Q1097" s="64">
        <v>3.2867406524436038E-2</v>
      </c>
      <c r="R1097" s="64">
        <v>0.12328767123287675</v>
      </c>
      <c r="S1097" s="64">
        <v>2.7199519425009751</v>
      </c>
      <c r="T1097" s="29"/>
      <c r="U1097" s="29"/>
      <c r="V1097" s="29"/>
      <c r="W1097" s="29"/>
      <c r="X1097" s="29"/>
      <c r="Y1097" s="29"/>
      <c r="Z1097" s="29"/>
      <c r="AA1097" s="29"/>
      <c r="AB1097" s="29"/>
      <c r="AC1097" s="29"/>
      <c r="AD1097" s="29"/>
      <c r="AE1097" s="29"/>
      <c r="AF1097" s="29"/>
      <c r="AG1097" s="29"/>
      <c r="AH1097" s="29"/>
      <c r="AI1097" s="29"/>
      <c r="AJ1097" s="29"/>
      <c r="AK1097" s="29"/>
      <c r="AL1097" s="29"/>
      <c r="AM1097" s="29"/>
      <c r="AN1097" s="29"/>
      <c r="AO1097" s="29"/>
      <c r="AP1097" s="29"/>
      <c r="AQ1097" s="29"/>
      <c r="AR1097" s="29"/>
      <c r="AS1097" s="29"/>
      <c r="AT1097" s="29"/>
      <c r="AU1097" s="29"/>
      <c r="AV1097" s="29"/>
      <c r="AW1097" s="29"/>
      <c r="AX1097" s="29"/>
      <c r="AY1097" s="29"/>
      <c r="AZ1097" s="29"/>
      <c r="BA1097" s="29"/>
      <c r="BB1097" s="29"/>
      <c r="BC1097" s="29"/>
      <c r="BD1097" s="29"/>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29"/>
      <c r="CA1097" s="29"/>
      <c r="CB1097" s="29"/>
      <c r="CC1097" s="29"/>
      <c r="CD1097" s="29"/>
      <c r="CE1097" s="29"/>
      <c r="CF1097" s="29"/>
      <c r="CG1097" s="29"/>
      <c r="CH1097" s="29"/>
      <c r="CI1097" s="29"/>
      <c r="CJ1097" s="29"/>
      <c r="CK1097" s="29"/>
      <c r="CL1097" s="29"/>
      <c r="CM1097" s="29"/>
      <c r="CN1097" s="29"/>
      <c r="CO1097" s="29"/>
      <c r="CP1097" s="29"/>
      <c r="CQ1097" s="29"/>
      <c r="CR1097" s="29"/>
      <c r="CS1097" s="29"/>
      <c r="CT1097" s="29"/>
      <c r="CU1097" s="29"/>
      <c r="CV1097" s="29"/>
      <c r="CW1097" s="29"/>
      <c r="CX1097" s="29"/>
      <c r="CY1097" s="29"/>
      <c r="CZ1097" s="29"/>
      <c r="DA1097" s="29"/>
      <c r="DB1097" s="29"/>
      <c r="DC1097" s="29"/>
      <c r="DD1097" s="29"/>
      <c r="DE1097" s="29"/>
      <c r="DF1097" s="29"/>
      <c r="DG1097" s="29"/>
      <c r="DH1097" s="29"/>
      <c r="DI1097" s="29"/>
      <c r="DJ1097" s="29"/>
      <c r="DK1097" s="29"/>
      <c r="DL1097" s="29"/>
      <c r="DM1097" s="29"/>
    </row>
    <row r="1098" spans="1:117">
      <c r="A1098" s="5" t="s">
        <v>370</v>
      </c>
      <c r="B1098" s="5" t="s">
        <v>192</v>
      </c>
      <c r="C1098" s="35">
        <v>44105</v>
      </c>
      <c r="D1098" s="63">
        <v>44135</v>
      </c>
      <c r="E1098" s="64">
        <v>-4.6787096774193543E-2</v>
      </c>
      <c r="F1098" s="64">
        <v>0.52813931754450139</v>
      </c>
      <c r="G1098" s="64">
        <v>0.200851236356276</v>
      </c>
      <c r="H1098" s="64">
        <v>0.42136922580645159</v>
      </c>
      <c r="I1098" s="64">
        <v>0.40412180772495754</v>
      </c>
      <c r="J1098" s="64">
        <v>9.5890193548387098E-2</v>
      </c>
      <c r="K1098" s="64">
        <v>0</v>
      </c>
      <c r="L1098" s="64">
        <v>3.9054518868260064E-2</v>
      </c>
      <c r="M1098" s="64">
        <v>0.29361194793855599</v>
      </c>
      <c r="N1098" s="64">
        <v>0.36240276619555567</v>
      </c>
      <c r="O1098" s="64">
        <v>9.1391393000000015E-2</v>
      </c>
      <c r="P1098" s="64">
        <v>0.19562227119212158</v>
      </c>
      <c r="Q1098" s="64">
        <v>5.8349995172311847E-2</v>
      </c>
      <c r="R1098" s="64">
        <v>0.12328767123287675</v>
      </c>
      <c r="S1098" s="64">
        <v>2.7673052478060618</v>
      </c>
      <c r="T1098" s="29"/>
      <c r="U1098" s="29"/>
      <c r="V1098" s="29"/>
      <c r="W1098" s="29"/>
      <c r="X1098" s="29"/>
      <c r="Y1098" s="29"/>
      <c r="Z1098" s="29"/>
      <c r="AA1098" s="29"/>
      <c r="AB1098" s="29"/>
      <c r="AC1098" s="29"/>
      <c r="AD1098" s="29"/>
      <c r="AE1098" s="29"/>
      <c r="AF1098" s="29"/>
      <c r="AG1098" s="29"/>
      <c r="AH1098" s="29"/>
      <c r="AI1098" s="29"/>
      <c r="AJ1098" s="29"/>
      <c r="AK1098" s="29"/>
      <c r="AL1098" s="29"/>
      <c r="AM1098" s="29"/>
      <c r="AN1098" s="29"/>
      <c r="AO1098" s="29"/>
      <c r="AP1098" s="29"/>
      <c r="AQ1098" s="29"/>
      <c r="AR1098" s="29"/>
      <c r="AS1098" s="29"/>
      <c r="AT1098" s="29"/>
      <c r="AU1098" s="29"/>
      <c r="AV1098" s="29"/>
      <c r="AW1098" s="29"/>
      <c r="AX1098" s="29"/>
      <c r="AY1098" s="29"/>
      <c r="AZ1098" s="29"/>
      <c r="BA1098" s="29"/>
      <c r="BB1098" s="29"/>
      <c r="BC1098" s="29"/>
      <c r="BD1098" s="29"/>
      <c r="BE1098" s="29"/>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29"/>
      <c r="CA1098" s="29"/>
      <c r="CB1098" s="29"/>
      <c r="CC1098" s="29"/>
      <c r="CD1098" s="29"/>
      <c r="CE1098" s="29"/>
      <c r="CF1098" s="29"/>
      <c r="CG1098" s="29"/>
      <c r="CH1098" s="29"/>
      <c r="CI1098" s="29"/>
      <c r="CJ1098" s="29"/>
      <c r="CK1098" s="29"/>
      <c r="CL1098" s="29"/>
      <c r="CM1098" s="29"/>
      <c r="CN1098" s="29"/>
      <c r="CO1098" s="29"/>
      <c r="CP1098" s="29"/>
      <c r="CQ1098" s="29"/>
      <c r="CR1098" s="29"/>
      <c r="CS1098" s="29"/>
      <c r="CT1098" s="29"/>
      <c r="CU1098" s="29"/>
      <c r="CV1098" s="29"/>
      <c r="CW1098" s="29"/>
      <c r="CX1098" s="29"/>
      <c r="CY1098" s="29"/>
      <c r="CZ1098" s="29"/>
      <c r="DA1098" s="29"/>
      <c r="DB1098" s="29"/>
      <c r="DC1098" s="29"/>
      <c r="DD1098" s="29"/>
      <c r="DE1098" s="29"/>
      <c r="DF1098" s="29"/>
      <c r="DG1098" s="29"/>
      <c r="DH1098" s="29"/>
      <c r="DI1098" s="29"/>
      <c r="DJ1098" s="29"/>
      <c r="DK1098" s="29"/>
      <c r="DL1098" s="29"/>
      <c r="DM1098" s="29"/>
    </row>
    <row r="1099" spans="1:117">
      <c r="A1099" s="5" t="s">
        <v>370</v>
      </c>
      <c r="B1099" s="5" t="s">
        <v>192</v>
      </c>
      <c r="C1099" s="35">
        <v>44106</v>
      </c>
      <c r="D1099" s="63">
        <v>44135</v>
      </c>
      <c r="E1099" s="64">
        <v>-4.6787096774193543E-2</v>
      </c>
      <c r="F1099" s="64">
        <v>0.52813931754450139</v>
      </c>
      <c r="G1099" s="64">
        <v>0.200851236356276</v>
      </c>
      <c r="H1099" s="64">
        <v>0.42136922580645159</v>
      </c>
      <c r="I1099" s="64">
        <v>0.40412180772495754</v>
      </c>
      <c r="J1099" s="64">
        <v>9.5890193548387098E-2</v>
      </c>
      <c r="K1099" s="64">
        <v>0</v>
      </c>
      <c r="L1099" s="64">
        <v>3.9054518868260064E-2</v>
      </c>
      <c r="M1099" s="64">
        <v>0.29361194793855599</v>
      </c>
      <c r="N1099" s="64">
        <v>0.36240276619555567</v>
      </c>
      <c r="O1099" s="64">
        <v>4.1053644E-2</v>
      </c>
      <c r="P1099" s="64">
        <v>0.19562227119212158</v>
      </c>
      <c r="Q1099" s="64">
        <v>6.0040764081328461E-2</v>
      </c>
      <c r="R1099" s="64">
        <v>0.12328767123287675</v>
      </c>
      <c r="S1099" s="64">
        <v>2.7186582677150786</v>
      </c>
      <c r="T1099" s="29"/>
      <c r="U1099" s="29"/>
      <c r="V1099" s="29"/>
      <c r="W1099" s="29"/>
      <c r="X1099" s="29"/>
      <c r="Y1099" s="29"/>
      <c r="Z1099" s="29"/>
      <c r="AA1099" s="29"/>
      <c r="AB1099" s="29"/>
      <c r="AC1099" s="29"/>
      <c r="AD1099" s="29"/>
      <c r="AE1099" s="29"/>
      <c r="AF1099" s="29"/>
      <c r="AG1099" s="29"/>
      <c r="AH1099" s="29"/>
      <c r="AI1099" s="29"/>
      <c r="AJ1099" s="29"/>
      <c r="AK1099" s="29"/>
      <c r="AL1099" s="29"/>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29"/>
      <c r="CA1099" s="29"/>
      <c r="CB1099" s="29"/>
      <c r="CC1099" s="29"/>
      <c r="CD1099" s="29"/>
      <c r="CE1099" s="29"/>
      <c r="CF1099" s="29"/>
      <c r="CG1099" s="29"/>
      <c r="CH1099" s="29"/>
      <c r="CI1099" s="29"/>
      <c r="CJ1099" s="29"/>
      <c r="CK1099" s="29"/>
      <c r="CL1099" s="29"/>
      <c r="CM1099" s="29"/>
      <c r="CN1099" s="29"/>
      <c r="CO1099" s="29"/>
      <c r="CP1099" s="29"/>
      <c r="CQ1099" s="29"/>
      <c r="CR1099" s="29"/>
      <c r="CS1099" s="29"/>
      <c r="CT1099" s="29"/>
      <c r="CU1099" s="29"/>
      <c r="CV1099" s="29"/>
      <c r="CW1099" s="29"/>
      <c r="CX1099" s="29"/>
      <c r="CY1099" s="29"/>
      <c r="CZ1099" s="29"/>
      <c r="DA1099" s="29"/>
      <c r="DB1099" s="29"/>
      <c r="DC1099" s="29"/>
      <c r="DD1099" s="29"/>
      <c r="DE1099" s="29"/>
      <c r="DF1099" s="29"/>
      <c r="DG1099" s="29"/>
      <c r="DH1099" s="29"/>
      <c r="DI1099" s="29"/>
      <c r="DJ1099" s="29"/>
      <c r="DK1099" s="29"/>
      <c r="DL1099" s="29"/>
      <c r="DM1099" s="29"/>
    </row>
    <row r="1100" spans="1:117">
      <c r="A1100" s="5" t="s">
        <v>370</v>
      </c>
      <c r="B1100" s="5" t="s">
        <v>192</v>
      </c>
      <c r="C1100" s="35">
        <v>44107</v>
      </c>
      <c r="D1100" s="63">
        <v>44135</v>
      </c>
      <c r="E1100" s="64">
        <v>-4.6787096774193543E-2</v>
      </c>
      <c r="F1100" s="64">
        <v>0.52813931754450139</v>
      </c>
      <c r="G1100" s="64">
        <v>0.200851236356276</v>
      </c>
      <c r="H1100" s="64">
        <v>0.42136922580645159</v>
      </c>
      <c r="I1100" s="64">
        <v>0.40412180772495754</v>
      </c>
      <c r="J1100" s="64">
        <v>9.5890193548387098E-2</v>
      </c>
      <c r="K1100" s="64">
        <v>0</v>
      </c>
      <c r="L1100" s="64">
        <v>3.9054518868260064E-2</v>
      </c>
      <c r="M1100" s="64">
        <v>0.29361194793855599</v>
      </c>
      <c r="N1100" s="64">
        <v>0.36240276619555567</v>
      </c>
      <c r="O1100" s="64">
        <v>2.6311158000000001E-2</v>
      </c>
      <c r="P1100" s="64">
        <v>0.19562227119212158</v>
      </c>
      <c r="Q1100" s="64">
        <v>5.8850566380016227E-2</v>
      </c>
      <c r="R1100" s="64">
        <v>0.12328767123287675</v>
      </c>
      <c r="S1100" s="64">
        <v>2.7027255840137663</v>
      </c>
      <c r="T1100" s="29"/>
      <c r="U1100" s="29"/>
      <c r="V1100" s="29"/>
      <c r="W1100" s="29"/>
      <c r="X1100" s="29"/>
      <c r="Y1100" s="29"/>
      <c r="Z1100" s="29"/>
      <c r="AA1100" s="29"/>
      <c r="AB1100" s="29"/>
      <c r="AC1100" s="29"/>
      <c r="AD1100" s="29"/>
      <c r="AE1100" s="29"/>
      <c r="AF1100" s="29"/>
      <c r="AG1100" s="29"/>
      <c r="AH1100" s="29"/>
      <c r="AI1100" s="29"/>
      <c r="AJ1100" s="29"/>
      <c r="AK1100" s="29"/>
      <c r="AL1100" s="29"/>
      <c r="AM1100" s="29"/>
      <c r="AN1100" s="29"/>
      <c r="AO1100" s="29"/>
      <c r="AP1100" s="29"/>
      <c r="AQ1100" s="29"/>
      <c r="AR1100" s="29"/>
      <c r="AS1100" s="29"/>
      <c r="AT1100" s="29"/>
      <c r="AU1100" s="29"/>
      <c r="AV1100" s="29"/>
      <c r="AW1100" s="29"/>
      <c r="AX1100" s="29"/>
      <c r="AY1100" s="29"/>
      <c r="AZ1100" s="29"/>
      <c r="BA1100" s="29"/>
      <c r="BB1100" s="29"/>
      <c r="BC1100" s="29"/>
      <c r="BD1100" s="29"/>
      <c r="BE1100" s="29"/>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29"/>
      <c r="CA1100" s="29"/>
      <c r="CB1100" s="29"/>
      <c r="CC1100" s="29"/>
      <c r="CD1100" s="29"/>
      <c r="CE1100" s="29"/>
      <c r="CF1100" s="29"/>
      <c r="CG1100" s="29"/>
      <c r="CH1100" s="29"/>
      <c r="CI1100" s="29"/>
      <c r="CJ1100" s="29"/>
      <c r="CK1100" s="29"/>
      <c r="CL1100" s="29"/>
      <c r="CM1100" s="29"/>
      <c r="CN1100" s="29"/>
      <c r="CO1100" s="29"/>
      <c r="CP1100" s="29"/>
      <c r="CQ1100" s="29"/>
      <c r="CR1100" s="29"/>
      <c r="CS1100" s="29"/>
      <c r="CT1100" s="29"/>
      <c r="CU1100" s="29"/>
      <c r="CV1100" s="29"/>
      <c r="CW1100" s="29"/>
      <c r="CX1100" s="29"/>
      <c r="CY1100" s="29"/>
      <c r="CZ1100" s="29"/>
      <c r="DA1100" s="29"/>
      <c r="DB1100" s="29"/>
      <c r="DC1100" s="29"/>
      <c r="DD1100" s="29"/>
      <c r="DE1100" s="29"/>
      <c r="DF1100" s="29"/>
      <c r="DG1100" s="29"/>
      <c r="DH1100" s="29"/>
      <c r="DI1100" s="29"/>
      <c r="DJ1100" s="29"/>
      <c r="DK1100" s="29"/>
      <c r="DL1100" s="29"/>
      <c r="DM1100" s="29"/>
    </row>
    <row r="1101" spans="1:117">
      <c r="A1101" s="5" t="s">
        <v>370</v>
      </c>
      <c r="B1101" s="5" t="s">
        <v>192</v>
      </c>
      <c r="C1101" s="35">
        <v>44108</v>
      </c>
      <c r="D1101" s="63">
        <v>44135</v>
      </c>
      <c r="E1101" s="64">
        <v>-4.6787096774193543E-2</v>
      </c>
      <c r="F1101" s="64">
        <v>0.52813931754450139</v>
      </c>
      <c r="G1101" s="64">
        <v>0.200851236356276</v>
      </c>
      <c r="H1101" s="64">
        <v>0.42136922580645159</v>
      </c>
      <c r="I1101" s="64">
        <v>0.40412180772495754</v>
      </c>
      <c r="J1101" s="64">
        <v>9.5890193548387098E-2</v>
      </c>
      <c r="K1101" s="64">
        <v>0</v>
      </c>
      <c r="L1101" s="64">
        <v>3.9054518868260064E-2</v>
      </c>
      <c r="M1101" s="64">
        <v>0.29361194793855599</v>
      </c>
      <c r="N1101" s="64">
        <v>0.36240276619555561</v>
      </c>
      <c r="O1101" s="64">
        <v>1.3341879000000003E-2</v>
      </c>
      <c r="P1101" s="64">
        <v>0.19562227119212158</v>
      </c>
      <c r="Q1101" s="64">
        <v>6.0119190912721263E-2</v>
      </c>
      <c r="R1101" s="64">
        <v>0.12328767123287675</v>
      </c>
      <c r="S1101" s="64">
        <v>2.6910249295464714</v>
      </c>
      <c r="T1101" s="29"/>
      <c r="U1101" s="29"/>
      <c r="V1101" s="29"/>
      <c r="W1101" s="29"/>
      <c r="X1101" s="29"/>
      <c r="Y1101" s="29"/>
      <c r="Z1101" s="29"/>
      <c r="AA1101" s="29"/>
      <c r="AB1101" s="29"/>
      <c r="AC1101" s="29"/>
      <c r="AD1101" s="29"/>
      <c r="AE1101" s="29"/>
      <c r="AF1101" s="29"/>
      <c r="AG1101" s="29"/>
      <c r="AH1101" s="29"/>
      <c r="AI1101" s="29"/>
      <c r="AJ1101" s="29"/>
      <c r="AK1101" s="29"/>
      <c r="AL1101" s="29"/>
      <c r="AM1101" s="29"/>
      <c r="AN1101" s="29"/>
      <c r="AO1101" s="29"/>
      <c r="AP1101" s="29"/>
      <c r="AQ1101" s="29"/>
      <c r="AR1101" s="29"/>
      <c r="AS1101" s="29"/>
      <c r="AT1101" s="29"/>
      <c r="AU1101" s="29"/>
      <c r="AV1101" s="29"/>
      <c r="AW1101" s="29"/>
      <c r="AX1101" s="29"/>
      <c r="AY1101" s="29"/>
      <c r="AZ1101" s="29"/>
      <c r="BA1101" s="29"/>
      <c r="BB1101" s="29"/>
      <c r="BC1101" s="29"/>
      <c r="BD1101" s="29"/>
      <c r="BE1101" s="29"/>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29"/>
      <c r="CA1101" s="29"/>
      <c r="CB1101" s="29"/>
      <c r="CC1101" s="29"/>
      <c r="CD1101" s="29"/>
      <c r="CE1101" s="29"/>
      <c r="CF1101" s="29"/>
      <c r="CG1101" s="29"/>
      <c r="CH1101" s="29"/>
      <c r="CI1101" s="29"/>
      <c r="CJ1101" s="29"/>
      <c r="CK1101" s="29"/>
      <c r="CL1101" s="29"/>
      <c r="CM1101" s="29"/>
      <c r="CN1101" s="29"/>
      <c r="CO1101" s="29"/>
      <c r="CP1101" s="29"/>
      <c r="CQ1101" s="29"/>
      <c r="CR1101" s="29"/>
      <c r="CS1101" s="29"/>
      <c r="CT1101" s="29"/>
      <c r="CU1101" s="29"/>
      <c r="CV1101" s="29"/>
      <c r="CW1101" s="29"/>
      <c r="CX1101" s="29"/>
      <c r="CY1101" s="29"/>
      <c r="CZ1101" s="29"/>
      <c r="DA1101" s="29"/>
      <c r="DB1101" s="29"/>
      <c r="DC1101" s="29"/>
      <c r="DD1101" s="29"/>
      <c r="DE1101" s="29"/>
      <c r="DF1101" s="29"/>
      <c r="DG1101" s="29"/>
      <c r="DH1101" s="29"/>
      <c r="DI1101" s="29"/>
      <c r="DJ1101" s="29"/>
      <c r="DK1101" s="29"/>
      <c r="DL1101" s="29"/>
      <c r="DM1101" s="29"/>
    </row>
    <row r="1102" spans="1:117">
      <c r="A1102" s="5" t="s">
        <v>376</v>
      </c>
      <c r="B1102" s="5" t="s">
        <v>192</v>
      </c>
      <c r="C1102" s="35">
        <v>44109</v>
      </c>
      <c r="D1102" s="63">
        <v>44135</v>
      </c>
      <c r="E1102" s="64">
        <v>-4.6787096774193543E-2</v>
      </c>
      <c r="F1102" s="64">
        <v>0.52813931754450139</v>
      </c>
      <c r="G1102" s="64">
        <v>0.200851236356276</v>
      </c>
      <c r="H1102" s="64">
        <v>0.42136922580645159</v>
      </c>
      <c r="I1102" s="64">
        <v>0.40412180772495754</v>
      </c>
      <c r="J1102" s="64">
        <v>9.5890193548387098E-2</v>
      </c>
      <c r="K1102" s="64">
        <v>0</v>
      </c>
      <c r="L1102" s="64">
        <v>3.9054518868260064E-2</v>
      </c>
      <c r="M1102" s="64">
        <v>0.29361194793855599</v>
      </c>
      <c r="N1102" s="64">
        <v>0.36240276619555561</v>
      </c>
      <c r="O1102" s="64">
        <v>1.4923746000000002E-2</v>
      </c>
      <c r="P1102" s="64">
        <v>0.19562227119212158</v>
      </c>
      <c r="Q1102" s="64">
        <v>6.6999379710893883E-2</v>
      </c>
      <c r="R1102" s="64">
        <v>0.12328767123287675</v>
      </c>
      <c r="S1102" s="64">
        <v>2.6994869853446439</v>
      </c>
      <c r="T1102" s="29"/>
      <c r="U1102" s="29"/>
      <c r="V1102" s="29"/>
      <c r="W1102" s="29"/>
      <c r="X1102" s="29"/>
      <c r="Y1102" s="29"/>
      <c r="Z1102" s="29"/>
      <c r="AA1102" s="29"/>
      <c r="AB1102" s="29"/>
      <c r="AC1102" s="29"/>
      <c r="AD1102" s="29"/>
      <c r="AE1102" s="29"/>
      <c r="AF1102" s="29"/>
      <c r="AG1102" s="29"/>
      <c r="AH1102" s="29"/>
      <c r="AI1102" s="29"/>
      <c r="AJ1102" s="29"/>
      <c r="AK1102" s="29"/>
      <c r="AL1102" s="29"/>
      <c r="AM1102" s="29"/>
      <c r="AN1102" s="29"/>
      <c r="AO1102" s="29"/>
      <c r="AP1102" s="29"/>
      <c r="AQ1102" s="29"/>
      <c r="AR1102" s="29"/>
      <c r="AS1102" s="29"/>
      <c r="AT1102" s="29"/>
      <c r="AU1102" s="29"/>
      <c r="AV1102" s="29"/>
      <c r="AW1102" s="29"/>
      <c r="AX1102" s="29"/>
      <c r="AY1102" s="29"/>
      <c r="AZ1102" s="29"/>
      <c r="BA1102" s="29"/>
      <c r="BB1102" s="29"/>
      <c r="BC1102" s="29"/>
      <c r="BD1102" s="29"/>
      <c r="BE1102" s="29"/>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29"/>
      <c r="CA1102" s="29"/>
      <c r="CB1102" s="29"/>
      <c r="CC1102" s="29"/>
      <c r="CD1102" s="29"/>
      <c r="CE1102" s="29"/>
      <c r="CF1102" s="29"/>
      <c r="CG1102" s="29"/>
      <c r="CH1102" s="29"/>
      <c r="CI1102" s="29"/>
      <c r="CJ1102" s="29"/>
      <c r="CK1102" s="29"/>
      <c r="CL1102" s="29"/>
      <c r="CM1102" s="29"/>
      <c r="CN1102" s="29"/>
      <c r="CO1102" s="29"/>
      <c r="CP1102" s="29"/>
      <c r="CQ1102" s="29"/>
      <c r="CR1102" s="29"/>
      <c r="CS1102" s="29"/>
      <c r="CT1102" s="29"/>
      <c r="CU1102" s="29"/>
      <c r="CV1102" s="29"/>
      <c r="CW1102" s="29"/>
      <c r="CX1102" s="29"/>
      <c r="CY1102" s="29"/>
      <c r="CZ1102" s="29"/>
      <c r="DA1102" s="29"/>
      <c r="DB1102" s="29"/>
      <c r="DC1102" s="29"/>
      <c r="DD1102" s="29"/>
      <c r="DE1102" s="29"/>
      <c r="DF1102" s="29"/>
      <c r="DG1102" s="29"/>
      <c r="DH1102" s="29"/>
      <c r="DI1102" s="29"/>
      <c r="DJ1102" s="29"/>
      <c r="DK1102" s="29"/>
      <c r="DL1102" s="29"/>
      <c r="DM1102" s="29"/>
    </row>
    <row r="1103" spans="1:117">
      <c r="A1103" s="5" t="s">
        <v>376</v>
      </c>
      <c r="B1103" s="5" t="s">
        <v>192</v>
      </c>
      <c r="C1103" s="35">
        <v>44110</v>
      </c>
      <c r="D1103" s="63">
        <v>44135</v>
      </c>
      <c r="E1103" s="64">
        <v>-4.6787096774193543E-2</v>
      </c>
      <c r="F1103" s="64">
        <v>0.52813931754450139</v>
      </c>
      <c r="G1103" s="64">
        <v>0.200851236356276</v>
      </c>
      <c r="H1103" s="64">
        <v>0.42136922580645159</v>
      </c>
      <c r="I1103" s="64">
        <v>0.40412180772495754</v>
      </c>
      <c r="J1103" s="64">
        <v>9.5890193548387098E-2</v>
      </c>
      <c r="K1103" s="64">
        <v>0</v>
      </c>
      <c r="L1103" s="64">
        <v>3.9054518868260064E-2</v>
      </c>
      <c r="M1103" s="64">
        <v>0.29361194793855599</v>
      </c>
      <c r="N1103" s="64">
        <v>0.36240276619555561</v>
      </c>
      <c r="O1103" s="64">
        <v>1.3123989000000003E-2</v>
      </c>
      <c r="P1103" s="64">
        <v>0.19562227119212158</v>
      </c>
      <c r="Q1103" s="64">
        <v>6.6487805024655733E-2</v>
      </c>
      <c r="R1103" s="64">
        <v>0.12328767123287675</v>
      </c>
      <c r="S1103" s="64">
        <v>2.6971756536584057</v>
      </c>
      <c r="T1103" s="29"/>
      <c r="U1103" s="29"/>
      <c r="V1103" s="29"/>
      <c r="W1103" s="29"/>
      <c r="X1103" s="29"/>
      <c r="Y1103" s="29"/>
      <c r="Z1103" s="29"/>
      <c r="AA1103" s="29"/>
      <c r="AB1103" s="29"/>
      <c r="AC1103" s="29"/>
      <c r="AD1103" s="29"/>
      <c r="AE1103" s="29"/>
      <c r="AF1103" s="29"/>
      <c r="AG1103" s="29"/>
      <c r="AH1103" s="29"/>
      <c r="AI1103" s="29"/>
      <c r="AJ1103" s="29"/>
      <c r="AK1103" s="29"/>
      <c r="AL1103" s="29"/>
      <c r="AM1103" s="29"/>
      <c r="AN1103" s="29"/>
      <c r="AO1103" s="29"/>
      <c r="AP1103" s="29"/>
      <c r="AQ1103" s="29"/>
      <c r="AR1103" s="29"/>
      <c r="AS1103" s="29"/>
      <c r="AT1103" s="29"/>
      <c r="AU1103" s="29"/>
      <c r="AV1103" s="29"/>
      <c r="AW1103" s="29"/>
      <c r="AX1103" s="29"/>
      <c r="AY1103" s="29"/>
      <c r="AZ1103" s="29"/>
      <c r="BA1103" s="29"/>
      <c r="BB1103" s="29"/>
      <c r="BC1103" s="29"/>
      <c r="BD1103" s="29"/>
      <c r="BE1103" s="29"/>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29"/>
      <c r="CA1103" s="29"/>
      <c r="CB1103" s="29"/>
      <c r="CC1103" s="29"/>
      <c r="CD1103" s="29"/>
      <c r="CE1103" s="29"/>
      <c r="CF1103" s="29"/>
      <c r="CG1103" s="29"/>
      <c r="CH1103" s="29"/>
      <c r="CI1103" s="29"/>
      <c r="CJ1103" s="29"/>
      <c r="CK1103" s="29"/>
      <c r="CL1103" s="29"/>
      <c r="CM1103" s="29"/>
      <c r="CN1103" s="29"/>
      <c r="CO1103" s="29"/>
      <c r="CP1103" s="29"/>
      <c r="CQ1103" s="29"/>
      <c r="CR1103" s="29"/>
      <c r="CS1103" s="29"/>
      <c r="CT1103" s="29"/>
      <c r="CU1103" s="29"/>
      <c r="CV1103" s="29"/>
      <c r="CW1103" s="29"/>
      <c r="CX1103" s="29"/>
      <c r="CY1103" s="29"/>
      <c r="CZ1103" s="29"/>
      <c r="DA1103" s="29"/>
      <c r="DB1103" s="29"/>
      <c r="DC1103" s="29"/>
      <c r="DD1103" s="29"/>
      <c r="DE1103" s="29"/>
      <c r="DF1103" s="29"/>
      <c r="DG1103" s="29"/>
      <c r="DH1103" s="29"/>
      <c r="DI1103" s="29"/>
      <c r="DJ1103" s="29"/>
      <c r="DK1103" s="29"/>
      <c r="DL1103" s="29"/>
      <c r="DM1103" s="29"/>
    </row>
    <row r="1104" spans="1:117">
      <c r="A1104" s="5" t="s">
        <v>376</v>
      </c>
      <c r="B1104" s="5" t="s">
        <v>192</v>
      </c>
      <c r="C1104" s="35">
        <v>44111</v>
      </c>
      <c r="D1104" s="63">
        <v>44135</v>
      </c>
      <c r="E1104" s="64">
        <v>-4.6787096774193543E-2</v>
      </c>
      <c r="F1104" s="64">
        <v>0.52813931754450139</v>
      </c>
      <c r="G1104" s="64">
        <v>0.200851236356276</v>
      </c>
      <c r="H1104" s="64">
        <v>0.42136922580645159</v>
      </c>
      <c r="I1104" s="64">
        <v>0.40412180772495754</v>
      </c>
      <c r="J1104" s="64">
        <v>9.5890193548387098E-2</v>
      </c>
      <c r="K1104" s="64">
        <v>0</v>
      </c>
      <c r="L1104" s="64">
        <v>3.9054518868260064E-2</v>
      </c>
      <c r="M1104" s="64">
        <v>0.29361194793855599</v>
      </c>
      <c r="N1104" s="64">
        <v>0.36240276619555561</v>
      </c>
      <c r="O1104" s="64">
        <v>2.3233950000000003E-2</v>
      </c>
      <c r="P1104" s="64">
        <v>0.19562227119212158</v>
      </c>
      <c r="Q1104" s="64">
        <v>7.7288113798224756E-2</v>
      </c>
      <c r="R1104" s="64">
        <v>0.12328767123287675</v>
      </c>
      <c r="S1104" s="64">
        <v>2.7180859234319747</v>
      </c>
      <c r="T1104" s="29"/>
      <c r="U1104" s="29"/>
      <c r="V1104" s="29"/>
      <c r="W1104" s="29"/>
      <c r="X1104" s="29"/>
      <c r="Y1104" s="29"/>
      <c r="Z1104" s="29"/>
      <c r="AA1104" s="29"/>
      <c r="AB1104" s="29"/>
      <c r="AC1104" s="29"/>
      <c r="AD1104" s="29"/>
      <c r="AE1104" s="29"/>
      <c r="AF1104" s="29"/>
      <c r="AG1104" s="29"/>
      <c r="AH1104" s="29"/>
      <c r="AI1104" s="29"/>
      <c r="AJ1104" s="29"/>
      <c r="AK1104" s="29"/>
      <c r="AL1104" s="29"/>
      <c r="AM1104" s="29"/>
      <c r="AN1104" s="29"/>
      <c r="AO1104" s="29"/>
      <c r="AP1104" s="29"/>
      <c r="AQ1104" s="29"/>
      <c r="AR1104" s="29"/>
      <c r="AS1104" s="29"/>
      <c r="AT1104" s="29"/>
      <c r="AU1104" s="29"/>
      <c r="AV1104" s="29"/>
      <c r="AW1104" s="29"/>
      <c r="AX1104" s="29"/>
      <c r="AY1104" s="29"/>
      <c r="AZ1104" s="29"/>
      <c r="BA1104" s="29"/>
      <c r="BB1104" s="29"/>
      <c r="BC1104" s="29"/>
      <c r="BD1104" s="29"/>
      <c r="BE1104" s="29"/>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29"/>
      <c r="CA1104" s="29"/>
      <c r="CB1104" s="29"/>
      <c r="CC1104" s="29"/>
      <c r="CD1104" s="29"/>
      <c r="CE1104" s="29"/>
      <c r="CF1104" s="29"/>
      <c r="CG1104" s="29"/>
      <c r="CH1104" s="29"/>
      <c r="CI1104" s="29"/>
      <c r="CJ1104" s="29"/>
      <c r="CK1104" s="29"/>
      <c r="CL1104" s="29"/>
      <c r="CM1104" s="29"/>
      <c r="CN1104" s="29"/>
      <c r="CO1104" s="29"/>
      <c r="CP1104" s="29"/>
      <c r="CQ1104" s="29"/>
      <c r="CR1104" s="29"/>
      <c r="CS1104" s="29"/>
      <c r="CT1104" s="29"/>
      <c r="CU1104" s="29"/>
      <c r="CV1104" s="29"/>
      <c r="CW1104" s="29"/>
      <c r="CX1104" s="29"/>
      <c r="CY1104" s="29"/>
      <c r="CZ1104" s="29"/>
      <c r="DA1104" s="29"/>
      <c r="DB1104" s="29"/>
      <c r="DC1104" s="29"/>
      <c r="DD1104" s="29"/>
      <c r="DE1104" s="29"/>
      <c r="DF1104" s="29"/>
      <c r="DG1104" s="29"/>
      <c r="DH1104" s="29"/>
      <c r="DI1104" s="29"/>
      <c r="DJ1104" s="29"/>
      <c r="DK1104" s="29"/>
      <c r="DL1104" s="29"/>
      <c r="DM1104" s="29"/>
    </row>
    <row r="1105" spans="1:117">
      <c r="A1105" s="5" t="s">
        <v>376</v>
      </c>
      <c r="B1105" s="5" t="s">
        <v>192</v>
      </c>
      <c r="C1105" s="35">
        <v>44112</v>
      </c>
      <c r="D1105" s="63">
        <v>44135</v>
      </c>
      <c r="E1105" s="64">
        <v>-4.6787096774193543E-2</v>
      </c>
      <c r="F1105" s="64">
        <v>0.52813931754450139</v>
      </c>
      <c r="G1105" s="64">
        <v>0.200851236356276</v>
      </c>
      <c r="H1105" s="64">
        <v>0.42136922580645159</v>
      </c>
      <c r="I1105" s="64">
        <v>0.40412180772495754</v>
      </c>
      <c r="J1105" s="64">
        <v>9.5890193548387098E-2</v>
      </c>
      <c r="K1105" s="64">
        <v>0</v>
      </c>
      <c r="L1105" s="64">
        <v>3.9054518868260064E-2</v>
      </c>
      <c r="M1105" s="64">
        <v>0.29361194793855599</v>
      </c>
      <c r="N1105" s="64">
        <v>0.36240276619555567</v>
      </c>
      <c r="O1105" s="64">
        <v>4.9514265000000002E-2</v>
      </c>
      <c r="P1105" s="64">
        <v>0.19562227119212158</v>
      </c>
      <c r="Q1105" s="64">
        <v>6.4525686414161731E-2</v>
      </c>
      <c r="R1105" s="64">
        <v>0.12328767123287675</v>
      </c>
      <c r="S1105" s="64">
        <v>2.7316038110479117</v>
      </c>
      <c r="T1105" s="29"/>
      <c r="U1105" s="29"/>
      <c r="V1105" s="29"/>
      <c r="W1105" s="29"/>
      <c r="X1105" s="29"/>
      <c r="Y1105" s="29"/>
      <c r="Z1105" s="29"/>
      <c r="AA1105" s="29"/>
      <c r="AB1105" s="29"/>
      <c r="AC1105" s="29"/>
      <c r="AD1105" s="29"/>
      <c r="AE1105" s="29"/>
      <c r="AF1105" s="29"/>
      <c r="AG1105" s="29"/>
      <c r="AH1105" s="29"/>
      <c r="AI1105" s="29"/>
      <c r="AJ1105" s="29"/>
      <c r="AK1105" s="29"/>
      <c r="AL1105" s="29"/>
      <c r="AM1105" s="29"/>
      <c r="AN1105" s="29"/>
      <c r="AO1105" s="29"/>
      <c r="AP1105" s="29"/>
      <c r="AQ1105" s="29"/>
      <c r="AR1105" s="29"/>
      <c r="AS1105" s="29"/>
      <c r="AT1105" s="29"/>
      <c r="AU1105" s="29"/>
      <c r="AV1105" s="29"/>
      <c r="AW1105" s="29"/>
      <c r="AX1105" s="29"/>
      <c r="AY1105" s="29"/>
      <c r="AZ1105" s="29"/>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29"/>
      <c r="CA1105" s="29"/>
      <c r="CB1105" s="29"/>
      <c r="CC1105" s="29"/>
      <c r="CD1105" s="29"/>
      <c r="CE1105" s="29"/>
      <c r="CF1105" s="29"/>
      <c r="CG1105" s="29"/>
      <c r="CH1105" s="29"/>
      <c r="CI1105" s="29"/>
      <c r="CJ1105" s="29"/>
      <c r="CK1105" s="29"/>
      <c r="CL1105" s="29"/>
      <c r="CM1105" s="29"/>
      <c r="CN1105" s="29"/>
      <c r="CO1105" s="29"/>
      <c r="CP1105" s="29"/>
      <c r="CQ1105" s="29"/>
      <c r="CR1105" s="29"/>
      <c r="CS1105" s="29"/>
      <c r="CT1105" s="29"/>
      <c r="CU1105" s="29"/>
      <c r="CV1105" s="29"/>
      <c r="CW1105" s="29"/>
      <c r="CX1105" s="29"/>
      <c r="CY1105" s="29"/>
      <c r="CZ1105" s="29"/>
      <c r="DA1105" s="29"/>
      <c r="DB1105" s="29"/>
      <c r="DC1105" s="29"/>
      <c r="DD1105" s="29"/>
      <c r="DE1105" s="29"/>
      <c r="DF1105" s="29"/>
      <c r="DG1105" s="29"/>
      <c r="DH1105" s="29"/>
      <c r="DI1105" s="29"/>
      <c r="DJ1105" s="29"/>
      <c r="DK1105" s="29"/>
      <c r="DL1105" s="29"/>
      <c r="DM1105" s="29"/>
    </row>
    <row r="1106" spans="1:117">
      <c r="A1106" s="5" t="s">
        <v>376</v>
      </c>
      <c r="B1106" s="5" t="s">
        <v>192</v>
      </c>
      <c r="C1106" s="35">
        <v>44113</v>
      </c>
      <c r="D1106" s="63">
        <v>44135</v>
      </c>
      <c r="E1106" s="64">
        <v>-4.6787096774193543E-2</v>
      </c>
      <c r="F1106" s="64">
        <v>0.52813931754450139</v>
      </c>
      <c r="G1106" s="64">
        <v>0.200851236356276</v>
      </c>
      <c r="H1106" s="64">
        <v>0.42136922580645159</v>
      </c>
      <c r="I1106" s="64">
        <v>0.40412180772495754</v>
      </c>
      <c r="J1106" s="64">
        <v>9.5890193548387098E-2</v>
      </c>
      <c r="K1106" s="64">
        <v>0</v>
      </c>
      <c r="L1106" s="64">
        <v>3.9054518868260064E-2</v>
      </c>
      <c r="M1106" s="64">
        <v>0.29361194793855599</v>
      </c>
      <c r="N1106" s="64">
        <v>0.36240276619555567</v>
      </c>
      <c r="O1106" s="64">
        <v>3.7630116000000005E-2</v>
      </c>
      <c r="P1106" s="64">
        <v>0.19562227119212158</v>
      </c>
      <c r="Q1106" s="64">
        <v>6.5871035582786924E-2</v>
      </c>
      <c r="R1106" s="64">
        <v>0.12328767123287675</v>
      </c>
      <c r="S1106" s="64">
        <v>2.7210650112165369</v>
      </c>
      <c r="T1106" s="29"/>
      <c r="U1106" s="29"/>
      <c r="V1106" s="29"/>
      <c r="W1106" s="29"/>
      <c r="X1106" s="29"/>
      <c r="Y1106" s="29"/>
      <c r="Z1106" s="29"/>
      <c r="AA1106" s="29"/>
      <c r="AB1106" s="29"/>
      <c r="AC1106" s="29"/>
      <c r="AD1106" s="29"/>
      <c r="AE1106" s="29"/>
      <c r="AF1106" s="29"/>
      <c r="AG1106" s="29"/>
      <c r="AH1106" s="29"/>
      <c r="AI1106" s="29"/>
      <c r="AJ1106" s="29"/>
      <c r="AK1106" s="29"/>
      <c r="AL1106" s="29"/>
      <c r="AM1106" s="29"/>
      <c r="AN1106" s="29"/>
      <c r="AO1106" s="29"/>
      <c r="AP1106" s="29"/>
      <c r="AQ1106" s="29"/>
      <c r="AR1106" s="29"/>
      <c r="AS1106" s="29"/>
      <c r="AT1106" s="29"/>
      <c r="AU1106" s="29"/>
      <c r="AV1106" s="29"/>
      <c r="AW1106" s="29"/>
      <c r="AX1106" s="29"/>
      <c r="AY1106" s="29"/>
      <c r="AZ1106" s="29"/>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29"/>
      <c r="CA1106" s="29"/>
      <c r="CB1106" s="29"/>
      <c r="CC1106" s="29"/>
      <c r="CD1106" s="29"/>
      <c r="CE1106" s="29"/>
      <c r="CF1106" s="29"/>
      <c r="CG1106" s="29"/>
      <c r="CH1106" s="29"/>
      <c r="CI1106" s="29"/>
      <c r="CJ1106" s="29"/>
      <c r="CK1106" s="29"/>
      <c r="CL1106" s="29"/>
      <c r="CM1106" s="29"/>
      <c r="CN1106" s="29"/>
      <c r="CO1106" s="29"/>
      <c r="CP1106" s="29"/>
      <c r="CQ1106" s="29"/>
      <c r="CR1106" s="29"/>
      <c r="CS1106" s="29"/>
      <c r="CT1106" s="29"/>
      <c r="CU1106" s="29"/>
      <c r="CV1106" s="29"/>
      <c r="CW1106" s="29"/>
      <c r="CX1106" s="29"/>
      <c r="CY1106" s="29"/>
      <c r="CZ1106" s="29"/>
      <c r="DA1106" s="29"/>
      <c r="DB1106" s="29"/>
      <c r="DC1106" s="29"/>
      <c r="DD1106" s="29"/>
      <c r="DE1106" s="29"/>
      <c r="DF1106" s="29"/>
      <c r="DG1106" s="29"/>
      <c r="DH1106" s="29"/>
      <c r="DI1106" s="29"/>
      <c r="DJ1106" s="29"/>
      <c r="DK1106" s="29"/>
      <c r="DL1106" s="29"/>
      <c r="DM1106" s="29"/>
    </row>
    <row r="1107" spans="1:117">
      <c r="A1107" s="5" t="s">
        <v>376</v>
      </c>
      <c r="B1107" s="5" t="s">
        <v>192</v>
      </c>
      <c r="C1107" s="35">
        <v>44114</v>
      </c>
      <c r="D1107" s="63">
        <v>44135</v>
      </c>
      <c r="E1107" s="64">
        <v>-4.6787096774193543E-2</v>
      </c>
      <c r="F1107" s="64">
        <v>0.52813931754450139</v>
      </c>
      <c r="G1107" s="64">
        <v>0.200851236356276</v>
      </c>
      <c r="H1107" s="64">
        <v>0.42136922580645159</v>
      </c>
      <c r="I1107" s="64">
        <v>0.40412180772495754</v>
      </c>
      <c r="J1107" s="64">
        <v>9.5890193548387098E-2</v>
      </c>
      <c r="K1107" s="64">
        <v>0</v>
      </c>
      <c r="L1107" s="64">
        <v>3.9054518868260064E-2</v>
      </c>
      <c r="M1107" s="64">
        <v>0.29361194793855599</v>
      </c>
      <c r="N1107" s="64">
        <v>0.36240276619555567</v>
      </c>
      <c r="O1107" s="64">
        <v>3.4854290999999996E-2</v>
      </c>
      <c r="P1107" s="64">
        <v>0.19562227119212158</v>
      </c>
      <c r="Q1107" s="64">
        <v>7.4641410443536532E-2</v>
      </c>
      <c r="R1107" s="64">
        <v>0.12328767123287675</v>
      </c>
      <c r="S1107" s="64">
        <v>2.7270595610772865</v>
      </c>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c r="CA1107" s="29"/>
      <c r="CB1107" s="29"/>
      <c r="CC1107" s="29"/>
      <c r="CD1107" s="29"/>
      <c r="CE1107" s="29"/>
      <c r="CF1107" s="29"/>
      <c r="CG1107" s="29"/>
      <c r="CH1107" s="29"/>
      <c r="CI1107" s="29"/>
      <c r="CJ1107" s="29"/>
      <c r="CK1107" s="29"/>
      <c r="CL1107" s="29"/>
      <c r="CM1107" s="29"/>
      <c r="CN1107" s="29"/>
      <c r="CO1107" s="29"/>
      <c r="CP1107" s="29"/>
      <c r="CQ1107" s="29"/>
      <c r="CR1107" s="29"/>
      <c r="CS1107" s="29"/>
      <c r="CT1107" s="29"/>
      <c r="CU1107" s="29"/>
      <c r="CV1107" s="29"/>
      <c r="CW1107" s="29"/>
      <c r="CX1107" s="29"/>
      <c r="CY1107" s="29"/>
      <c r="CZ1107" s="29"/>
      <c r="DA1107" s="29"/>
      <c r="DB1107" s="29"/>
      <c r="DC1107" s="29"/>
      <c r="DD1107" s="29"/>
      <c r="DE1107" s="29"/>
      <c r="DF1107" s="29"/>
      <c r="DG1107" s="29"/>
      <c r="DH1107" s="29"/>
      <c r="DI1107" s="29"/>
      <c r="DJ1107" s="29"/>
      <c r="DK1107" s="29"/>
      <c r="DL1107" s="29"/>
      <c r="DM1107" s="29"/>
    </row>
    <row r="1108" spans="1:117">
      <c r="A1108" s="5" t="s">
        <v>376</v>
      </c>
      <c r="B1108" s="5" t="s">
        <v>192</v>
      </c>
      <c r="C1108" s="35">
        <v>44115</v>
      </c>
      <c r="D1108" s="63">
        <v>44135</v>
      </c>
      <c r="E1108" s="64">
        <v>-4.6787096774193543E-2</v>
      </c>
      <c r="F1108" s="64">
        <v>0.52813931754450139</v>
      </c>
      <c r="G1108" s="64">
        <v>0.200851236356276</v>
      </c>
      <c r="H1108" s="64">
        <v>0.42136922580645159</v>
      </c>
      <c r="I1108" s="64">
        <v>0.40412180772495754</v>
      </c>
      <c r="J1108" s="64">
        <v>9.5890193548387098E-2</v>
      </c>
      <c r="K1108" s="64">
        <v>0</v>
      </c>
      <c r="L1108" s="64">
        <v>3.9054518868260064E-2</v>
      </c>
      <c r="M1108" s="64">
        <v>0.29361194793855599</v>
      </c>
      <c r="N1108" s="64">
        <v>0.36240276619555567</v>
      </c>
      <c r="O1108" s="64">
        <v>2.8495988999999999E-2</v>
      </c>
      <c r="P1108" s="64">
        <v>0.19562227119212158</v>
      </c>
      <c r="Q1108" s="64">
        <v>7.3833713624338479E-2</v>
      </c>
      <c r="R1108" s="64">
        <v>0.12328767123287675</v>
      </c>
      <c r="S1108" s="64">
        <v>2.7198935622580884</v>
      </c>
      <c r="T1108" s="29"/>
      <c r="U1108" s="29"/>
      <c r="V1108" s="29"/>
      <c r="W1108" s="29"/>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29"/>
      <c r="CA1108" s="29"/>
      <c r="CB1108" s="29"/>
      <c r="CC1108" s="29"/>
      <c r="CD1108" s="29"/>
      <c r="CE1108" s="29"/>
      <c r="CF1108" s="29"/>
      <c r="CG1108" s="29"/>
      <c r="CH1108" s="29"/>
      <c r="CI1108" s="29"/>
      <c r="CJ1108" s="29"/>
      <c r="CK1108" s="29"/>
      <c r="CL1108" s="29"/>
      <c r="CM1108" s="29"/>
      <c r="CN1108" s="29"/>
      <c r="CO1108" s="29"/>
      <c r="CP1108" s="29"/>
      <c r="CQ1108" s="29"/>
      <c r="CR1108" s="29"/>
      <c r="CS1108" s="29"/>
      <c r="CT1108" s="29"/>
      <c r="CU1108" s="29"/>
      <c r="CV1108" s="29"/>
      <c r="CW1108" s="29"/>
      <c r="CX1108" s="29"/>
      <c r="CY1108" s="29"/>
      <c r="CZ1108" s="29"/>
      <c r="DA1108" s="29"/>
      <c r="DB1108" s="29"/>
      <c r="DC1108" s="29"/>
      <c r="DD1108" s="29"/>
      <c r="DE1108" s="29"/>
      <c r="DF1108" s="29"/>
      <c r="DG1108" s="29"/>
      <c r="DH1108" s="29"/>
      <c r="DI1108" s="29"/>
      <c r="DJ1108" s="29"/>
      <c r="DK1108" s="29"/>
      <c r="DL1108" s="29"/>
      <c r="DM1108" s="29"/>
    </row>
    <row r="1109" spans="1:117">
      <c r="A1109" s="5" t="s">
        <v>377</v>
      </c>
      <c r="B1109" s="5" t="s">
        <v>192</v>
      </c>
      <c r="C1109" s="35">
        <v>44116</v>
      </c>
      <c r="D1109" s="63">
        <v>44135</v>
      </c>
      <c r="E1109" s="64">
        <v>-4.6787096774193543E-2</v>
      </c>
      <c r="F1109" s="64">
        <v>0.52813931754450139</v>
      </c>
      <c r="G1109" s="64">
        <v>0.200851236356276</v>
      </c>
      <c r="H1109" s="64">
        <v>0.42136922580645159</v>
      </c>
      <c r="I1109" s="64">
        <v>0.40412180772495754</v>
      </c>
      <c r="J1109" s="64">
        <v>9.5890193548387098E-2</v>
      </c>
      <c r="K1109" s="64">
        <v>0</v>
      </c>
      <c r="L1109" s="64">
        <v>3.9054518868260064E-2</v>
      </c>
      <c r="M1109" s="64">
        <v>0.29361194793855599</v>
      </c>
      <c r="N1109" s="64">
        <v>0.36240276619555561</v>
      </c>
      <c r="O1109" s="64">
        <v>2.1312531000000003E-2</v>
      </c>
      <c r="P1109" s="64">
        <v>0.19562227119212158</v>
      </c>
      <c r="Q1109" s="64">
        <v>8.5190071719482091E-2</v>
      </c>
      <c r="R1109" s="64">
        <v>0.12328767123287675</v>
      </c>
      <c r="S1109" s="64">
        <v>2.7240664623532322</v>
      </c>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c r="CA1109" s="29"/>
      <c r="CB1109" s="29"/>
      <c r="CC1109" s="29"/>
      <c r="CD1109" s="29"/>
      <c r="CE1109" s="29"/>
      <c r="CF1109" s="29"/>
      <c r="CG1109" s="29"/>
      <c r="CH1109" s="29"/>
      <c r="CI1109" s="29"/>
      <c r="CJ1109" s="29"/>
      <c r="CK1109" s="29"/>
      <c r="CL1109" s="29"/>
      <c r="CM1109" s="29"/>
      <c r="CN1109" s="29"/>
      <c r="CO1109" s="29"/>
      <c r="CP1109" s="29"/>
      <c r="CQ1109" s="29"/>
      <c r="CR1109" s="29"/>
      <c r="CS1109" s="29"/>
      <c r="CT1109" s="29"/>
      <c r="CU1109" s="29"/>
      <c r="CV1109" s="29"/>
      <c r="CW1109" s="29"/>
      <c r="CX1109" s="29"/>
      <c r="CY1109" s="29"/>
      <c r="CZ1109" s="29"/>
      <c r="DA1109" s="29"/>
      <c r="DB1109" s="29"/>
      <c r="DC1109" s="29"/>
      <c r="DD1109" s="29"/>
      <c r="DE1109" s="29"/>
      <c r="DF1109" s="29"/>
      <c r="DG1109" s="29"/>
      <c r="DH1109" s="29"/>
      <c r="DI1109" s="29"/>
      <c r="DJ1109" s="29"/>
      <c r="DK1109" s="29"/>
      <c r="DL1109" s="29"/>
      <c r="DM1109" s="29"/>
    </row>
    <row r="1110" spans="1:117">
      <c r="A1110" s="5" t="s">
        <v>377</v>
      </c>
      <c r="B1110" s="5" t="s">
        <v>192</v>
      </c>
      <c r="C1110" s="35">
        <v>44117</v>
      </c>
      <c r="D1110" s="63">
        <v>44135</v>
      </c>
      <c r="E1110" s="64">
        <v>-4.6787096774193543E-2</v>
      </c>
      <c r="F1110" s="64">
        <v>0.52813931754450139</v>
      </c>
      <c r="G1110" s="64">
        <v>0.200851236356276</v>
      </c>
      <c r="H1110" s="64">
        <v>0.42136922580645159</v>
      </c>
      <c r="I1110" s="64">
        <v>0.40412180772495754</v>
      </c>
      <c r="J1110" s="64">
        <v>9.5890193548387098E-2</v>
      </c>
      <c r="K1110" s="64">
        <v>0</v>
      </c>
      <c r="L1110" s="64">
        <v>3.9054518868260064E-2</v>
      </c>
      <c r="M1110" s="64">
        <v>0.29361194793855599</v>
      </c>
      <c r="N1110" s="64">
        <v>0.36240276619555561</v>
      </c>
      <c r="O1110" s="64">
        <v>2.7337590000000002E-2</v>
      </c>
      <c r="P1110" s="64">
        <v>0.19562227119212158</v>
      </c>
      <c r="Q1110" s="64">
        <v>6.4532370096993794E-2</v>
      </c>
      <c r="R1110" s="64">
        <v>0.12328767123287675</v>
      </c>
      <c r="S1110" s="64">
        <v>2.7094338197307439</v>
      </c>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29"/>
      <c r="CA1110" s="29"/>
      <c r="CB1110" s="29"/>
      <c r="CC1110" s="29"/>
      <c r="CD1110" s="29"/>
      <c r="CE1110" s="29"/>
      <c r="CF1110" s="29"/>
      <c r="CG1110" s="29"/>
      <c r="CH1110" s="29"/>
      <c r="CI1110" s="29"/>
      <c r="CJ1110" s="29"/>
      <c r="CK1110" s="29"/>
      <c r="CL1110" s="29"/>
      <c r="CM1110" s="29"/>
      <c r="CN1110" s="29"/>
      <c r="CO1110" s="29"/>
      <c r="CP1110" s="29"/>
      <c r="CQ1110" s="29"/>
      <c r="CR1110" s="29"/>
      <c r="CS1110" s="29"/>
      <c r="CT1110" s="29"/>
      <c r="CU1110" s="29"/>
      <c r="CV1110" s="29"/>
      <c r="CW1110" s="29"/>
      <c r="CX1110" s="29"/>
      <c r="CY1110" s="29"/>
      <c r="CZ1110" s="29"/>
      <c r="DA1110" s="29"/>
      <c r="DB1110" s="29"/>
      <c r="DC1110" s="29"/>
      <c r="DD1110" s="29"/>
      <c r="DE1110" s="29"/>
      <c r="DF1110" s="29"/>
      <c r="DG1110" s="29"/>
      <c r="DH1110" s="29"/>
      <c r="DI1110" s="29"/>
      <c r="DJ1110" s="29"/>
      <c r="DK1110" s="29"/>
      <c r="DL1110" s="29"/>
      <c r="DM1110" s="29"/>
    </row>
    <row r="1111" spans="1:117">
      <c r="A1111" s="5" t="s">
        <v>377</v>
      </c>
      <c r="B1111" s="5" t="s">
        <v>192</v>
      </c>
      <c r="C1111" s="35">
        <v>44118</v>
      </c>
      <c r="D1111" s="63">
        <v>44135</v>
      </c>
      <c r="E1111" s="64">
        <v>-4.6787096774193543E-2</v>
      </c>
      <c r="F1111" s="64">
        <v>0.52813931754450139</v>
      </c>
      <c r="G1111" s="64">
        <v>0.200851236356276</v>
      </c>
      <c r="H1111" s="64">
        <v>0.42136922580645159</v>
      </c>
      <c r="I1111" s="64">
        <v>0.40412180772495754</v>
      </c>
      <c r="J1111" s="64">
        <v>9.5890193548387098E-2</v>
      </c>
      <c r="K1111" s="64">
        <v>0</v>
      </c>
      <c r="L1111" s="64">
        <v>3.9054518868260064E-2</v>
      </c>
      <c r="M1111" s="64">
        <v>0.29361194793855599</v>
      </c>
      <c r="N1111" s="64">
        <v>0.36240276619555567</v>
      </c>
      <c r="O1111" s="64">
        <v>2.7343737E-2</v>
      </c>
      <c r="P1111" s="64">
        <v>0.19562227119212158</v>
      </c>
      <c r="Q1111" s="64">
        <v>6.5215269841275056E-2</v>
      </c>
      <c r="R1111" s="64">
        <v>0.12328767123287675</v>
      </c>
      <c r="S1111" s="64">
        <v>2.7101228664750248</v>
      </c>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c r="CA1111" s="29"/>
      <c r="CB1111" s="29"/>
      <c r="CC1111" s="29"/>
      <c r="CD1111" s="29"/>
      <c r="CE1111" s="29"/>
      <c r="CF1111" s="29"/>
      <c r="CG1111" s="29"/>
      <c r="CH1111" s="29"/>
      <c r="CI1111" s="29"/>
      <c r="CJ1111" s="29"/>
      <c r="CK1111" s="29"/>
      <c r="CL1111" s="29"/>
      <c r="CM1111" s="29"/>
      <c r="CN1111" s="29"/>
      <c r="CO1111" s="29"/>
      <c r="CP1111" s="29"/>
      <c r="CQ1111" s="29"/>
      <c r="CR1111" s="29"/>
      <c r="CS1111" s="29"/>
      <c r="CT1111" s="29"/>
      <c r="CU1111" s="29"/>
      <c r="CV1111" s="29"/>
      <c r="CW1111" s="29"/>
      <c r="CX1111" s="29"/>
      <c r="CY1111" s="29"/>
      <c r="CZ1111" s="29"/>
      <c r="DA1111" s="29"/>
      <c r="DB1111" s="29"/>
      <c r="DC1111" s="29"/>
      <c r="DD1111" s="29"/>
      <c r="DE1111" s="29"/>
      <c r="DF1111" s="29"/>
      <c r="DG1111" s="29"/>
      <c r="DH1111" s="29"/>
      <c r="DI1111" s="29"/>
      <c r="DJ1111" s="29"/>
      <c r="DK1111" s="29"/>
      <c r="DL1111" s="29"/>
      <c r="DM1111" s="29"/>
    </row>
    <row r="1112" spans="1:117">
      <c r="A1112" s="5" t="s">
        <v>377</v>
      </c>
      <c r="B1112" s="5" t="s">
        <v>192</v>
      </c>
      <c r="C1112" s="35">
        <v>44119</v>
      </c>
      <c r="D1112" s="63">
        <v>44135</v>
      </c>
      <c r="E1112" s="64">
        <v>-4.6787096774193543E-2</v>
      </c>
      <c r="F1112" s="64">
        <v>0.52813931754450139</v>
      </c>
      <c r="G1112" s="64">
        <v>0.200851236356276</v>
      </c>
      <c r="H1112" s="64">
        <v>0.42136922580645159</v>
      </c>
      <c r="I1112" s="64">
        <v>0.40412180772495754</v>
      </c>
      <c r="J1112" s="64">
        <v>9.5890193548387098E-2</v>
      </c>
      <c r="K1112" s="64">
        <v>0</v>
      </c>
      <c r="L1112" s="64">
        <v>3.9054518868260064E-2</v>
      </c>
      <c r="M1112" s="64">
        <v>0.29361194793855599</v>
      </c>
      <c r="N1112" s="64">
        <v>0.36240276619555567</v>
      </c>
      <c r="O1112" s="64">
        <v>2.8197810000000004E-2</v>
      </c>
      <c r="P1112" s="64">
        <v>0.19562227119212158</v>
      </c>
      <c r="Q1112" s="64">
        <v>6.0393191650863313E-2</v>
      </c>
      <c r="R1112" s="64">
        <v>0.12328767123287675</v>
      </c>
      <c r="S1112" s="64">
        <v>2.7061548612846131</v>
      </c>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29"/>
      <c r="CA1112" s="29"/>
      <c r="CB1112" s="29"/>
      <c r="CC1112" s="29"/>
      <c r="CD1112" s="29"/>
      <c r="CE1112" s="29"/>
      <c r="CF1112" s="29"/>
      <c r="CG1112" s="29"/>
      <c r="CH1112" s="29"/>
      <c r="CI1112" s="29"/>
      <c r="CJ1112" s="29"/>
      <c r="CK1112" s="29"/>
      <c r="CL1112" s="29"/>
      <c r="CM1112" s="29"/>
      <c r="CN1112" s="29"/>
      <c r="CO1112" s="29"/>
      <c r="CP1112" s="29"/>
      <c r="CQ1112" s="29"/>
      <c r="CR1112" s="29"/>
      <c r="CS1112" s="29"/>
      <c r="CT1112" s="29"/>
      <c r="CU1112" s="29"/>
      <c r="CV1112" s="29"/>
      <c r="CW1112" s="29"/>
      <c r="CX1112" s="29"/>
      <c r="CY1112" s="29"/>
      <c r="CZ1112" s="29"/>
      <c r="DA1112" s="29"/>
      <c r="DB1112" s="29"/>
      <c r="DC1112" s="29"/>
      <c r="DD1112" s="29"/>
      <c r="DE1112" s="29"/>
      <c r="DF1112" s="29"/>
      <c r="DG1112" s="29"/>
      <c r="DH1112" s="29"/>
      <c r="DI1112" s="29"/>
      <c r="DJ1112" s="29"/>
      <c r="DK1112" s="29"/>
      <c r="DL1112" s="29"/>
      <c r="DM1112" s="29"/>
    </row>
    <row r="1113" spans="1:117">
      <c r="A1113" s="5" t="s">
        <v>377</v>
      </c>
      <c r="B1113" s="5" t="s">
        <v>192</v>
      </c>
      <c r="C1113" s="35">
        <v>44120</v>
      </c>
      <c r="D1113" s="63">
        <v>44135</v>
      </c>
      <c r="E1113" s="64">
        <v>-4.6787096774193543E-2</v>
      </c>
      <c r="F1113" s="64">
        <v>0.52813931754450139</v>
      </c>
      <c r="G1113" s="64">
        <v>0.200851236356276</v>
      </c>
      <c r="H1113" s="64">
        <v>0.42136922580645159</v>
      </c>
      <c r="I1113" s="64">
        <v>0.40412180772495754</v>
      </c>
      <c r="J1113" s="64">
        <v>9.5890193548387098E-2</v>
      </c>
      <c r="K1113" s="64">
        <v>0</v>
      </c>
      <c r="L1113" s="64">
        <v>3.9054518868260064E-2</v>
      </c>
      <c r="M1113" s="64">
        <v>0.29361194793855599</v>
      </c>
      <c r="N1113" s="64">
        <v>0.36240276619555561</v>
      </c>
      <c r="O1113" s="64">
        <v>2.6672463E-2</v>
      </c>
      <c r="P1113" s="64">
        <v>0.19562227119212158</v>
      </c>
      <c r="Q1113" s="64">
        <v>5.9652935448103128E-2</v>
      </c>
      <c r="R1113" s="64">
        <v>0.12328767123287675</v>
      </c>
      <c r="S1113" s="64">
        <v>2.7038892580818534</v>
      </c>
      <c r="T1113" s="29"/>
      <c r="U1113" s="29"/>
      <c r="V1113" s="29"/>
      <c r="W1113" s="29"/>
      <c r="X1113" s="29"/>
      <c r="Y1113" s="29"/>
      <c r="Z1113" s="29"/>
      <c r="AA1113" s="29"/>
      <c r="AB1113" s="29"/>
      <c r="AC1113" s="29"/>
      <c r="AD1113" s="29"/>
      <c r="AE1113" s="29"/>
      <c r="AF1113" s="29"/>
      <c r="AG1113" s="29"/>
      <c r="AH1113" s="29"/>
      <c r="AI1113" s="29"/>
      <c r="AJ1113" s="29"/>
      <c r="AK1113" s="29"/>
      <c r="AL1113" s="29"/>
      <c r="AM1113" s="29"/>
      <c r="AN1113" s="29"/>
      <c r="AO1113" s="29"/>
      <c r="AP1113" s="29"/>
      <c r="AQ1113" s="29"/>
      <c r="AR1113" s="29"/>
      <c r="AS1113" s="29"/>
      <c r="AT1113" s="29"/>
      <c r="AU1113" s="29"/>
      <c r="AV1113" s="29"/>
      <c r="AW1113" s="29"/>
      <c r="AX1113" s="29"/>
      <c r="AY1113" s="29"/>
      <c r="AZ1113" s="29"/>
      <c r="BA1113" s="29"/>
      <c r="BB1113" s="29"/>
      <c r="BC1113" s="29"/>
      <c r="BD1113" s="29"/>
      <c r="BE1113" s="29"/>
      <c r="BF1113" s="29"/>
      <c r="BG1113" s="29"/>
      <c r="BH1113" s="29"/>
      <c r="BI1113" s="29"/>
      <c r="BJ1113" s="29"/>
      <c r="BK1113" s="29"/>
      <c r="BL1113" s="29"/>
      <c r="BM1113" s="29"/>
      <c r="BN1113" s="29"/>
      <c r="BO1113" s="29"/>
      <c r="BP1113" s="29"/>
      <c r="BQ1113" s="29"/>
      <c r="BR1113" s="29"/>
      <c r="BS1113" s="29"/>
      <c r="BT1113" s="29"/>
      <c r="BU1113" s="29"/>
      <c r="BV1113" s="29"/>
      <c r="BW1113" s="29"/>
      <c r="BX1113" s="29"/>
      <c r="BY1113" s="29"/>
      <c r="BZ1113" s="29"/>
      <c r="CA1113" s="29"/>
      <c r="CB1113" s="29"/>
      <c r="CC1113" s="29"/>
      <c r="CD1113" s="29"/>
      <c r="CE1113" s="29"/>
      <c r="CF1113" s="29"/>
      <c r="CG1113" s="29"/>
      <c r="CH1113" s="29"/>
      <c r="CI1113" s="29"/>
      <c r="CJ1113" s="29"/>
      <c r="CK1113" s="29"/>
      <c r="CL1113" s="29"/>
      <c r="CM1113" s="29"/>
      <c r="CN1113" s="29"/>
      <c r="CO1113" s="29"/>
      <c r="CP1113" s="29"/>
      <c r="CQ1113" s="29"/>
      <c r="CR1113" s="29"/>
      <c r="CS1113" s="29"/>
      <c r="CT1113" s="29"/>
      <c r="CU1113" s="29"/>
      <c r="CV1113" s="29"/>
      <c r="CW1113" s="29"/>
      <c r="CX1113" s="29"/>
      <c r="CY1113" s="29"/>
      <c r="CZ1113" s="29"/>
      <c r="DA1113" s="29"/>
      <c r="DB1113" s="29"/>
      <c r="DC1113" s="29"/>
      <c r="DD1113" s="29"/>
      <c r="DE1113" s="29"/>
      <c r="DF1113" s="29"/>
      <c r="DG1113" s="29"/>
      <c r="DH1113" s="29"/>
      <c r="DI1113" s="29"/>
      <c r="DJ1113" s="29"/>
      <c r="DK1113" s="29"/>
      <c r="DL1113" s="29"/>
      <c r="DM1113" s="29"/>
    </row>
    <row r="1114" spans="1:117">
      <c r="A1114" s="5" t="s">
        <v>377</v>
      </c>
      <c r="B1114" s="5" t="s">
        <v>192</v>
      </c>
      <c r="C1114" s="35">
        <v>44121</v>
      </c>
      <c r="D1114" s="63">
        <v>44135</v>
      </c>
      <c r="E1114" s="64">
        <v>-4.6787096774193543E-2</v>
      </c>
      <c r="F1114" s="64">
        <v>0.52813931754450139</v>
      </c>
      <c r="G1114" s="64">
        <v>0.200851236356276</v>
      </c>
      <c r="H1114" s="64">
        <v>0.42136922580645159</v>
      </c>
      <c r="I1114" s="64">
        <v>0.40412180772495754</v>
      </c>
      <c r="J1114" s="64">
        <v>9.5890193548387098E-2</v>
      </c>
      <c r="K1114" s="64">
        <v>0</v>
      </c>
      <c r="L1114" s="64">
        <v>3.9054518868260064E-2</v>
      </c>
      <c r="M1114" s="64">
        <v>0.29361194793855599</v>
      </c>
      <c r="N1114" s="64">
        <v>0.36240276619555567</v>
      </c>
      <c r="O1114" s="64">
        <v>1.7248932000000002E-2</v>
      </c>
      <c r="P1114" s="64">
        <v>0.19562227119212158</v>
      </c>
      <c r="Q1114" s="64">
        <v>6.2471375661210728E-2</v>
      </c>
      <c r="R1114" s="64">
        <v>0.12328767123287675</v>
      </c>
      <c r="S1114" s="64">
        <v>2.6972841672949608</v>
      </c>
      <c r="T1114" s="29"/>
      <c r="U1114" s="29"/>
      <c r="V1114" s="29"/>
      <c r="W1114" s="29"/>
      <c r="X1114" s="29"/>
      <c r="Y1114" s="29"/>
      <c r="Z1114" s="29"/>
      <c r="AA1114" s="29"/>
      <c r="AB1114" s="29"/>
      <c r="AC1114" s="29"/>
      <c r="AD1114" s="29"/>
      <c r="AE1114" s="29"/>
      <c r="AF1114" s="29"/>
      <c r="AG1114" s="29"/>
      <c r="AH1114" s="29"/>
      <c r="AI1114" s="29"/>
      <c r="AJ1114" s="29"/>
      <c r="AK1114" s="29"/>
      <c r="AL1114" s="29"/>
      <c r="AM1114" s="29"/>
      <c r="AN1114" s="29"/>
      <c r="AO1114" s="29"/>
      <c r="AP1114" s="29"/>
      <c r="AQ1114" s="29"/>
      <c r="AR1114" s="29"/>
      <c r="AS1114" s="29"/>
      <c r="AT1114" s="29"/>
      <c r="AU1114" s="29"/>
      <c r="AV1114" s="29"/>
      <c r="AW1114" s="29"/>
      <c r="AX1114" s="29"/>
      <c r="AY1114" s="29"/>
      <c r="AZ1114" s="29"/>
      <c r="BA1114" s="29"/>
      <c r="BB1114" s="29"/>
      <c r="BC1114" s="29"/>
      <c r="BD1114" s="29"/>
      <c r="BE1114" s="29"/>
      <c r="BF1114" s="29"/>
      <c r="BG1114" s="29"/>
      <c r="BH1114" s="29"/>
      <c r="BI1114" s="29"/>
      <c r="BJ1114" s="29"/>
      <c r="BK1114" s="29"/>
      <c r="BL1114" s="29"/>
      <c r="BM1114" s="29"/>
      <c r="BN1114" s="29"/>
      <c r="BO1114" s="29"/>
      <c r="BP1114" s="29"/>
      <c r="BQ1114" s="29"/>
      <c r="BR1114" s="29"/>
      <c r="BS1114" s="29"/>
      <c r="BT1114" s="29"/>
      <c r="BU1114" s="29"/>
      <c r="BV1114" s="29"/>
      <c r="BW1114" s="29"/>
      <c r="BX1114" s="29"/>
      <c r="BY1114" s="29"/>
      <c r="BZ1114" s="29"/>
      <c r="CA1114" s="29"/>
      <c r="CB1114" s="29"/>
      <c r="CC1114" s="29"/>
      <c r="CD1114" s="29"/>
      <c r="CE1114" s="29"/>
      <c r="CF1114" s="29"/>
      <c r="CG1114" s="29"/>
      <c r="CH1114" s="29"/>
      <c r="CI1114" s="29"/>
      <c r="CJ1114" s="29"/>
      <c r="CK1114" s="29"/>
      <c r="CL1114" s="29"/>
      <c r="CM1114" s="29"/>
      <c r="CN1114" s="29"/>
      <c r="CO1114" s="29"/>
      <c r="CP1114" s="29"/>
      <c r="CQ1114" s="29"/>
      <c r="CR1114" s="29"/>
      <c r="CS1114" s="29"/>
      <c r="CT1114" s="29"/>
      <c r="CU1114" s="29"/>
      <c r="CV1114" s="29"/>
      <c r="CW1114" s="29"/>
      <c r="CX1114" s="29"/>
      <c r="CY1114" s="29"/>
      <c r="CZ1114" s="29"/>
      <c r="DA1114" s="29"/>
      <c r="DB1114" s="29"/>
      <c r="DC1114" s="29"/>
      <c r="DD1114" s="29"/>
      <c r="DE1114" s="29"/>
      <c r="DF1114" s="29"/>
      <c r="DG1114" s="29"/>
      <c r="DH1114" s="29"/>
      <c r="DI1114" s="29"/>
      <c r="DJ1114" s="29"/>
      <c r="DK1114" s="29"/>
      <c r="DL1114" s="29"/>
      <c r="DM1114" s="29"/>
    </row>
    <row r="1115" spans="1:117">
      <c r="A1115" s="5" t="s">
        <v>377</v>
      </c>
      <c r="B1115" s="5" t="s">
        <v>192</v>
      </c>
      <c r="C1115" s="35">
        <v>44122</v>
      </c>
      <c r="D1115" s="63">
        <v>44135</v>
      </c>
      <c r="E1115" s="64">
        <v>-4.6787096774193543E-2</v>
      </c>
      <c r="F1115" s="64">
        <v>0.52813931754450139</v>
      </c>
      <c r="G1115" s="64">
        <v>0.200851236356276</v>
      </c>
      <c r="H1115" s="64">
        <v>0.42136922580645159</v>
      </c>
      <c r="I1115" s="64">
        <v>0.40412180772495754</v>
      </c>
      <c r="J1115" s="64">
        <v>9.5890193548387098E-2</v>
      </c>
      <c r="K1115" s="64">
        <v>0</v>
      </c>
      <c r="L1115" s="64">
        <v>3.9054518868260064E-2</v>
      </c>
      <c r="M1115" s="64">
        <v>0.29361194793855599</v>
      </c>
      <c r="N1115" s="64">
        <v>0.36240276619555561</v>
      </c>
      <c r="O1115" s="64">
        <v>3.6414306E-2</v>
      </c>
      <c r="P1115" s="64">
        <v>0.19562227119212158</v>
      </c>
      <c r="Q1115" s="64">
        <v>6.0214049732088354E-2</v>
      </c>
      <c r="R1115" s="64">
        <v>0.12328767123287675</v>
      </c>
      <c r="S1115" s="64">
        <v>2.7141922153658387</v>
      </c>
      <c r="T1115" s="29"/>
      <c r="U1115" s="29"/>
      <c r="V1115" s="29"/>
      <c r="W1115" s="29"/>
      <c r="X1115" s="29"/>
      <c r="Y1115" s="29"/>
      <c r="Z1115" s="29"/>
      <c r="AA1115" s="29"/>
      <c r="AB1115" s="29"/>
      <c r="AC1115" s="29"/>
      <c r="AD1115" s="29"/>
      <c r="AE1115" s="29"/>
      <c r="AF1115" s="29"/>
      <c r="AG1115" s="29"/>
      <c r="AH1115" s="29"/>
      <c r="AI1115" s="29"/>
      <c r="AJ1115" s="29"/>
      <c r="AK1115" s="29"/>
      <c r="AL1115" s="29"/>
      <c r="AM1115" s="29"/>
      <c r="AN1115" s="29"/>
      <c r="AO1115" s="29"/>
      <c r="AP1115" s="29"/>
      <c r="AQ1115" s="29"/>
      <c r="AR1115" s="29"/>
      <c r="AS1115" s="29"/>
      <c r="AT1115" s="29"/>
      <c r="AU1115" s="29"/>
      <c r="AV1115" s="29"/>
      <c r="AW1115" s="29"/>
      <c r="AX1115" s="29"/>
      <c r="AY1115" s="29"/>
      <c r="AZ1115" s="29"/>
      <c r="BA1115" s="29"/>
      <c r="BB1115" s="29"/>
      <c r="BC1115" s="29"/>
      <c r="BD1115" s="29"/>
      <c r="BE1115" s="29"/>
      <c r="BF1115" s="29"/>
      <c r="BG1115" s="29"/>
      <c r="BH1115" s="29"/>
      <c r="BI1115" s="29"/>
      <c r="BJ1115" s="29"/>
      <c r="BK1115" s="29"/>
      <c r="BL1115" s="29"/>
      <c r="BM1115" s="29"/>
      <c r="BN1115" s="29"/>
      <c r="BO1115" s="29"/>
      <c r="BP1115" s="29"/>
      <c r="BQ1115" s="29"/>
      <c r="BR1115" s="29"/>
      <c r="BS1115" s="29"/>
      <c r="BT1115" s="29"/>
      <c r="BU1115" s="29"/>
      <c r="BV1115" s="29"/>
      <c r="BW1115" s="29"/>
      <c r="BX1115" s="29"/>
      <c r="BY1115" s="29"/>
      <c r="BZ1115" s="29"/>
      <c r="CA1115" s="29"/>
      <c r="CB1115" s="29"/>
      <c r="CC1115" s="29"/>
      <c r="CD1115" s="29"/>
      <c r="CE1115" s="29"/>
      <c r="CF1115" s="29"/>
      <c r="CG1115" s="29"/>
      <c r="CH1115" s="29"/>
      <c r="CI1115" s="29"/>
      <c r="CJ1115" s="29"/>
      <c r="CK1115" s="29"/>
      <c r="CL1115" s="29"/>
      <c r="CM1115" s="29"/>
      <c r="CN1115" s="29"/>
      <c r="CO1115" s="29"/>
      <c r="CP1115" s="29"/>
      <c r="CQ1115" s="29"/>
      <c r="CR1115" s="29"/>
      <c r="CS1115" s="29"/>
      <c r="CT1115" s="29"/>
      <c r="CU1115" s="29"/>
      <c r="CV1115" s="29"/>
      <c r="CW1115" s="29"/>
      <c r="CX1115" s="29"/>
      <c r="CY1115" s="29"/>
      <c r="CZ1115" s="29"/>
      <c r="DA1115" s="29"/>
      <c r="DB1115" s="29"/>
      <c r="DC1115" s="29"/>
      <c r="DD1115" s="29"/>
      <c r="DE1115" s="29"/>
      <c r="DF1115" s="29"/>
      <c r="DG1115" s="29"/>
      <c r="DH1115" s="29"/>
      <c r="DI1115" s="29"/>
      <c r="DJ1115" s="29"/>
      <c r="DK1115" s="29"/>
      <c r="DL1115" s="29"/>
      <c r="DM1115" s="29"/>
    </row>
    <row r="1116" spans="1:117">
      <c r="A1116" s="5" t="s">
        <v>378</v>
      </c>
      <c r="B1116" s="5" t="s">
        <v>192</v>
      </c>
      <c r="C1116" s="35">
        <v>44123</v>
      </c>
      <c r="D1116" s="63">
        <v>44135</v>
      </c>
      <c r="E1116" s="64">
        <v>-4.6787096774193543E-2</v>
      </c>
      <c r="F1116" s="64">
        <v>0.52813931754450139</v>
      </c>
      <c r="G1116" s="64">
        <v>0.200851236356276</v>
      </c>
      <c r="H1116" s="64">
        <v>0.42136922580645159</v>
      </c>
      <c r="I1116" s="64">
        <v>0.40412180772495754</v>
      </c>
      <c r="J1116" s="64">
        <v>9.5890193548387098E-2</v>
      </c>
      <c r="K1116" s="64">
        <v>0</v>
      </c>
      <c r="L1116" s="64">
        <v>3.9054518868260064E-2</v>
      </c>
      <c r="M1116" s="64">
        <v>0.29361194793855599</v>
      </c>
      <c r="N1116" s="64">
        <v>0.36240276619555561</v>
      </c>
      <c r="O1116" s="64">
        <v>9.8738099999999985E-3</v>
      </c>
      <c r="P1116" s="64">
        <v>0.19562227119212158</v>
      </c>
      <c r="Q1116" s="64">
        <v>6.3896883669551832E-2</v>
      </c>
      <c r="R1116" s="64">
        <v>0.12328767123287675</v>
      </c>
      <c r="S1116" s="64">
        <v>2.6913345533033022</v>
      </c>
      <c r="T1116" s="29"/>
      <c r="U1116" s="29"/>
      <c r="V1116" s="29"/>
      <c r="W1116" s="29"/>
      <c r="X1116" s="29"/>
      <c r="Y1116" s="29"/>
      <c r="Z1116" s="29"/>
      <c r="AA1116" s="29"/>
      <c r="AB1116" s="29"/>
      <c r="AC1116" s="29"/>
      <c r="AD1116" s="29"/>
      <c r="AE1116" s="29"/>
      <c r="AF1116" s="29"/>
      <c r="AG1116" s="29"/>
      <c r="AH1116" s="29"/>
      <c r="AI1116" s="29"/>
      <c r="AJ1116" s="29"/>
      <c r="AK1116" s="29"/>
      <c r="AL1116" s="29"/>
      <c r="AM1116" s="29"/>
      <c r="AN1116" s="29"/>
      <c r="AO1116" s="29"/>
      <c r="AP1116" s="29"/>
      <c r="AQ1116" s="29"/>
      <c r="AR1116" s="29"/>
      <c r="AS1116" s="29"/>
      <c r="AT1116" s="29"/>
      <c r="AU1116" s="29"/>
      <c r="AV1116" s="29"/>
      <c r="AW1116" s="29"/>
      <c r="AX1116" s="29"/>
      <c r="AY1116" s="29"/>
      <c r="AZ1116" s="29"/>
      <c r="BA1116" s="29"/>
      <c r="BB1116" s="29"/>
      <c r="BC1116" s="29"/>
      <c r="BD1116" s="29"/>
      <c r="BE1116" s="29"/>
      <c r="BF1116" s="29"/>
      <c r="BG1116" s="29"/>
      <c r="BH1116" s="29"/>
      <c r="BI1116" s="29"/>
      <c r="BJ1116" s="29"/>
      <c r="BK1116" s="29"/>
      <c r="BL1116" s="29"/>
      <c r="BM1116" s="29"/>
      <c r="BN1116" s="29"/>
      <c r="BO1116" s="29"/>
      <c r="BP1116" s="29"/>
      <c r="BQ1116" s="29"/>
      <c r="BR1116" s="29"/>
      <c r="BS1116" s="29"/>
      <c r="BT1116" s="29"/>
      <c r="BU1116" s="29"/>
      <c r="BV1116" s="29"/>
      <c r="BW1116" s="29"/>
      <c r="BX1116" s="29"/>
      <c r="BY1116" s="29"/>
      <c r="BZ1116" s="29"/>
      <c r="CA1116" s="29"/>
      <c r="CB1116" s="29"/>
      <c r="CC1116" s="29"/>
      <c r="CD1116" s="29"/>
      <c r="CE1116" s="29"/>
      <c r="CF1116" s="29"/>
      <c r="CG1116" s="29"/>
      <c r="CH1116" s="29"/>
      <c r="CI1116" s="29"/>
      <c r="CJ1116" s="29"/>
      <c r="CK1116" s="29"/>
      <c r="CL1116" s="29"/>
      <c r="CM1116" s="29"/>
      <c r="CN1116" s="29"/>
      <c r="CO1116" s="29"/>
      <c r="CP1116" s="29"/>
      <c r="CQ1116" s="29"/>
      <c r="CR1116" s="29"/>
      <c r="CS1116" s="29"/>
      <c r="CT1116" s="29"/>
      <c r="CU1116" s="29"/>
      <c r="CV1116" s="29"/>
      <c r="CW1116" s="29"/>
      <c r="CX1116" s="29"/>
      <c r="CY1116" s="29"/>
      <c r="CZ1116" s="29"/>
      <c r="DA1116" s="29"/>
      <c r="DB1116" s="29"/>
      <c r="DC1116" s="29"/>
      <c r="DD1116" s="29"/>
      <c r="DE1116" s="29"/>
      <c r="DF1116" s="29"/>
      <c r="DG1116" s="29"/>
      <c r="DH1116" s="29"/>
      <c r="DI1116" s="29"/>
      <c r="DJ1116" s="29"/>
      <c r="DK1116" s="29"/>
      <c r="DL1116" s="29"/>
      <c r="DM1116" s="29"/>
    </row>
    <row r="1117" spans="1:117">
      <c r="A1117" s="5" t="s">
        <v>378</v>
      </c>
      <c r="B1117" s="5" t="s">
        <v>192</v>
      </c>
      <c r="C1117" s="35">
        <v>44124</v>
      </c>
      <c r="D1117" s="63">
        <v>44135</v>
      </c>
      <c r="E1117" s="64">
        <v>-4.6787096774193543E-2</v>
      </c>
      <c r="F1117" s="64">
        <v>0.52813931754450139</v>
      </c>
      <c r="G1117" s="64">
        <v>0.200851236356276</v>
      </c>
      <c r="H1117" s="64">
        <v>0.42136922580645159</v>
      </c>
      <c r="I1117" s="64">
        <v>0.40412180772495754</v>
      </c>
      <c r="J1117" s="64">
        <v>9.5890193548387098E-2</v>
      </c>
      <c r="K1117" s="64">
        <v>0</v>
      </c>
      <c r="L1117" s="64">
        <v>3.9054518868260064E-2</v>
      </c>
      <c r="M1117" s="64">
        <v>0.29361194793855599</v>
      </c>
      <c r="N1117" s="64">
        <v>0.36240276619555567</v>
      </c>
      <c r="O1117" s="64">
        <v>1.2883464000000001E-2</v>
      </c>
      <c r="P1117" s="64">
        <v>0.19562227119212158</v>
      </c>
      <c r="Q1117" s="64">
        <v>6.8948442607764643E-2</v>
      </c>
      <c r="R1117" s="64">
        <v>0.12328767123287675</v>
      </c>
      <c r="S1117" s="64">
        <v>2.6993957662415147</v>
      </c>
      <c r="T1117" s="29"/>
      <c r="U1117" s="29"/>
      <c r="V1117" s="29"/>
      <c r="W1117" s="29"/>
      <c r="X1117" s="29"/>
      <c r="Y1117" s="29"/>
      <c r="Z1117" s="29"/>
      <c r="AA1117" s="29"/>
      <c r="AB1117" s="29"/>
      <c r="AC1117" s="29"/>
      <c r="AD1117" s="29"/>
      <c r="AE1117" s="29"/>
      <c r="AF1117" s="29"/>
      <c r="AG1117" s="29"/>
      <c r="AH1117" s="29"/>
      <c r="AI1117" s="29"/>
      <c r="AJ1117" s="29"/>
      <c r="AK1117" s="29"/>
      <c r="AL1117" s="29"/>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c r="CA1117" s="29"/>
      <c r="CB1117" s="29"/>
      <c r="CC1117" s="29"/>
      <c r="CD1117" s="29"/>
      <c r="CE1117" s="29"/>
      <c r="CF1117" s="29"/>
      <c r="CG1117" s="29"/>
      <c r="CH1117" s="29"/>
      <c r="CI1117" s="29"/>
      <c r="CJ1117" s="29"/>
      <c r="CK1117" s="29"/>
      <c r="CL1117" s="29"/>
      <c r="CM1117" s="29"/>
      <c r="CN1117" s="29"/>
      <c r="CO1117" s="29"/>
      <c r="CP1117" s="29"/>
      <c r="CQ1117" s="29"/>
      <c r="CR1117" s="29"/>
      <c r="CS1117" s="29"/>
      <c r="CT1117" s="29"/>
      <c r="CU1117" s="29"/>
      <c r="CV1117" s="29"/>
      <c r="CW1117" s="29"/>
      <c r="CX1117" s="29"/>
      <c r="CY1117" s="29"/>
      <c r="CZ1117" s="29"/>
      <c r="DA1117" s="29"/>
      <c r="DB1117" s="29"/>
      <c r="DC1117" s="29"/>
      <c r="DD1117" s="29"/>
      <c r="DE1117" s="29"/>
      <c r="DF1117" s="29"/>
      <c r="DG1117" s="29"/>
      <c r="DH1117" s="29"/>
      <c r="DI1117" s="29"/>
      <c r="DJ1117" s="29"/>
      <c r="DK1117" s="29"/>
      <c r="DL1117" s="29"/>
      <c r="DM1117" s="29"/>
    </row>
    <row r="1118" spans="1:117">
      <c r="A1118" s="5" t="s">
        <v>378</v>
      </c>
      <c r="B1118" s="5" t="s">
        <v>192</v>
      </c>
      <c r="C1118" s="35">
        <v>44125</v>
      </c>
      <c r="D1118" s="63">
        <v>44135</v>
      </c>
      <c r="E1118" s="64">
        <v>-4.6787096774193543E-2</v>
      </c>
      <c r="F1118" s="64">
        <v>0.52813931754450139</v>
      </c>
      <c r="G1118" s="64">
        <v>0.200851236356276</v>
      </c>
      <c r="H1118" s="64">
        <v>0.42136922580645159</v>
      </c>
      <c r="I1118" s="64">
        <v>0.40412180772495754</v>
      </c>
      <c r="J1118" s="64">
        <v>9.5890193548387098E-2</v>
      </c>
      <c r="K1118" s="64">
        <v>0</v>
      </c>
      <c r="L1118" s="64">
        <v>3.9054518868260064E-2</v>
      </c>
      <c r="M1118" s="64">
        <v>0.29361194793855599</v>
      </c>
      <c r="N1118" s="64">
        <v>0.36240276619555567</v>
      </c>
      <c r="O1118" s="64">
        <v>1.8731826E-2</v>
      </c>
      <c r="P1118" s="64">
        <v>0.19562227119212158</v>
      </c>
      <c r="Q1118" s="64">
        <v>5.9725519451226249E-2</v>
      </c>
      <c r="R1118" s="64">
        <v>0.12328767123287675</v>
      </c>
      <c r="S1118" s="64">
        <v>2.6960212050849761</v>
      </c>
      <c r="T1118" s="29"/>
      <c r="U1118" s="29"/>
      <c r="V1118" s="29"/>
      <c r="W1118" s="29"/>
      <c r="X1118" s="29"/>
      <c r="Y1118" s="29"/>
      <c r="Z1118" s="29"/>
      <c r="AA1118" s="29"/>
      <c r="AB1118" s="29"/>
      <c r="AC1118" s="29"/>
      <c r="AD1118" s="29"/>
      <c r="AE1118" s="29"/>
      <c r="AF1118" s="29"/>
      <c r="AG1118" s="29"/>
      <c r="AH1118" s="29"/>
      <c r="AI1118" s="29"/>
      <c r="AJ1118" s="29"/>
      <c r="AK1118" s="29"/>
      <c r="AL1118" s="29"/>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c r="CA1118" s="29"/>
      <c r="CB1118" s="29"/>
      <c r="CC1118" s="29"/>
      <c r="CD1118" s="29"/>
      <c r="CE1118" s="29"/>
      <c r="CF1118" s="29"/>
      <c r="CG1118" s="29"/>
      <c r="CH1118" s="29"/>
      <c r="CI1118" s="29"/>
      <c r="CJ1118" s="29"/>
      <c r="CK1118" s="29"/>
      <c r="CL1118" s="29"/>
      <c r="CM1118" s="29"/>
      <c r="CN1118" s="29"/>
      <c r="CO1118" s="29"/>
      <c r="CP1118" s="29"/>
      <c r="CQ1118" s="29"/>
      <c r="CR1118" s="29"/>
      <c r="CS1118" s="29"/>
      <c r="CT1118" s="29"/>
      <c r="CU1118" s="29"/>
      <c r="CV1118" s="29"/>
      <c r="CW1118" s="29"/>
      <c r="CX1118" s="29"/>
      <c r="CY1118" s="29"/>
      <c r="CZ1118" s="29"/>
      <c r="DA1118" s="29"/>
      <c r="DB1118" s="29"/>
      <c r="DC1118" s="29"/>
      <c r="DD1118" s="29"/>
      <c r="DE1118" s="29"/>
      <c r="DF1118" s="29"/>
      <c r="DG1118" s="29"/>
      <c r="DH1118" s="29"/>
      <c r="DI1118" s="29"/>
      <c r="DJ1118" s="29"/>
      <c r="DK1118" s="29"/>
      <c r="DL1118" s="29"/>
      <c r="DM1118" s="29"/>
    </row>
    <row r="1119" spans="1:117">
      <c r="A1119" s="5" t="s">
        <v>378</v>
      </c>
      <c r="B1119" s="5" t="s">
        <v>192</v>
      </c>
      <c r="C1119" s="35">
        <v>44126</v>
      </c>
      <c r="D1119" s="63">
        <v>44135</v>
      </c>
      <c r="E1119" s="64">
        <v>-4.6787096774193543E-2</v>
      </c>
      <c r="F1119" s="64">
        <v>0.52813931754450139</v>
      </c>
      <c r="G1119" s="64">
        <v>0.200851236356276</v>
      </c>
      <c r="H1119" s="64">
        <v>0.42136922580645159</v>
      </c>
      <c r="I1119" s="64">
        <v>0.40412180772495754</v>
      </c>
      <c r="J1119" s="64">
        <v>9.5890193548387098E-2</v>
      </c>
      <c r="K1119" s="64">
        <v>0</v>
      </c>
      <c r="L1119" s="64">
        <v>3.9054518868260064E-2</v>
      </c>
      <c r="M1119" s="64">
        <v>0.29361194793855599</v>
      </c>
      <c r="N1119" s="64">
        <v>0.36240276619555561</v>
      </c>
      <c r="O1119" s="64">
        <v>3.1650795000000002E-2</v>
      </c>
      <c r="P1119" s="64">
        <v>0.19562227119212158</v>
      </c>
      <c r="Q1119" s="64">
        <v>5.9600494855254101E-2</v>
      </c>
      <c r="R1119" s="64">
        <v>0.12328767123287675</v>
      </c>
      <c r="S1119" s="64">
        <v>2.7088151494890043</v>
      </c>
      <c r="T1119" s="29"/>
      <c r="U1119" s="29"/>
      <c r="V1119" s="29"/>
      <c r="W1119" s="29"/>
      <c r="X1119" s="29"/>
      <c r="Y1119" s="29"/>
      <c r="Z1119" s="29"/>
      <c r="AA1119" s="29"/>
      <c r="AB1119" s="29"/>
      <c r="AC1119" s="29"/>
      <c r="AD1119" s="29"/>
      <c r="AE1119" s="29"/>
      <c r="AF1119" s="29"/>
      <c r="AG1119" s="29"/>
      <c r="AH1119" s="29"/>
      <c r="AI1119" s="29"/>
      <c r="AJ1119" s="29"/>
      <c r="AK1119" s="29"/>
      <c r="AL1119" s="29"/>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c r="CA1119" s="29"/>
      <c r="CB1119" s="29"/>
      <c r="CC1119" s="29"/>
      <c r="CD1119" s="29"/>
      <c r="CE1119" s="29"/>
      <c r="CF1119" s="29"/>
      <c r="CG1119" s="29"/>
      <c r="CH1119" s="29"/>
      <c r="CI1119" s="29"/>
      <c r="CJ1119" s="29"/>
      <c r="CK1119" s="29"/>
      <c r="CL1119" s="29"/>
      <c r="CM1119" s="29"/>
      <c r="CN1119" s="29"/>
      <c r="CO1119" s="29"/>
      <c r="CP1119" s="29"/>
      <c r="CQ1119" s="29"/>
      <c r="CR1119" s="29"/>
      <c r="CS1119" s="29"/>
      <c r="CT1119" s="29"/>
      <c r="CU1119" s="29"/>
      <c r="CV1119" s="29"/>
      <c r="CW1119" s="29"/>
      <c r="CX1119" s="29"/>
      <c r="CY1119" s="29"/>
      <c r="CZ1119" s="29"/>
      <c r="DA1119" s="29"/>
      <c r="DB1119" s="29"/>
      <c r="DC1119" s="29"/>
      <c r="DD1119" s="29"/>
      <c r="DE1119" s="29"/>
      <c r="DF1119" s="29"/>
      <c r="DG1119" s="29"/>
      <c r="DH1119" s="29"/>
      <c r="DI1119" s="29"/>
      <c r="DJ1119" s="29"/>
      <c r="DK1119" s="29"/>
      <c r="DL1119" s="29"/>
      <c r="DM1119" s="29"/>
    </row>
    <row r="1120" spans="1:117">
      <c r="A1120" s="5" t="s">
        <v>378</v>
      </c>
      <c r="B1120" s="5" t="s">
        <v>192</v>
      </c>
      <c r="C1120" s="35">
        <v>44127</v>
      </c>
      <c r="D1120" s="63">
        <v>44135</v>
      </c>
      <c r="E1120" s="64">
        <v>-4.6787096774193543E-2</v>
      </c>
      <c r="F1120" s="64">
        <v>0.52813931754450139</v>
      </c>
      <c r="G1120" s="64">
        <v>0.200851236356276</v>
      </c>
      <c r="H1120" s="64">
        <v>0.42136922580645159</v>
      </c>
      <c r="I1120" s="64">
        <v>0.40412180772495754</v>
      </c>
      <c r="J1120" s="64">
        <v>9.5890193548387098E-2</v>
      </c>
      <c r="K1120" s="64">
        <v>0</v>
      </c>
      <c r="L1120" s="64">
        <v>3.9054518868260064E-2</v>
      </c>
      <c r="M1120" s="64">
        <v>0.29361194793855599</v>
      </c>
      <c r="N1120" s="64">
        <v>0.36240276619555567</v>
      </c>
      <c r="O1120" s="64">
        <v>3.1261914000000002E-2</v>
      </c>
      <c r="P1120" s="64">
        <v>0.19562227119212158</v>
      </c>
      <c r="Q1120" s="64">
        <v>5.9382070615090064E-2</v>
      </c>
      <c r="R1120" s="64">
        <v>0.12328767123287675</v>
      </c>
      <c r="S1120" s="64">
        <v>2.70820784424884</v>
      </c>
      <c r="T1120" s="29"/>
      <c r="U1120" s="29"/>
      <c r="V1120" s="29"/>
      <c r="W1120" s="29"/>
      <c r="X1120" s="29"/>
      <c r="Y1120" s="29"/>
      <c r="Z1120" s="29"/>
      <c r="AA1120" s="29"/>
      <c r="AB1120" s="29"/>
      <c r="AC1120" s="29"/>
      <c r="AD1120" s="29"/>
      <c r="AE1120" s="29"/>
      <c r="AF1120" s="29"/>
      <c r="AG1120" s="29"/>
      <c r="AH1120" s="29"/>
      <c r="AI1120" s="29"/>
      <c r="AJ1120" s="29"/>
      <c r="AK1120" s="29"/>
      <c r="AL1120" s="29"/>
      <c r="AM1120" s="29"/>
      <c r="AN1120" s="29"/>
      <c r="AO1120" s="29"/>
      <c r="AP1120" s="29"/>
      <c r="AQ1120" s="29"/>
      <c r="AR1120" s="29"/>
      <c r="AS1120" s="29"/>
      <c r="AT1120" s="29"/>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29"/>
      <c r="CA1120" s="29"/>
      <c r="CB1120" s="29"/>
      <c r="CC1120" s="29"/>
      <c r="CD1120" s="29"/>
      <c r="CE1120" s="29"/>
      <c r="CF1120" s="29"/>
      <c r="CG1120" s="29"/>
      <c r="CH1120" s="29"/>
      <c r="CI1120" s="29"/>
      <c r="CJ1120" s="29"/>
      <c r="CK1120" s="29"/>
      <c r="CL1120" s="29"/>
      <c r="CM1120" s="29"/>
      <c r="CN1120" s="29"/>
      <c r="CO1120" s="29"/>
      <c r="CP1120" s="29"/>
      <c r="CQ1120" s="29"/>
      <c r="CR1120" s="29"/>
      <c r="CS1120" s="29"/>
      <c r="CT1120" s="29"/>
      <c r="CU1120" s="29"/>
      <c r="CV1120" s="29"/>
      <c r="CW1120" s="29"/>
      <c r="CX1120" s="29"/>
      <c r="CY1120" s="29"/>
      <c r="CZ1120" s="29"/>
      <c r="DA1120" s="29"/>
      <c r="DB1120" s="29"/>
      <c r="DC1120" s="29"/>
      <c r="DD1120" s="29"/>
      <c r="DE1120" s="29"/>
      <c r="DF1120" s="29"/>
      <c r="DG1120" s="29"/>
      <c r="DH1120" s="29"/>
      <c r="DI1120" s="29"/>
      <c r="DJ1120" s="29"/>
      <c r="DK1120" s="29"/>
      <c r="DL1120" s="29"/>
      <c r="DM1120" s="29"/>
    </row>
    <row r="1121" spans="1:117">
      <c r="A1121" s="5" t="s">
        <v>378</v>
      </c>
      <c r="B1121" s="5" t="s">
        <v>192</v>
      </c>
      <c r="C1121" s="35">
        <v>44128</v>
      </c>
      <c r="D1121" s="63">
        <v>44135</v>
      </c>
      <c r="E1121" s="64">
        <v>-4.6787096774193543E-2</v>
      </c>
      <c r="F1121" s="64">
        <v>0.52813931754450139</v>
      </c>
      <c r="G1121" s="64">
        <v>0.200851236356276</v>
      </c>
      <c r="H1121" s="64">
        <v>0.42136922580645159</v>
      </c>
      <c r="I1121" s="64">
        <v>0.40412180772495754</v>
      </c>
      <c r="J1121" s="64">
        <v>9.5890193548387098E-2</v>
      </c>
      <c r="K1121" s="64">
        <v>0</v>
      </c>
      <c r="L1121" s="64">
        <v>3.9054518868260064E-2</v>
      </c>
      <c r="M1121" s="64">
        <v>0.29361194793855599</v>
      </c>
      <c r="N1121" s="64">
        <v>0.36240276619555561</v>
      </c>
      <c r="O1121" s="64">
        <v>5.4973409000000001E-2</v>
      </c>
      <c r="P1121" s="64">
        <v>0.19562227119212158</v>
      </c>
      <c r="Q1121" s="64">
        <v>9.3652867078878946E-2</v>
      </c>
      <c r="R1121" s="64">
        <v>0.12328767123287675</v>
      </c>
      <c r="S1121" s="64">
        <v>2.7661901357126291</v>
      </c>
      <c r="T1121" s="29"/>
      <c r="U1121" s="29"/>
      <c r="V1121" s="29"/>
      <c r="W1121" s="29"/>
      <c r="X1121" s="29"/>
      <c r="Y1121" s="29"/>
      <c r="Z1121" s="29"/>
      <c r="AA1121" s="29"/>
      <c r="AB1121" s="29"/>
      <c r="AC1121" s="29"/>
      <c r="AD1121" s="29"/>
      <c r="AE1121" s="29"/>
      <c r="AF1121" s="29"/>
      <c r="AG1121" s="29"/>
      <c r="AH1121" s="29"/>
      <c r="AI1121" s="29"/>
      <c r="AJ1121" s="29"/>
      <c r="AK1121" s="29"/>
      <c r="AL1121" s="29"/>
      <c r="AM1121" s="29"/>
      <c r="AN1121" s="29"/>
      <c r="AO1121" s="29"/>
      <c r="AP1121" s="29"/>
      <c r="AQ1121" s="29"/>
      <c r="AR1121" s="29"/>
      <c r="AS1121" s="29"/>
      <c r="AT1121" s="29"/>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29"/>
      <c r="CA1121" s="29"/>
      <c r="CB1121" s="29"/>
      <c r="CC1121" s="29"/>
      <c r="CD1121" s="29"/>
      <c r="CE1121" s="29"/>
      <c r="CF1121" s="29"/>
      <c r="CG1121" s="29"/>
      <c r="CH1121" s="29"/>
      <c r="CI1121" s="29"/>
      <c r="CJ1121" s="29"/>
      <c r="CK1121" s="29"/>
      <c r="CL1121" s="29"/>
      <c r="CM1121" s="29"/>
      <c r="CN1121" s="29"/>
      <c r="CO1121" s="29"/>
      <c r="CP1121" s="29"/>
      <c r="CQ1121" s="29"/>
      <c r="CR1121" s="29"/>
      <c r="CS1121" s="29"/>
      <c r="CT1121" s="29"/>
      <c r="CU1121" s="29"/>
      <c r="CV1121" s="29"/>
      <c r="CW1121" s="29"/>
      <c r="CX1121" s="29"/>
      <c r="CY1121" s="29"/>
      <c r="CZ1121" s="29"/>
      <c r="DA1121" s="29"/>
      <c r="DB1121" s="29"/>
      <c r="DC1121" s="29"/>
      <c r="DD1121" s="29"/>
      <c r="DE1121" s="29"/>
      <c r="DF1121" s="29"/>
      <c r="DG1121" s="29"/>
      <c r="DH1121" s="29"/>
      <c r="DI1121" s="29"/>
      <c r="DJ1121" s="29"/>
      <c r="DK1121" s="29"/>
      <c r="DL1121" s="29"/>
      <c r="DM1121" s="29"/>
    </row>
    <row r="1122" spans="1:117">
      <c r="A1122" s="5" t="s">
        <v>378</v>
      </c>
      <c r="B1122" s="5" t="s">
        <v>192</v>
      </c>
      <c r="C1122" s="35">
        <v>44129</v>
      </c>
      <c r="D1122" s="63">
        <v>44135</v>
      </c>
      <c r="E1122" s="64">
        <v>-4.6787096774193543E-2</v>
      </c>
      <c r="F1122" s="64">
        <v>0.52813931754450139</v>
      </c>
      <c r="G1122" s="64">
        <v>0.200851236356276</v>
      </c>
      <c r="H1122" s="64">
        <v>0.42136922580645159</v>
      </c>
      <c r="I1122" s="64">
        <v>0.40412180772495754</v>
      </c>
      <c r="J1122" s="64">
        <v>9.5890193548387098E-2</v>
      </c>
      <c r="K1122" s="64">
        <v>0</v>
      </c>
      <c r="L1122" s="64">
        <v>3.9054518868260064E-2</v>
      </c>
      <c r="M1122" s="64">
        <v>0.29361194793855599</v>
      </c>
      <c r="N1122" s="64">
        <v>0.36240276619555567</v>
      </c>
      <c r="O1122" s="64">
        <v>2.0984445000000004E-2</v>
      </c>
      <c r="P1122" s="64">
        <v>0.19562227119212158</v>
      </c>
      <c r="Q1122" s="64">
        <v>6.3192976951849389E-2</v>
      </c>
      <c r="R1122" s="64">
        <v>0.12328767123287675</v>
      </c>
      <c r="S1122" s="64">
        <v>2.7017412815855995</v>
      </c>
      <c r="T1122" s="29"/>
      <c r="U1122" s="29"/>
      <c r="V1122" s="29"/>
      <c r="W1122" s="29"/>
      <c r="X1122" s="29"/>
      <c r="Y1122" s="29"/>
      <c r="Z1122" s="29"/>
      <c r="AA1122" s="29"/>
      <c r="AB1122" s="29"/>
      <c r="AC1122" s="29"/>
      <c r="AD1122" s="29"/>
      <c r="AE1122" s="29"/>
      <c r="AF1122" s="29"/>
      <c r="AG1122" s="29"/>
      <c r="AH1122" s="29"/>
      <c r="AI1122" s="29"/>
      <c r="AJ1122" s="29"/>
      <c r="AK1122" s="29"/>
      <c r="AL1122" s="29"/>
      <c r="AM1122" s="29"/>
      <c r="AN1122" s="29"/>
      <c r="AO1122" s="29"/>
      <c r="AP1122" s="29"/>
      <c r="AQ1122" s="29"/>
      <c r="AR1122" s="29"/>
      <c r="AS1122" s="29"/>
      <c r="AT1122" s="29"/>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29"/>
      <c r="CA1122" s="29"/>
      <c r="CB1122" s="29"/>
      <c r="CC1122" s="29"/>
      <c r="CD1122" s="29"/>
      <c r="CE1122" s="29"/>
      <c r="CF1122" s="29"/>
      <c r="CG1122" s="29"/>
      <c r="CH1122" s="29"/>
      <c r="CI1122" s="29"/>
      <c r="CJ1122" s="29"/>
      <c r="CK1122" s="29"/>
      <c r="CL1122" s="29"/>
      <c r="CM1122" s="29"/>
      <c r="CN1122" s="29"/>
      <c r="CO1122" s="29"/>
      <c r="CP1122" s="29"/>
      <c r="CQ1122" s="29"/>
      <c r="CR1122" s="29"/>
      <c r="CS1122" s="29"/>
      <c r="CT1122" s="29"/>
      <c r="CU1122" s="29"/>
      <c r="CV1122" s="29"/>
      <c r="CW1122" s="29"/>
      <c r="CX1122" s="29"/>
      <c r="CY1122" s="29"/>
      <c r="CZ1122" s="29"/>
      <c r="DA1122" s="29"/>
      <c r="DB1122" s="29"/>
      <c r="DC1122" s="29"/>
      <c r="DD1122" s="29"/>
      <c r="DE1122" s="29"/>
      <c r="DF1122" s="29"/>
      <c r="DG1122" s="29"/>
      <c r="DH1122" s="29"/>
      <c r="DI1122" s="29"/>
      <c r="DJ1122" s="29"/>
      <c r="DK1122" s="29"/>
      <c r="DL1122" s="29"/>
      <c r="DM1122" s="29"/>
    </row>
    <row r="1123" spans="1:117">
      <c r="A1123" s="5" t="s">
        <v>379</v>
      </c>
      <c r="B1123" s="5" t="s">
        <v>192</v>
      </c>
      <c r="C1123" s="35">
        <v>44130</v>
      </c>
      <c r="D1123" s="63">
        <v>44135</v>
      </c>
      <c r="E1123" s="64">
        <v>-4.6787096774193543E-2</v>
      </c>
      <c r="F1123" s="64">
        <v>0.52813931754450139</v>
      </c>
      <c r="G1123" s="64">
        <v>0.200851236356276</v>
      </c>
      <c r="H1123" s="64">
        <v>0.42136922580645159</v>
      </c>
      <c r="I1123" s="64">
        <v>0.40412180772495754</v>
      </c>
      <c r="J1123" s="64">
        <v>9.5890193548387098E-2</v>
      </c>
      <c r="K1123" s="64">
        <v>0</v>
      </c>
      <c r="L1123" s="64">
        <v>3.9054518868260064E-2</v>
      </c>
      <c r="M1123" s="64">
        <v>0.29361194793855599</v>
      </c>
      <c r="N1123" s="64">
        <v>0.36240276619555567</v>
      </c>
      <c r="O1123" s="64">
        <v>2.5765632000000004E-2</v>
      </c>
      <c r="P1123" s="64">
        <v>0.19562227119212158</v>
      </c>
      <c r="Q1123" s="64">
        <v>5.8193193310361942E-2</v>
      </c>
      <c r="R1123" s="64">
        <v>0.12328767123287675</v>
      </c>
      <c r="S1123" s="64">
        <v>2.7015226849441123</v>
      </c>
      <c r="T1123" s="29"/>
      <c r="U1123" s="29"/>
      <c r="V1123" s="29"/>
      <c r="W1123" s="29"/>
      <c r="X1123" s="29"/>
      <c r="Y1123" s="29"/>
      <c r="Z1123" s="29"/>
      <c r="AA1123" s="29"/>
      <c r="AB1123" s="29"/>
      <c r="AC1123" s="29"/>
      <c r="AD1123" s="29"/>
      <c r="AE1123" s="29"/>
      <c r="AF1123" s="29"/>
      <c r="AG1123" s="29"/>
      <c r="AH1123" s="29"/>
      <c r="AI1123" s="29"/>
      <c r="AJ1123" s="29"/>
      <c r="AK1123" s="29"/>
      <c r="AL1123" s="29"/>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c r="CA1123" s="29"/>
      <c r="CB1123" s="29"/>
      <c r="CC1123" s="29"/>
      <c r="CD1123" s="29"/>
      <c r="CE1123" s="29"/>
      <c r="CF1123" s="29"/>
      <c r="CG1123" s="29"/>
      <c r="CH1123" s="29"/>
      <c r="CI1123" s="29"/>
      <c r="CJ1123" s="29"/>
      <c r="CK1123" s="29"/>
      <c r="CL1123" s="29"/>
      <c r="CM1123" s="29"/>
      <c r="CN1123" s="29"/>
      <c r="CO1123" s="29"/>
      <c r="CP1123" s="29"/>
      <c r="CQ1123" s="29"/>
      <c r="CR1123" s="29"/>
      <c r="CS1123" s="29"/>
      <c r="CT1123" s="29"/>
      <c r="CU1123" s="29"/>
      <c r="CV1123" s="29"/>
      <c r="CW1123" s="29"/>
      <c r="CX1123" s="29"/>
      <c r="CY1123" s="29"/>
      <c r="CZ1123" s="29"/>
      <c r="DA1123" s="29"/>
      <c r="DB1123" s="29"/>
      <c r="DC1123" s="29"/>
      <c r="DD1123" s="29"/>
      <c r="DE1123" s="29"/>
      <c r="DF1123" s="29"/>
      <c r="DG1123" s="29"/>
      <c r="DH1123" s="29"/>
      <c r="DI1123" s="29"/>
      <c r="DJ1123" s="29"/>
      <c r="DK1123" s="29"/>
      <c r="DL1123" s="29"/>
      <c r="DM1123" s="29"/>
    </row>
    <row r="1124" spans="1:117">
      <c r="A1124" s="5" t="s">
        <v>379</v>
      </c>
      <c r="B1124" s="5" t="s">
        <v>192</v>
      </c>
      <c r="C1124" s="35">
        <v>44131</v>
      </c>
      <c r="D1124" s="63">
        <v>44135</v>
      </c>
      <c r="E1124" s="64">
        <v>-4.6787096774193543E-2</v>
      </c>
      <c r="F1124" s="64">
        <v>0.52813931754450139</v>
      </c>
      <c r="G1124" s="64">
        <v>0.200851236356276</v>
      </c>
      <c r="H1124" s="64">
        <v>0.42136922580645159</v>
      </c>
      <c r="I1124" s="64">
        <v>0.40412180772495754</v>
      </c>
      <c r="J1124" s="64">
        <v>9.5890193548387098E-2</v>
      </c>
      <c r="K1124" s="64">
        <v>0</v>
      </c>
      <c r="L1124" s="64">
        <v>3.9054518868260064E-2</v>
      </c>
      <c r="M1124" s="64">
        <v>0.29361194793855599</v>
      </c>
      <c r="N1124" s="64">
        <v>0.36240276619555567</v>
      </c>
      <c r="O1124" s="64">
        <v>2.6555346000000001E-2</v>
      </c>
      <c r="P1124" s="64">
        <v>0.19562227119212158</v>
      </c>
      <c r="Q1124" s="64">
        <v>5.8411993114696269E-2</v>
      </c>
      <c r="R1124" s="64">
        <v>0.12328767123287675</v>
      </c>
      <c r="S1124" s="64">
        <v>2.7025311987484462</v>
      </c>
      <c r="T1124" s="29"/>
      <c r="U1124" s="29"/>
      <c r="V1124" s="29"/>
      <c r="W1124" s="29"/>
      <c r="X1124" s="29"/>
      <c r="Y1124" s="29"/>
      <c r="Z1124" s="29"/>
      <c r="AA1124" s="29"/>
      <c r="AB1124" s="29"/>
      <c r="AC1124" s="29"/>
      <c r="AD1124" s="29"/>
      <c r="AE1124" s="29"/>
      <c r="AF1124" s="29"/>
      <c r="AG1124" s="29"/>
      <c r="AH1124" s="29"/>
      <c r="AI1124" s="29"/>
      <c r="AJ1124" s="29"/>
      <c r="AK1124" s="29"/>
      <c r="AL1124" s="29"/>
      <c r="AM1124" s="29"/>
      <c r="AN1124" s="29"/>
      <c r="AO1124" s="29"/>
      <c r="AP1124" s="29"/>
      <c r="AQ1124" s="29"/>
      <c r="AR1124" s="29"/>
      <c r="AS1124" s="29"/>
      <c r="AT1124" s="29"/>
      <c r="AU1124" s="29"/>
      <c r="AV1124" s="29"/>
      <c r="AW1124" s="29"/>
      <c r="AX1124" s="29"/>
      <c r="AY1124" s="29"/>
      <c r="AZ1124" s="29"/>
      <c r="BA1124" s="29"/>
      <c r="BB1124" s="29"/>
      <c r="BC1124" s="29"/>
      <c r="BD1124" s="29"/>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29"/>
      <c r="CA1124" s="29"/>
      <c r="CB1124" s="29"/>
      <c r="CC1124" s="29"/>
      <c r="CD1124" s="29"/>
      <c r="CE1124" s="29"/>
      <c r="CF1124" s="29"/>
      <c r="CG1124" s="29"/>
      <c r="CH1124" s="29"/>
      <c r="CI1124" s="29"/>
      <c r="CJ1124" s="29"/>
      <c r="CK1124" s="29"/>
      <c r="CL1124" s="29"/>
      <c r="CM1124" s="29"/>
      <c r="CN1124" s="29"/>
      <c r="CO1124" s="29"/>
      <c r="CP1124" s="29"/>
      <c r="CQ1124" s="29"/>
      <c r="CR1124" s="29"/>
      <c r="CS1124" s="29"/>
      <c r="CT1124" s="29"/>
      <c r="CU1124" s="29"/>
      <c r="CV1124" s="29"/>
      <c r="CW1124" s="29"/>
      <c r="CX1124" s="29"/>
      <c r="CY1124" s="29"/>
      <c r="CZ1124" s="29"/>
      <c r="DA1124" s="29"/>
      <c r="DB1124" s="29"/>
      <c r="DC1124" s="29"/>
      <c r="DD1124" s="29"/>
      <c r="DE1124" s="29"/>
      <c r="DF1124" s="29"/>
      <c r="DG1124" s="29"/>
      <c r="DH1124" s="29"/>
      <c r="DI1124" s="29"/>
      <c r="DJ1124" s="29"/>
      <c r="DK1124" s="29"/>
      <c r="DL1124" s="29"/>
      <c r="DM1124" s="29"/>
    </row>
    <row r="1125" spans="1:117">
      <c r="A1125" s="5" t="s">
        <v>379</v>
      </c>
      <c r="B1125" s="5" t="s">
        <v>192</v>
      </c>
      <c r="C1125" s="35">
        <v>44132</v>
      </c>
      <c r="D1125" s="63">
        <v>44135</v>
      </c>
      <c r="E1125" s="64">
        <v>-4.6787096774193543E-2</v>
      </c>
      <c r="F1125" s="64">
        <v>0.52813931754450139</v>
      </c>
      <c r="G1125" s="64">
        <v>0.200851236356276</v>
      </c>
      <c r="H1125" s="64">
        <v>0.42136922580645159</v>
      </c>
      <c r="I1125" s="64">
        <v>0.40412180772495754</v>
      </c>
      <c r="J1125" s="64">
        <v>9.5890193548387098E-2</v>
      </c>
      <c r="K1125" s="64">
        <v>0</v>
      </c>
      <c r="L1125" s="64">
        <v>3.9054518868260064E-2</v>
      </c>
      <c r="M1125" s="64">
        <v>0.29361194793855599</v>
      </c>
      <c r="N1125" s="64">
        <v>0.36240276619555561</v>
      </c>
      <c r="O1125" s="64">
        <v>2.4288840000000003E-2</v>
      </c>
      <c r="P1125" s="64">
        <v>0.19562227119212158</v>
      </c>
      <c r="Q1125" s="64">
        <v>6.2769017461435719E-2</v>
      </c>
      <c r="R1125" s="64">
        <v>0.12328767123287675</v>
      </c>
      <c r="S1125" s="64">
        <v>2.7046217170951858</v>
      </c>
      <c r="T1125" s="29"/>
      <c r="U1125" s="29"/>
      <c r="V1125" s="29"/>
      <c r="W1125" s="29"/>
      <c r="X1125" s="29"/>
      <c r="Y1125" s="29"/>
      <c r="Z1125" s="29"/>
      <c r="AA1125" s="29"/>
      <c r="AB1125" s="29"/>
      <c r="AC1125" s="29"/>
      <c r="AD1125" s="29"/>
      <c r="AE1125" s="29"/>
      <c r="AF1125" s="29"/>
      <c r="AG1125" s="29"/>
      <c r="AH1125" s="29"/>
      <c r="AI1125" s="29"/>
      <c r="AJ1125" s="29"/>
      <c r="AK1125" s="29"/>
      <c r="AL1125" s="29"/>
      <c r="AM1125" s="29"/>
      <c r="AN1125" s="29"/>
      <c r="AO1125" s="29"/>
      <c r="AP1125" s="29"/>
      <c r="AQ1125" s="29"/>
      <c r="AR1125" s="29"/>
      <c r="AS1125" s="29"/>
      <c r="AT1125" s="29"/>
      <c r="AU1125" s="29"/>
      <c r="AV1125" s="29"/>
      <c r="AW1125" s="29"/>
      <c r="AX1125" s="29"/>
      <c r="AY1125" s="29"/>
      <c r="AZ1125" s="29"/>
      <c r="BA1125" s="29"/>
      <c r="BB1125" s="29"/>
      <c r="BC1125" s="29"/>
      <c r="BD1125" s="29"/>
      <c r="BE1125" s="29"/>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29"/>
      <c r="CA1125" s="29"/>
      <c r="CB1125" s="29"/>
      <c r="CC1125" s="29"/>
      <c r="CD1125" s="29"/>
      <c r="CE1125" s="29"/>
      <c r="CF1125" s="29"/>
      <c r="CG1125" s="29"/>
      <c r="CH1125" s="29"/>
      <c r="CI1125" s="29"/>
      <c r="CJ1125" s="29"/>
      <c r="CK1125" s="29"/>
      <c r="CL1125" s="29"/>
      <c r="CM1125" s="29"/>
      <c r="CN1125" s="29"/>
      <c r="CO1125" s="29"/>
      <c r="CP1125" s="29"/>
      <c r="CQ1125" s="29"/>
      <c r="CR1125" s="29"/>
      <c r="CS1125" s="29"/>
      <c r="CT1125" s="29"/>
      <c r="CU1125" s="29"/>
      <c r="CV1125" s="29"/>
      <c r="CW1125" s="29"/>
      <c r="CX1125" s="29"/>
      <c r="CY1125" s="29"/>
      <c r="CZ1125" s="29"/>
      <c r="DA1125" s="29"/>
      <c r="DB1125" s="29"/>
      <c r="DC1125" s="29"/>
      <c r="DD1125" s="29"/>
      <c r="DE1125" s="29"/>
      <c r="DF1125" s="29"/>
      <c r="DG1125" s="29"/>
      <c r="DH1125" s="29"/>
      <c r="DI1125" s="29"/>
      <c r="DJ1125" s="29"/>
      <c r="DK1125" s="29"/>
      <c r="DL1125" s="29"/>
      <c r="DM1125" s="29"/>
    </row>
    <row r="1126" spans="1:117">
      <c r="A1126" s="5" t="s">
        <v>379</v>
      </c>
      <c r="B1126" s="5" t="s">
        <v>192</v>
      </c>
      <c r="C1126" s="35">
        <v>44133</v>
      </c>
      <c r="D1126" s="63">
        <v>44135</v>
      </c>
      <c r="E1126" s="64">
        <v>-4.6787096774193543E-2</v>
      </c>
      <c r="F1126" s="64">
        <v>0.52813931754450139</v>
      </c>
      <c r="G1126" s="64">
        <v>0.200851236356276</v>
      </c>
      <c r="H1126" s="64">
        <v>0.42136922580645159</v>
      </c>
      <c r="I1126" s="64">
        <v>0.40412180772495754</v>
      </c>
      <c r="J1126" s="64">
        <v>9.5890193548387098E-2</v>
      </c>
      <c r="K1126" s="64">
        <v>0</v>
      </c>
      <c r="L1126" s="64">
        <v>3.9054518868260064E-2</v>
      </c>
      <c r="M1126" s="64">
        <v>0.29361194793855599</v>
      </c>
      <c r="N1126" s="64">
        <v>0.36240276619555561</v>
      </c>
      <c r="O1126" s="64">
        <v>2.5600905E-2</v>
      </c>
      <c r="P1126" s="64">
        <v>0.19562227119212158</v>
      </c>
      <c r="Q1126" s="64">
        <v>5.8544184999318599E-2</v>
      </c>
      <c r="R1126" s="64">
        <v>0.12328767123287675</v>
      </c>
      <c r="S1126" s="64">
        <v>2.7017089496330686</v>
      </c>
      <c r="T1126" s="29"/>
      <c r="U1126" s="29"/>
      <c r="V1126" s="29"/>
      <c r="W1126" s="29"/>
      <c r="X1126" s="29"/>
      <c r="Y1126" s="29"/>
      <c r="Z1126" s="29"/>
      <c r="AA1126" s="29"/>
      <c r="AB1126" s="29"/>
      <c r="AC1126" s="29"/>
      <c r="AD1126" s="29"/>
      <c r="AE1126" s="29"/>
      <c r="AF1126" s="29"/>
      <c r="AG1126" s="29"/>
      <c r="AH1126" s="29"/>
      <c r="AI1126" s="29"/>
      <c r="AJ1126" s="29"/>
      <c r="AK1126" s="29"/>
      <c r="AL1126" s="29"/>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29"/>
      <c r="CA1126" s="29"/>
      <c r="CB1126" s="29"/>
      <c r="CC1126" s="29"/>
      <c r="CD1126" s="29"/>
      <c r="CE1126" s="29"/>
      <c r="CF1126" s="29"/>
      <c r="CG1126" s="29"/>
      <c r="CH1126" s="29"/>
      <c r="CI1126" s="29"/>
      <c r="CJ1126" s="29"/>
      <c r="CK1126" s="29"/>
      <c r="CL1126" s="29"/>
      <c r="CM1126" s="29"/>
      <c r="CN1126" s="29"/>
      <c r="CO1126" s="29"/>
      <c r="CP1126" s="29"/>
      <c r="CQ1126" s="29"/>
      <c r="CR1126" s="29"/>
      <c r="CS1126" s="29"/>
      <c r="CT1126" s="29"/>
      <c r="CU1126" s="29"/>
      <c r="CV1126" s="29"/>
      <c r="CW1126" s="29"/>
      <c r="CX1126" s="29"/>
      <c r="CY1126" s="29"/>
      <c r="CZ1126" s="29"/>
      <c r="DA1126" s="29"/>
      <c r="DB1126" s="29"/>
      <c r="DC1126" s="29"/>
      <c r="DD1126" s="29"/>
      <c r="DE1126" s="29"/>
      <c r="DF1126" s="29"/>
      <c r="DG1126" s="29"/>
      <c r="DH1126" s="29"/>
      <c r="DI1126" s="29"/>
      <c r="DJ1126" s="29"/>
      <c r="DK1126" s="29"/>
      <c r="DL1126" s="29"/>
      <c r="DM1126" s="29"/>
    </row>
    <row r="1127" spans="1:117">
      <c r="A1127" s="5" t="s">
        <v>379</v>
      </c>
      <c r="B1127" s="5" t="s">
        <v>192</v>
      </c>
      <c r="C1127" s="35">
        <v>44134</v>
      </c>
      <c r="D1127" s="63">
        <v>44135</v>
      </c>
      <c r="E1127" s="64">
        <v>-4.6787096774193543E-2</v>
      </c>
      <c r="F1127" s="64">
        <v>0.52813931754450139</v>
      </c>
      <c r="G1127" s="64">
        <v>0.200851236356276</v>
      </c>
      <c r="H1127" s="64">
        <v>0.42136922580645159</v>
      </c>
      <c r="I1127" s="64">
        <v>0.40412180772495754</v>
      </c>
      <c r="J1127" s="64">
        <v>9.5890193548387098E-2</v>
      </c>
      <c r="K1127" s="64">
        <v>0</v>
      </c>
      <c r="L1127" s="64">
        <v>3.9054518868260064E-2</v>
      </c>
      <c r="M1127" s="64">
        <v>0.29361194793855599</v>
      </c>
      <c r="N1127" s="64">
        <v>0.36240276619555561</v>
      </c>
      <c r="O1127" s="64">
        <v>2.7002124000000002E-2</v>
      </c>
      <c r="P1127" s="64">
        <v>0.19562227119212158</v>
      </c>
      <c r="Q1127" s="64">
        <v>6.1260450867867425E-2</v>
      </c>
      <c r="R1127" s="64">
        <v>0.12328767123287675</v>
      </c>
      <c r="S1127" s="64">
        <v>2.7058264345016174</v>
      </c>
      <c r="T1127" s="29"/>
      <c r="U1127" s="29"/>
      <c r="V1127" s="29"/>
      <c r="W1127" s="29"/>
      <c r="X1127" s="29"/>
      <c r="Y1127" s="29"/>
      <c r="Z1127" s="29"/>
      <c r="AA1127" s="29"/>
      <c r="AB1127" s="29"/>
      <c r="AC1127" s="29"/>
      <c r="AD1127" s="29"/>
      <c r="AE1127" s="29"/>
      <c r="AF1127" s="29"/>
      <c r="AG1127" s="29"/>
      <c r="AH1127" s="29"/>
      <c r="AI1127" s="29"/>
      <c r="AJ1127" s="29"/>
      <c r="AK1127" s="29"/>
      <c r="AL1127" s="29"/>
      <c r="AM1127" s="29"/>
      <c r="AN1127" s="29"/>
      <c r="AO1127" s="29"/>
      <c r="AP1127" s="29"/>
      <c r="AQ1127" s="29"/>
      <c r="AR1127" s="29"/>
      <c r="AS1127" s="29"/>
      <c r="AT1127" s="29"/>
      <c r="AU1127" s="29"/>
      <c r="AV1127" s="29"/>
      <c r="AW1127" s="29"/>
      <c r="AX1127" s="29"/>
      <c r="AY1127" s="29"/>
      <c r="AZ1127" s="29"/>
      <c r="BA1127" s="29"/>
      <c r="BB1127" s="29"/>
      <c r="BC1127" s="29"/>
      <c r="BD1127" s="29"/>
      <c r="BE1127" s="29"/>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29"/>
      <c r="CA1127" s="29"/>
      <c r="CB1127" s="29"/>
      <c r="CC1127" s="29"/>
      <c r="CD1127" s="29"/>
      <c r="CE1127" s="29"/>
      <c r="CF1127" s="29"/>
      <c r="CG1127" s="29"/>
      <c r="CH1127" s="29"/>
      <c r="CI1127" s="29"/>
      <c r="CJ1127" s="29"/>
      <c r="CK1127" s="29"/>
      <c r="CL1127" s="29"/>
      <c r="CM1127" s="29"/>
      <c r="CN1127" s="29"/>
      <c r="CO1127" s="29"/>
      <c r="CP1127" s="29"/>
      <c r="CQ1127" s="29"/>
      <c r="CR1127" s="29"/>
      <c r="CS1127" s="29"/>
      <c r="CT1127" s="29"/>
      <c r="CU1127" s="29"/>
      <c r="CV1127" s="29"/>
      <c r="CW1127" s="29"/>
      <c r="CX1127" s="29"/>
      <c r="CY1127" s="29"/>
      <c r="CZ1127" s="29"/>
      <c r="DA1127" s="29"/>
      <c r="DB1127" s="29"/>
      <c r="DC1127" s="29"/>
      <c r="DD1127" s="29"/>
      <c r="DE1127" s="29"/>
      <c r="DF1127" s="29"/>
      <c r="DG1127" s="29"/>
      <c r="DH1127" s="29"/>
      <c r="DI1127" s="29"/>
      <c r="DJ1127" s="29"/>
      <c r="DK1127" s="29"/>
      <c r="DL1127" s="29"/>
      <c r="DM1127" s="29"/>
    </row>
    <row r="1128" spans="1:117">
      <c r="A1128" s="5" t="s">
        <v>379</v>
      </c>
      <c r="B1128" s="5" t="s">
        <v>192</v>
      </c>
      <c r="C1128" s="35">
        <v>44135</v>
      </c>
      <c r="D1128" s="63">
        <v>44135</v>
      </c>
      <c r="E1128" s="64">
        <v>-4.6787096774193543E-2</v>
      </c>
      <c r="F1128" s="64">
        <v>0.52813931754450139</v>
      </c>
      <c r="G1128" s="64">
        <v>0.200851236356276</v>
      </c>
      <c r="H1128" s="64">
        <v>0.42136922580645159</v>
      </c>
      <c r="I1128" s="64">
        <v>0.40412180772495754</v>
      </c>
      <c r="J1128" s="64">
        <v>9.5890193548387098E-2</v>
      </c>
      <c r="K1128" s="64">
        <v>0</v>
      </c>
      <c r="L1128" s="64">
        <v>3.9054518868260064E-2</v>
      </c>
      <c r="M1128" s="64">
        <v>0.29361194793855599</v>
      </c>
      <c r="N1128" s="64">
        <v>0.36240276619555567</v>
      </c>
      <c r="O1128" s="64">
        <v>1.8869021999999999E-2</v>
      </c>
      <c r="P1128" s="64">
        <v>0.19562227119212158</v>
      </c>
      <c r="Q1128" s="64">
        <v>0.11894380588145857</v>
      </c>
      <c r="R1128" s="64">
        <v>0.12328767123287675</v>
      </c>
      <c r="S1128" s="64">
        <v>2.7553766875152088</v>
      </c>
      <c r="T1128" s="29"/>
      <c r="U1128" s="29"/>
      <c r="V1128" s="29"/>
      <c r="W1128" s="29"/>
      <c r="X1128" s="29"/>
      <c r="Y1128" s="29"/>
      <c r="Z1128" s="29"/>
      <c r="AA1128" s="29"/>
      <c r="AB1128" s="29"/>
      <c r="AC1128" s="29"/>
      <c r="AD1128" s="29"/>
      <c r="AE1128" s="29"/>
      <c r="AF1128" s="29"/>
      <c r="AG1128" s="29"/>
      <c r="AH1128" s="29"/>
      <c r="AI1128" s="29"/>
      <c r="AJ1128" s="29"/>
      <c r="AK1128" s="29"/>
      <c r="AL1128" s="29"/>
      <c r="AM1128" s="29"/>
      <c r="AN1128" s="29"/>
      <c r="AO1128" s="29"/>
      <c r="AP1128" s="29"/>
      <c r="AQ1128" s="29"/>
      <c r="AR1128" s="29"/>
      <c r="AS1128" s="29"/>
      <c r="AT1128" s="29"/>
      <c r="AU1128" s="29"/>
      <c r="AV1128" s="29"/>
      <c r="AW1128" s="29"/>
      <c r="AX1128" s="29"/>
      <c r="AY1128" s="29"/>
      <c r="AZ1128" s="29"/>
      <c r="BA1128" s="29"/>
      <c r="BB1128" s="29"/>
      <c r="BC1128" s="29"/>
      <c r="BD1128" s="29"/>
      <c r="BE1128" s="29"/>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29"/>
      <c r="CA1128" s="29"/>
      <c r="CB1128" s="29"/>
      <c r="CC1128" s="29"/>
      <c r="CD1128" s="29"/>
      <c r="CE1128" s="29"/>
      <c r="CF1128" s="29"/>
      <c r="CG1128" s="29"/>
      <c r="CH1128" s="29"/>
      <c r="CI1128" s="29"/>
      <c r="CJ1128" s="29"/>
      <c r="CK1128" s="29"/>
      <c r="CL1128" s="29"/>
      <c r="CM1128" s="29"/>
      <c r="CN1128" s="29"/>
      <c r="CO1128" s="29"/>
      <c r="CP1128" s="29"/>
      <c r="CQ1128" s="29"/>
      <c r="CR1128" s="29"/>
      <c r="CS1128" s="29"/>
      <c r="CT1128" s="29"/>
      <c r="CU1128" s="29"/>
      <c r="CV1128" s="29"/>
      <c r="CW1128" s="29"/>
      <c r="CX1128" s="29"/>
      <c r="CY1128" s="29"/>
      <c r="CZ1128" s="29"/>
      <c r="DA1128" s="29"/>
      <c r="DB1128" s="29"/>
      <c r="DC1128" s="29"/>
      <c r="DD1128" s="29"/>
      <c r="DE1128" s="29"/>
      <c r="DF1128" s="29"/>
      <c r="DG1128" s="29"/>
      <c r="DH1128" s="29"/>
      <c r="DI1128" s="29"/>
      <c r="DJ1128" s="29"/>
      <c r="DK1128" s="29"/>
      <c r="DL1128" s="29"/>
      <c r="DM1128" s="29"/>
    </row>
    <row r="1129" spans="1:117">
      <c r="A1129" s="5"/>
      <c r="B1129" s="5"/>
      <c r="C1129" s="35"/>
      <c r="D1129" s="63"/>
      <c r="E1129" s="64"/>
      <c r="F1129" s="64"/>
      <c r="G1129" s="64"/>
      <c r="H1129" s="64"/>
      <c r="I1129" s="64"/>
      <c r="J1129" s="64"/>
      <c r="K1129" s="64"/>
      <c r="L1129" s="64"/>
      <c r="M1129" s="64"/>
      <c r="N1129" s="64"/>
      <c r="O1129" s="64"/>
      <c r="P1129" s="64"/>
      <c r="Q1129" s="64"/>
      <c r="R1129" s="64"/>
      <c r="S1129" s="64"/>
      <c r="T1129" s="29"/>
      <c r="U1129" s="29"/>
      <c r="V1129" s="29"/>
      <c r="W1129" s="29"/>
      <c r="X1129" s="29"/>
      <c r="Y1129" s="29"/>
      <c r="Z1129" s="29"/>
      <c r="AA1129" s="29"/>
      <c r="AB1129" s="29"/>
      <c r="AC1129" s="29"/>
      <c r="AD1129" s="29"/>
      <c r="AE1129" s="29"/>
      <c r="AF1129" s="29"/>
      <c r="AG1129" s="29"/>
      <c r="AH1129" s="29"/>
      <c r="AI1129" s="29"/>
      <c r="AJ1129" s="29"/>
      <c r="AK1129" s="29"/>
      <c r="AL1129" s="29"/>
      <c r="AM1129" s="29"/>
      <c r="AN1129" s="29"/>
      <c r="AO1129" s="29"/>
      <c r="AP1129" s="29"/>
      <c r="AQ1129" s="29"/>
      <c r="AR1129" s="29"/>
      <c r="AS1129" s="29"/>
      <c r="AT1129" s="29"/>
      <c r="AU1129" s="29"/>
      <c r="AV1129" s="29"/>
      <c r="AW1129" s="29"/>
      <c r="AX1129" s="29"/>
      <c r="AY1129" s="29"/>
      <c r="AZ1129" s="29"/>
      <c r="BA1129" s="29"/>
      <c r="BB1129" s="29"/>
      <c r="BC1129" s="29"/>
      <c r="BD1129" s="29"/>
      <c r="BE1129" s="29"/>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29"/>
      <c r="CA1129" s="29"/>
      <c r="CB1129" s="29"/>
      <c r="CC1129" s="29"/>
      <c r="CD1129" s="29"/>
      <c r="CE1129" s="29"/>
      <c r="CF1129" s="29"/>
      <c r="CG1129" s="29"/>
      <c r="CH1129" s="29"/>
      <c r="CI1129" s="29"/>
      <c r="CJ1129" s="29"/>
      <c r="CK1129" s="29"/>
      <c r="CL1129" s="29"/>
      <c r="CM1129" s="29"/>
      <c r="CN1129" s="29"/>
      <c r="CO1129" s="29"/>
      <c r="CP1129" s="29"/>
      <c r="CQ1129" s="29"/>
      <c r="CR1129" s="29"/>
      <c r="CS1129" s="29"/>
      <c r="CT1129" s="29"/>
      <c r="CU1129" s="29"/>
      <c r="CV1129" s="29"/>
      <c r="CW1129" s="29"/>
      <c r="CX1129" s="29"/>
      <c r="CY1129" s="29"/>
      <c r="CZ1129" s="29"/>
      <c r="DA1129" s="29"/>
      <c r="DB1129" s="29"/>
      <c r="DC1129" s="29"/>
      <c r="DD1129" s="29"/>
      <c r="DE1129" s="29"/>
      <c r="DF1129" s="29"/>
      <c r="DG1129" s="29"/>
      <c r="DH1129" s="29"/>
      <c r="DI1129" s="29"/>
      <c r="DJ1129" s="29"/>
      <c r="DK1129" s="29"/>
      <c r="DL1129" s="29"/>
      <c r="DM1129" s="29"/>
    </row>
    <row r="1130" spans="1:117">
      <c r="A1130" s="5"/>
      <c r="B1130" s="5"/>
      <c r="C1130" s="35"/>
      <c r="D1130" s="63"/>
      <c r="E1130" s="64"/>
      <c r="F1130" s="64"/>
      <c r="G1130" s="64"/>
      <c r="H1130" s="64"/>
      <c r="I1130" s="64"/>
      <c r="J1130" s="64"/>
      <c r="K1130" s="64"/>
      <c r="L1130" s="64"/>
      <c r="M1130" s="64"/>
      <c r="N1130" s="64"/>
      <c r="O1130" s="64"/>
      <c r="P1130" s="64"/>
      <c r="Q1130" s="64"/>
      <c r="R1130" s="64"/>
      <c r="S1130" s="64"/>
      <c r="T1130" s="29"/>
      <c r="U1130" s="29"/>
      <c r="V1130" s="29"/>
      <c r="W1130" s="29"/>
      <c r="X1130" s="29"/>
      <c r="Y1130" s="29"/>
      <c r="Z1130" s="29"/>
      <c r="AA1130" s="29"/>
      <c r="AB1130" s="29"/>
      <c r="AC1130" s="29"/>
      <c r="AD1130" s="29"/>
      <c r="AE1130" s="29"/>
      <c r="AF1130" s="29"/>
      <c r="AG1130" s="29"/>
      <c r="AH1130" s="29"/>
      <c r="AI1130" s="29"/>
      <c r="AJ1130" s="29"/>
      <c r="AK1130" s="29"/>
      <c r="AL1130" s="29"/>
      <c r="AM1130" s="29"/>
      <c r="AN1130" s="29"/>
      <c r="AO1130" s="29"/>
      <c r="AP1130" s="29"/>
      <c r="AQ1130" s="29"/>
      <c r="AR1130" s="29"/>
      <c r="AS1130" s="29"/>
      <c r="AT1130" s="29"/>
      <c r="AU1130" s="29"/>
      <c r="AV1130" s="29"/>
      <c r="AW1130" s="29"/>
      <c r="AX1130" s="29"/>
      <c r="AY1130" s="29"/>
      <c r="AZ1130" s="29"/>
      <c r="BA1130" s="29"/>
      <c r="BB1130" s="29"/>
      <c r="BC1130" s="29"/>
      <c r="BD1130" s="29"/>
      <c r="BE1130" s="29"/>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29"/>
      <c r="CA1130" s="29"/>
      <c r="CB1130" s="29"/>
      <c r="CC1130" s="29"/>
      <c r="CD1130" s="29"/>
      <c r="CE1130" s="29"/>
      <c r="CF1130" s="29"/>
      <c r="CG1130" s="29"/>
      <c r="CH1130" s="29"/>
      <c r="CI1130" s="29"/>
      <c r="CJ1130" s="29"/>
      <c r="CK1130" s="29"/>
      <c r="CL1130" s="29"/>
      <c r="CM1130" s="29"/>
      <c r="CN1130" s="29"/>
      <c r="CO1130" s="29"/>
      <c r="CP1130" s="29"/>
      <c r="CQ1130" s="29"/>
      <c r="CR1130" s="29"/>
      <c r="CS1130" s="29"/>
      <c r="CT1130" s="29"/>
      <c r="CU1130" s="29"/>
      <c r="CV1130" s="29"/>
      <c r="CW1130" s="29"/>
      <c r="CX1130" s="29"/>
      <c r="CY1130" s="29"/>
      <c r="CZ1130" s="29"/>
      <c r="DA1130" s="29"/>
      <c r="DB1130" s="29"/>
      <c r="DC1130" s="29"/>
      <c r="DD1130" s="29"/>
      <c r="DE1130" s="29"/>
      <c r="DF1130" s="29"/>
      <c r="DG1130" s="29"/>
      <c r="DH1130" s="29"/>
      <c r="DI1130" s="29"/>
      <c r="DJ1130" s="29"/>
      <c r="DK1130" s="29"/>
      <c r="DL1130" s="29"/>
      <c r="DM1130" s="29"/>
    </row>
    <row r="1131" spans="1:117">
      <c r="A1131" s="5"/>
      <c r="B1131" s="5"/>
      <c r="C1131" s="35"/>
      <c r="D1131" s="63"/>
      <c r="E1131" s="64"/>
      <c r="F1131" s="64"/>
      <c r="G1131" s="64"/>
      <c r="H1131" s="64"/>
      <c r="I1131" s="64"/>
      <c r="J1131" s="64"/>
      <c r="K1131" s="64"/>
      <c r="L1131" s="64"/>
      <c r="M1131" s="64"/>
      <c r="N1131" s="64"/>
      <c r="O1131" s="64"/>
      <c r="P1131" s="64"/>
      <c r="Q1131" s="64"/>
      <c r="R1131" s="64"/>
      <c r="S1131" s="64"/>
      <c r="T1131" s="29"/>
      <c r="U1131" s="29"/>
      <c r="V1131" s="29"/>
      <c r="W1131" s="29"/>
      <c r="X1131" s="29"/>
      <c r="Y1131" s="29"/>
      <c r="Z1131" s="29"/>
      <c r="AA1131" s="29"/>
      <c r="AB1131" s="29"/>
      <c r="AC1131" s="29"/>
      <c r="AD1131" s="29"/>
      <c r="AE1131" s="29"/>
      <c r="AF1131" s="29"/>
      <c r="AG1131" s="29"/>
      <c r="AH1131" s="29"/>
      <c r="AI1131" s="29"/>
      <c r="AJ1131" s="29"/>
      <c r="AK1131" s="29"/>
      <c r="AL1131" s="29"/>
      <c r="AM1131" s="29"/>
      <c r="AN1131" s="29"/>
      <c r="AO1131" s="29"/>
      <c r="AP1131" s="29"/>
      <c r="AQ1131" s="29"/>
      <c r="AR1131" s="29"/>
      <c r="AS1131" s="29"/>
      <c r="AT1131" s="29"/>
      <c r="AU1131" s="29"/>
      <c r="AV1131" s="29"/>
      <c r="AW1131" s="29"/>
      <c r="AX1131" s="29"/>
      <c r="AY1131" s="29"/>
      <c r="AZ1131" s="29"/>
      <c r="BA1131" s="29"/>
      <c r="BB1131" s="29"/>
      <c r="BC1131" s="29"/>
      <c r="BD1131" s="29"/>
      <c r="BE1131" s="29"/>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29"/>
      <c r="CA1131" s="29"/>
      <c r="CB1131" s="29"/>
      <c r="CC1131" s="29"/>
      <c r="CD1131" s="29"/>
      <c r="CE1131" s="29"/>
      <c r="CF1131" s="29"/>
      <c r="CG1131" s="29"/>
      <c r="CH1131" s="29"/>
      <c r="CI1131" s="29"/>
      <c r="CJ1131" s="29"/>
      <c r="CK1131" s="29"/>
      <c r="CL1131" s="29"/>
      <c r="CM1131" s="29"/>
      <c r="CN1131" s="29"/>
      <c r="CO1131" s="29"/>
      <c r="CP1131" s="29"/>
      <c r="CQ1131" s="29"/>
      <c r="CR1131" s="29"/>
      <c r="CS1131" s="29"/>
      <c r="CT1131" s="29"/>
      <c r="CU1131" s="29"/>
      <c r="CV1131" s="29"/>
      <c r="CW1131" s="29"/>
      <c r="CX1131" s="29"/>
      <c r="CY1131" s="29"/>
      <c r="CZ1131" s="29"/>
      <c r="DA1131" s="29"/>
      <c r="DB1131" s="29"/>
      <c r="DC1131" s="29"/>
      <c r="DD1131" s="29"/>
      <c r="DE1131" s="29"/>
      <c r="DF1131" s="29"/>
      <c r="DG1131" s="29"/>
      <c r="DH1131" s="29"/>
      <c r="DI1131" s="29"/>
      <c r="DJ1131" s="29"/>
      <c r="DK1131" s="29"/>
      <c r="DL1131" s="29"/>
      <c r="DM1131" s="29"/>
    </row>
    <row r="1132" spans="1:117">
      <c r="A1132" s="5"/>
      <c r="B1132" s="5"/>
      <c r="C1132" s="35"/>
      <c r="D1132" s="63"/>
      <c r="E1132" s="64"/>
      <c r="F1132" s="64"/>
      <c r="G1132" s="64"/>
      <c r="H1132" s="64"/>
      <c r="I1132" s="64"/>
      <c r="J1132" s="64"/>
      <c r="K1132" s="64"/>
      <c r="L1132" s="64"/>
      <c r="M1132" s="64"/>
      <c r="N1132" s="64"/>
      <c r="O1132" s="64"/>
      <c r="P1132" s="64"/>
      <c r="Q1132" s="64"/>
      <c r="R1132" s="64"/>
      <c r="S1132" s="64"/>
      <c r="T1132" s="29"/>
      <c r="U1132" s="29"/>
      <c r="V1132" s="29"/>
      <c r="W1132" s="29"/>
      <c r="X1132" s="29"/>
      <c r="Y1132" s="29"/>
      <c r="Z1132" s="29"/>
      <c r="AA1132" s="29"/>
      <c r="AB1132" s="29"/>
      <c r="AC1132" s="29"/>
      <c r="AD1132" s="29"/>
      <c r="AE1132" s="29"/>
      <c r="AF1132" s="29"/>
      <c r="AG1132" s="29"/>
      <c r="AH1132" s="29"/>
      <c r="AI1132" s="29"/>
      <c r="AJ1132" s="29"/>
      <c r="AK1132" s="29"/>
      <c r="AL1132" s="29"/>
      <c r="AM1132" s="29"/>
      <c r="AN1132" s="29"/>
      <c r="AO1132" s="29"/>
      <c r="AP1132" s="29"/>
      <c r="AQ1132" s="29"/>
      <c r="AR1132" s="29"/>
      <c r="AS1132" s="29"/>
      <c r="AT1132" s="29"/>
      <c r="AU1132" s="29"/>
      <c r="AV1132" s="29"/>
      <c r="AW1132" s="29"/>
      <c r="AX1132" s="29"/>
      <c r="AY1132" s="29"/>
      <c r="AZ1132" s="29"/>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29"/>
      <c r="CA1132" s="29"/>
      <c r="CB1132" s="29"/>
      <c r="CC1132" s="29"/>
      <c r="CD1132" s="29"/>
      <c r="CE1132" s="29"/>
      <c r="CF1132" s="29"/>
      <c r="CG1132" s="29"/>
      <c r="CH1132" s="29"/>
      <c r="CI1132" s="29"/>
      <c r="CJ1132" s="29"/>
      <c r="CK1132" s="29"/>
      <c r="CL1132" s="29"/>
      <c r="CM1132" s="29"/>
      <c r="CN1132" s="29"/>
      <c r="CO1132" s="29"/>
      <c r="CP1132" s="29"/>
      <c r="CQ1132" s="29"/>
      <c r="CR1132" s="29"/>
      <c r="CS1132" s="29"/>
      <c r="CT1132" s="29"/>
      <c r="CU1132" s="29"/>
      <c r="CV1132" s="29"/>
      <c r="CW1132" s="29"/>
      <c r="CX1132" s="29"/>
      <c r="CY1132" s="29"/>
      <c r="CZ1132" s="29"/>
      <c r="DA1132" s="29"/>
      <c r="DB1132" s="29"/>
      <c r="DC1132" s="29"/>
      <c r="DD1132" s="29"/>
      <c r="DE1132" s="29"/>
      <c r="DF1132" s="29"/>
      <c r="DG1132" s="29"/>
      <c r="DH1132" s="29"/>
      <c r="DI1132" s="29"/>
      <c r="DJ1132" s="29"/>
      <c r="DK1132" s="29"/>
      <c r="DL1132" s="29"/>
      <c r="DM1132" s="29"/>
    </row>
    <row r="1133" spans="1:117">
      <c r="A1133" s="5"/>
      <c r="B1133" s="5"/>
      <c r="C1133" s="35"/>
      <c r="D1133" s="63"/>
      <c r="E1133" s="64"/>
      <c r="F1133" s="64"/>
      <c r="G1133" s="64"/>
      <c r="H1133" s="64"/>
      <c r="I1133" s="64"/>
      <c r="J1133" s="64"/>
      <c r="K1133" s="64"/>
      <c r="L1133" s="64"/>
      <c r="M1133" s="64"/>
      <c r="N1133" s="64"/>
      <c r="O1133" s="64"/>
      <c r="P1133" s="64"/>
      <c r="Q1133" s="64"/>
      <c r="R1133" s="64"/>
      <c r="S1133" s="64"/>
      <c r="T1133" s="29"/>
      <c r="U1133" s="29"/>
      <c r="V1133" s="29"/>
      <c r="W1133" s="29"/>
      <c r="X1133" s="29"/>
      <c r="Y1133" s="29"/>
      <c r="Z1133" s="29"/>
      <c r="AA1133" s="29"/>
      <c r="AB1133" s="29"/>
      <c r="AC1133" s="29"/>
      <c r="AD1133" s="29"/>
      <c r="AE1133" s="29"/>
      <c r="AF1133" s="29"/>
      <c r="AG1133" s="29"/>
      <c r="AH1133" s="29"/>
      <c r="AI1133" s="29"/>
      <c r="AJ1133" s="29"/>
      <c r="AK1133" s="29"/>
      <c r="AL1133" s="29"/>
      <c r="AM1133" s="29"/>
      <c r="AN1133" s="29"/>
      <c r="AO1133" s="29"/>
      <c r="AP1133" s="29"/>
      <c r="AQ1133" s="29"/>
      <c r="AR1133" s="29"/>
      <c r="AS1133" s="29"/>
      <c r="AT1133" s="29"/>
      <c r="AU1133" s="29"/>
      <c r="AV1133" s="29"/>
      <c r="AW1133" s="29"/>
      <c r="AX1133" s="29"/>
      <c r="AY1133" s="29"/>
      <c r="AZ1133" s="29"/>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29"/>
      <c r="CA1133" s="29"/>
      <c r="CB1133" s="29"/>
      <c r="CC1133" s="29"/>
      <c r="CD1133" s="29"/>
      <c r="CE1133" s="29"/>
      <c r="CF1133" s="29"/>
      <c r="CG1133" s="29"/>
      <c r="CH1133" s="29"/>
      <c r="CI1133" s="29"/>
      <c r="CJ1133" s="29"/>
      <c r="CK1133" s="29"/>
      <c r="CL1133" s="29"/>
      <c r="CM1133" s="29"/>
      <c r="CN1133" s="29"/>
      <c r="CO1133" s="29"/>
      <c r="CP1133" s="29"/>
      <c r="CQ1133" s="29"/>
      <c r="CR1133" s="29"/>
      <c r="CS1133" s="29"/>
      <c r="CT1133" s="29"/>
      <c r="CU1133" s="29"/>
      <c r="CV1133" s="29"/>
      <c r="CW1133" s="29"/>
      <c r="CX1133" s="29"/>
      <c r="CY1133" s="29"/>
      <c r="CZ1133" s="29"/>
      <c r="DA1133" s="29"/>
      <c r="DB1133" s="29"/>
      <c r="DC1133" s="29"/>
      <c r="DD1133" s="29"/>
      <c r="DE1133" s="29"/>
      <c r="DF1133" s="29"/>
      <c r="DG1133" s="29"/>
      <c r="DH1133" s="29"/>
      <c r="DI1133" s="29"/>
      <c r="DJ1133" s="29"/>
      <c r="DK1133" s="29"/>
      <c r="DL1133" s="29"/>
      <c r="DM1133" s="29"/>
    </row>
    <row r="1134" spans="1:117">
      <c r="A1134" s="5"/>
      <c r="B1134" s="5"/>
      <c r="C1134" s="35"/>
      <c r="D1134" s="63"/>
      <c r="E1134" s="64"/>
      <c r="F1134" s="64"/>
      <c r="G1134" s="64"/>
      <c r="H1134" s="64"/>
      <c r="I1134" s="64"/>
      <c r="J1134" s="64"/>
      <c r="K1134" s="64"/>
      <c r="L1134" s="64"/>
      <c r="M1134" s="64"/>
      <c r="N1134" s="64"/>
      <c r="O1134" s="64"/>
      <c r="P1134" s="64"/>
      <c r="Q1134" s="64"/>
      <c r="R1134" s="64"/>
      <c r="S1134" s="64"/>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c r="CA1134" s="29"/>
      <c r="CB1134" s="29"/>
      <c r="CC1134" s="29"/>
      <c r="CD1134" s="29"/>
      <c r="CE1134" s="29"/>
      <c r="CF1134" s="29"/>
      <c r="CG1134" s="29"/>
      <c r="CH1134" s="29"/>
      <c r="CI1134" s="29"/>
      <c r="CJ1134" s="29"/>
      <c r="CK1134" s="29"/>
      <c r="CL1134" s="29"/>
      <c r="CM1134" s="29"/>
      <c r="CN1134" s="29"/>
      <c r="CO1134" s="29"/>
      <c r="CP1134" s="29"/>
      <c r="CQ1134" s="29"/>
      <c r="CR1134" s="29"/>
      <c r="CS1134" s="29"/>
      <c r="CT1134" s="29"/>
      <c r="CU1134" s="29"/>
      <c r="CV1134" s="29"/>
      <c r="CW1134" s="29"/>
      <c r="CX1134" s="29"/>
      <c r="CY1134" s="29"/>
      <c r="CZ1134" s="29"/>
      <c r="DA1134" s="29"/>
      <c r="DB1134" s="29"/>
      <c r="DC1134" s="29"/>
      <c r="DD1134" s="29"/>
      <c r="DE1134" s="29"/>
      <c r="DF1134" s="29"/>
      <c r="DG1134" s="29"/>
      <c r="DH1134" s="29"/>
      <c r="DI1134" s="29"/>
      <c r="DJ1134" s="29"/>
      <c r="DK1134" s="29"/>
      <c r="DL1134" s="29"/>
      <c r="DM1134" s="29"/>
    </row>
    <row r="1135" spans="1:117">
      <c r="A1135" s="5"/>
      <c r="B1135" s="5"/>
      <c r="C1135" s="35"/>
      <c r="D1135" s="63"/>
      <c r="E1135" s="64"/>
      <c r="F1135" s="64"/>
      <c r="G1135" s="64"/>
      <c r="H1135" s="64"/>
      <c r="I1135" s="64"/>
      <c r="J1135" s="64"/>
      <c r="K1135" s="64"/>
      <c r="L1135" s="64"/>
      <c r="M1135" s="64"/>
      <c r="N1135" s="64"/>
      <c r="O1135" s="64"/>
      <c r="P1135" s="64"/>
      <c r="Q1135" s="64"/>
      <c r="R1135" s="64"/>
      <c r="S1135" s="64"/>
      <c r="T1135" s="29"/>
      <c r="U1135" s="29"/>
      <c r="V1135" s="29"/>
      <c r="W1135" s="29"/>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29"/>
      <c r="CA1135" s="29"/>
      <c r="CB1135" s="29"/>
      <c r="CC1135" s="29"/>
      <c r="CD1135" s="29"/>
      <c r="CE1135" s="29"/>
      <c r="CF1135" s="29"/>
      <c r="CG1135" s="29"/>
      <c r="CH1135" s="29"/>
      <c r="CI1135" s="29"/>
      <c r="CJ1135" s="29"/>
      <c r="CK1135" s="29"/>
      <c r="CL1135" s="29"/>
      <c r="CM1135" s="29"/>
      <c r="CN1135" s="29"/>
      <c r="CO1135" s="29"/>
      <c r="CP1135" s="29"/>
      <c r="CQ1135" s="29"/>
      <c r="CR1135" s="29"/>
      <c r="CS1135" s="29"/>
      <c r="CT1135" s="29"/>
      <c r="CU1135" s="29"/>
      <c r="CV1135" s="29"/>
      <c r="CW1135" s="29"/>
      <c r="CX1135" s="29"/>
      <c r="CY1135" s="29"/>
      <c r="CZ1135" s="29"/>
      <c r="DA1135" s="29"/>
      <c r="DB1135" s="29"/>
      <c r="DC1135" s="29"/>
      <c r="DD1135" s="29"/>
      <c r="DE1135" s="29"/>
      <c r="DF1135" s="29"/>
      <c r="DG1135" s="29"/>
      <c r="DH1135" s="29"/>
      <c r="DI1135" s="29"/>
      <c r="DJ1135" s="29"/>
      <c r="DK1135" s="29"/>
      <c r="DL1135" s="29"/>
      <c r="DM1135" s="29"/>
    </row>
    <row r="1136" spans="1:117">
      <c r="A1136" s="5"/>
      <c r="B1136" s="5"/>
      <c r="C1136" s="35"/>
      <c r="D1136" s="63"/>
      <c r="E1136" s="64"/>
      <c r="F1136" s="64"/>
      <c r="G1136" s="64"/>
      <c r="H1136" s="64"/>
      <c r="I1136" s="64"/>
      <c r="J1136" s="64"/>
      <c r="K1136" s="64"/>
      <c r="L1136" s="64"/>
      <c r="M1136" s="64"/>
      <c r="N1136" s="64"/>
      <c r="O1136" s="64"/>
      <c r="P1136" s="64"/>
      <c r="Q1136" s="64"/>
      <c r="R1136" s="64"/>
      <c r="S1136" s="64"/>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c r="CA1136" s="29"/>
      <c r="CB1136" s="29"/>
      <c r="CC1136" s="29"/>
      <c r="CD1136" s="29"/>
      <c r="CE1136" s="29"/>
      <c r="CF1136" s="29"/>
      <c r="CG1136" s="29"/>
      <c r="CH1136" s="29"/>
      <c r="CI1136" s="29"/>
      <c r="CJ1136" s="29"/>
      <c r="CK1136" s="29"/>
      <c r="CL1136" s="29"/>
      <c r="CM1136" s="29"/>
      <c r="CN1136" s="29"/>
      <c r="CO1136" s="29"/>
      <c r="CP1136" s="29"/>
      <c r="CQ1136" s="29"/>
      <c r="CR1136" s="29"/>
      <c r="CS1136" s="29"/>
      <c r="CT1136" s="29"/>
      <c r="CU1136" s="29"/>
      <c r="CV1136" s="29"/>
      <c r="CW1136" s="29"/>
      <c r="CX1136" s="29"/>
      <c r="CY1136" s="29"/>
      <c r="CZ1136" s="29"/>
      <c r="DA1136" s="29"/>
      <c r="DB1136" s="29"/>
      <c r="DC1136" s="29"/>
      <c r="DD1136" s="29"/>
      <c r="DE1136" s="29"/>
      <c r="DF1136" s="29"/>
      <c r="DG1136" s="29"/>
      <c r="DH1136" s="29"/>
      <c r="DI1136" s="29"/>
      <c r="DJ1136" s="29"/>
      <c r="DK1136" s="29"/>
      <c r="DL1136" s="29"/>
      <c r="DM1136" s="29"/>
    </row>
    <row r="1137" spans="1:117">
      <c r="A1137" s="5"/>
      <c r="B1137" s="5"/>
      <c r="C1137" s="35"/>
      <c r="D1137" s="63"/>
      <c r="E1137" s="64"/>
      <c r="F1137" s="64"/>
      <c r="G1137" s="64"/>
      <c r="H1137" s="64"/>
      <c r="I1137" s="64"/>
      <c r="J1137" s="64"/>
      <c r="K1137" s="64"/>
      <c r="L1137" s="64"/>
      <c r="M1137" s="64"/>
      <c r="N1137" s="64"/>
      <c r="O1137" s="64"/>
      <c r="P1137" s="64"/>
      <c r="Q1137" s="64"/>
      <c r="R1137" s="64"/>
      <c r="S1137" s="64"/>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29"/>
      <c r="CA1137" s="29"/>
      <c r="CB1137" s="29"/>
      <c r="CC1137" s="29"/>
      <c r="CD1137" s="29"/>
      <c r="CE1137" s="29"/>
      <c r="CF1137" s="29"/>
      <c r="CG1137" s="29"/>
      <c r="CH1137" s="29"/>
      <c r="CI1137" s="29"/>
      <c r="CJ1137" s="29"/>
      <c r="CK1137" s="29"/>
      <c r="CL1137" s="29"/>
      <c r="CM1137" s="29"/>
      <c r="CN1137" s="29"/>
      <c r="CO1137" s="29"/>
      <c r="CP1137" s="29"/>
      <c r="CQ1137" s="29"/>
      <c r="CR1137" s="29"/>
      <c r="CS1137" s="29"/>
      <c r="CT1137" s="29"/>
      <c r="CU1137" s="29"/>
      <c r="CV1137" s="29"/>
      <c r="CW1137" s="29"/>
      <c r="CX1137" s="29"/>
      <c r="CY1137" s="29"/>
      <c r="CZ1137" s="29"/>
      <c r="DA1137" s="29"/>
      <c r="DB1137" s="29"/>
      <c r="DC1137" s="29"/>
      <c r="DD1137" s="29"/>
      <c r="DE1137" s="29"/>
      <c r="DF1137" s="29"/>
      <c r="DG1137" s="29"/>
      <c r="DH1137" s="29"/>
      <c r="DI1137" s="29"/>
      <c r="DJ1137" s="29"/>
      <c r="DK1137" s="29"/>
      <c r="DL1137" s="29"/>
      <c r="DM1137" s="29"/>
    </row>
    <row r="1138" spans="1:117">
      <c r="A1138" s="5"/>
      <c r="B1138" s="5"/>
      <c r="C1138" s="35"/>
      <c r="D1138" s="63"/>
      <c r="E1138" s="64"/>
      <c r="F1138" s="64"/>
      <c r="G1138" s="64"/>
      <c r="H1138" s="64"/>
      <c r="I1138" s="64"/>
      <c r="J1138" s="64"/>
      <c r="K1138" s="64"/>
      <c r="L1138" s="64"/>
      <c r="M1138" s="64"/>
      <c r="N1138" s="64"/>
      <c r="O1138" s="64"/>
      <c r="P1138" s="64"/>
      <c r="Q1138" s="64"/>
      <c r="R1138" s="64"/>
      <c r="S1138" s="64"/>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c r="CA1138" s="29"/>
      <c r="CB1138" s="29"/>
      <c r="CC1138" s="29"/>
      <c r="CD1138" s="29"/>
      <c r="CE1138" s="29"/>
      <c r="CF1138" s="29"/>
      <c r="CG1138" s="29"/>
      <c r="CH1138" s="29"/>
      <c r="CI1138" s="29"/>
      <c r="CJ1138" s="29"/>
      <c r="CK1138" s="29"/>
      <c r="CL1138" s="29"/>
      <c r="CM1138" s="29"/>
      <c r="CN1138" s="29"/>
      <c r="CO1138" s="29"/>
      <c r="CP1138" s="29"/>
      <c r="CQ1138" s="29"/>
      <c r="CR1138" s="29"/>
      <c r="CS1138" s="29"/>
      <c r="CT1138" s="29"/>
      <c r="CU1138" s="29"/>
      <c r="CV1138" s="29"/>
      <c r="CW1138" s="29"/>
      <c r="CX1138" s="29"/>
      <c r="CY1138" s="29"/>
      <c r="CZ1138" s="29"/>
      <c r="DA1138" s="29"/>
      <c r="DB1138" s="29"/>
      <c r="DC1138" s="29"/>
      <c r="DD1138" s="29"/>
      <c r="DE1138" s="29"/>
      <c r="DF1138" s="29"/>
      <c r="DG1138" s="29"/>
      <c r="DH1138" s="29"/>
      <c r="DI1138" s="29"/>
      <c r="DJ1138" s="29"/>
      <c r="DK1138" s="29"/>
      <c r="DL1138" s="29"/>
      <c r="DM1138" s="29"/>
    </row>
    <row r="1139" spans="1:117">
      <c r="A1139" s="5"/>
      <c r="B1139" s="5"/>
      <c r="C1139" s="35"/>
      <c r="D1139" s="63"/>
      <c r="E1139" s="64"/>
      <c r="F1139" s="64"/>
      <c r="G1139" s="64"/>
      <c r="H1139" s="64"/>
      <c r="I1139" s="64"/>
      <c r="J1139" s="64"/>
      <c r="K1139" s="64"/>
      <c r="L1139" s="64"/>
      <c r="M1139" s="64"/>
      <c r="N1139" s="64"/>
      <c r="O1139" s="64"/>
      <c r="P1139" s="64"/>
      <c r="Q1139" s="64"/>
      <c r="R1139" s="64"/>
      <c r="S1139" s="64"/>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29"/>
      <c r="CA1139" s="29"/>
      <c r="CB1139" s="29"/>
      <c r="CC1139" s="29"/>
      <c r="CD1139" s="29"/>
      <c r="CE1139" s="29"/>
      <c r="CF1139" s="29"/>
      <c r="CG1139" s="29"/>
      <c r="CH1139" s="29"/>
      <c r="CI1139" s="29"/>
      <c r="CJ1139" s="29"/>
      <c r="CK1139" s="29"/>
      <c r="CL1139" s="29"/>
      <c r="CM1139" s="29"/>
      <c r="CN1139" s="29"/>
      <c r="CO1139" s="29"/>
      <c r="CP1139" s="29"/>
      <c r="CQ1139" s="29"/>
      <c r="CR1139" s="29"/>
      <c r="CS1139" s="29"/>
      <c r="CT1139" s="29"/>
      <c r="CU1139" s="29"/>
      <c r="CV1139" s="29"/>
      <c r="CW1139" s="29"/>
      <c r="CX1139" s="29"/>
      <c r="CY1139" s="29"/>
      <c r="CZ1139" s="29"/>
      <c r="DA1139" s="29"/>
      <c r="DB1139" s="29"/>
      <c r="DC1139" s="29"/>
      <c r="DD1139" s="29"/>
      <c r="DE1139" s="29"/>
      <c r="DF1139" s="29"/>
      <c r="DG1139" s="29"/>
      <c r="DH1139" s="29"/>
      <c r="DI1139" s="29"/>
      <c r="DJ1139" s="29"/>
      <c r="DK1139" s="29"/>
      <c r="DL1139" s="29"/>
      <c r="DM1139" s="29"/>
    </row>
    <row r="1140" spans="1:117">
      <c r="A1140" s="5"/>
      <c r="B1140" s="5"/>
      <c r="C1140" s="35"/>
      <c r="D1140" s="63"/>
      <c r="E1140" s="64"/>
      <c r="F1140" s="64"/>
      <c r="G1140" s="64"/>
      <c r="H1140" s="64"/>
      <c r="I1140" s="64"/>
      <c r="J1140" s="64"/>
      <c r="K1140" s="64"/>
      <c r="L1140" s="64"/>
      <c r="M1140" s="64"/>
      <c r="N1140" s="64"/>
      <c r="O1140" s="64"/>
      <c r="P1140" s="64"/>
      <c r="Q1140" s="64"/>
      <c r="R1140" s="64"/>
      <c r="S1140" s="64"/>
      <c r="T1140" s="29"/>
      <c r="U1140" s="29"/>
      <c r="V1140" s="29"/>
      <c r="W1140" s="29"/>
      <c r="X1140" s="29"/>
      <c r="Y1140" s="29"/>
      <c r="Z1140" s="29"/>
      <c r="AA1140" s="29"/>
      <c r="AB1140" s="29"/>
      <c r="AC1140" s="29"/>
      <c r="AD1140" s="29"/>
      <c r="AE1140" s="29"/>
      <c r="AF1140" s="29"/>
      <c r="AG1140" s="29"/>
      <c r="AH1140" s="29"/>
      <c r="AI1140" s="29"/>
      <c r="AJ1140" s="29"/>
      <c r="AK1140" s="29"/>
      <c r="AL1140" s="29"/>
      <c r="AM1140" s="29"/>
      <c r="AN1140" s="29"/>
      <c r="AO1140" s="29"/>
      <c r="AP1140" s="29"/>
      <c r="AQ1140" s="29"/>
      <c r="AR1140" s="29"/>
      <c r="AS1140" s="29"/>
      <c r="AT1140" s="29"/>
      <c r="AU1140" s="29"/>
      <c r="AV1140" s="29"/>
      <c r="AW1140" s="29"/>
      <c r="AX1140" s="29"/>
      <c r="AY1140" s="29"/>
      <c r="AZ1140" s="29"/>
      <c r="BA1140" s="29"/>
      <c r="BB1140" s="29"/>
      <c r="BC1140" s="29"/>
      <c r="BD1140" s="29"/>
      <c r="BE1140" s="29"/>
      <c r="BF1140" s="29"/>
      <c r="BG1140" s="29"/>
      <c r="BH1140" s="29"/>
      <c r="BI1140" s="29"/>
      <c r="BJ1140" s="29"/>
      <c r="BK1140" s="29"/>
      <c r="BL1140" s="29"/>
      <c r="BM1140" s="29"/>
      <c r="BN1140" s="29"/>
      <c r="BO1140" s="29"/>
      <c r="BP1140" s="29"/>
      <c r="BQ1140" s="29"/>
      <c r="BR1140" s="29"/>
      <c r="BS1140" s="29"/>
      <c r="BT1140" s="29"/>
      <c r="BU1140" s="29"/>
      <c r="BV1140" s="29"/>
      <c r="BW1140" s="29"/>
      <c r="BX1140" s="29"/>
      <c r="BY1140" s="29"/>
      <c r="BZ1140" s="29"/>
      <c r="CA1140" s="29"/>
      <c r="CB1140" s="29"/>
      <c r="CC1140" s="29"/>
      <c r="CD1140" s="29"/>
      <c r="CE1140" s="29"/>
      <c r="CF1140" s="29"/>
      <c r="CG1140" s="29"/>
      <c r="CH1140" s="29"/>
      <c r="CI1140" s="29"/>
      <c r="CJ1140" s="29"/>
      <c r="CK1140" s="29"/>
      <c r="CL1140" s="29"/>
      <c r="CM1140" s="29"/>
      <c r="CN1140" s="29"/>
      <c r="CO1140" s="29"/>
      <c r="CP1140" s="29"/>
      <c r="CQ1140" s="29"/>
      <c r="CR1140" s="29"/>
      <c r="CS1140" s="29"/>
      <c r="CT1140" s="29"/>
      <c r="CU1140" s="29"/>
      <c r="CV1140" s="29"/>
      <c r="CW1140" s="29"/>
      <c r="CX1140" s="29"/>
      <c r="CY1140" s="29"/>
      <c r="CZ1140" s="29"/>
      <c r="DA1140" s="29"/>
      <c r="DB1140" s="29"/>
      <c r="DC1140" s="29"/>
      <c r="DD1140" s="29"/>
      <c r="DE1140" s="29"/>
      <c r="DF1140" s="29"/>
      <c r="DG1140" s="29"/>
      <c r="DH1140" s="29"/>
      <c r="DI1140" s="29"/>
      <c r="DJ1140" s="29"/>
      <c r="DK1140" s="29"/>
      <c r="DL1140" s="29"/>
      <c r="DM1140" s="29"/>
    </row>
    <row r="1141" spans="1:117">
      <c r="A1141" s="5"/>
      <c r="B1141" s="5"/>
      <c r="C1141" s="35"/>
      <c r="D1141" s="63"/>
      <c r="E1141" s="64"/>
      <c r="F1141" s="64"/>
      <c r="G1141" s="64"/>
      <c r="H1141" s="64"/>
      <c r="I1141" s="64"/>
      <c r="J1141" s="64"/>
      <c r="K1141" s="64"/>
      <c r="L1141" s="64"/>
      <c r="M1141" s="64"/>
      <c r="N1141" s="64"/>
      <c r="O1141" s="64"/>
      <c r="P1141" s="64"/>
      <c r="Q1141" s="64"/>
      <c r="R1141" s="64"/>
      <c r="S1141" s="64"/>
      <c r="T1141" s="29"/>
      <c r="U1141" s="29"/>
      <c r="V1141" s="29"/>
      <c r="W1141" s="29"/>
      <c r="X1141" s="29"/>
      <c r="Y1141" s="29"/>
      <c r="Z1141" s="29"/>
      <c r="AA1141" s="29"/>
      <c r="AB1141" s="29"/>
      <c r="AC1141" s="29"/>
      <c r="AD1141" s="29"/>
      <c r="AE1141" s="29"/>
      <c r="AF1141" s="29"/>
      <c r="AG1141" s="29"/>
      <c r="AH1141" s="29"/>
      <c r="AI1141" s="29"/>
      <c r="AJ1141" s="29"/>
      <c r="AK1141" s="29"/>
      <c r="AL1141" s="29"/>
      <c r="AM1141" s="29"/>
      <c r="AN1141" s="29"/>
      <c r="AO1141" s="29"/>
      <c r="AP1141" s="29"/>
      <c r="AQ1141" s="29"/>
      <c r="AR1141" s="29"/>
      <c r="AS1141" s="29"/>
      <c r="AT1141" s="29"/>
      <c r="AU1141" s="29"/>
      <c r="AV1141" s="29"/>
      <c r="AW1141" s="29"/>
      <c r="AX1141" s="29"/>
      <c r="AY1141" s="29"/>
      <c r="AZ1141" s="29"/>
      <c r="BA1141" s="29"/>
      <c r="BB1141" s="29"/>
      <c r="BC1141" s="29"/>
      <c r="BD1141" s="29"/>
      <c r="BE1141" s="29"/>
      <c r="BF1141" s="29"/>
      <c r="BG1141" s="29"/>
      <c r="BH1141" s="29"/>
      <c r="BI1141" s="29"/>
      <c r="BJ1141" s="29"/>
      <c r="BK1141" s="29"/>
      <c r="BL1141" s="29"/>
      <c r="BM1141" s="29"/>
      <c r="BN1141" s="29"/>
      <c r="BO1141" s="29"/>
      <c r="BP1141" s="29"/>
      <c r="BQ1141" s="29"/>
      <c r="BR1141" s="29"/>
      <c r="BS1141" s="29"/>
      <c r="BT1141" s="29"/>
      <c r="BU1141" s="29"/>
      <c r="BV1141" s="29"/>
      <c r="BW1141" s="29"/>
      <c r="BX1141" s="29"/>
      <c r="BY1141" s="29"/>
      <c r="BZ1141" s="29"/>
      <c r="CA1141" s="29"/>
      <c r="CB1141" s="29"/>
      <c r="CC1141" s="29"/>
      <c r="CD1141" s="29"/>
      <c r="CE1141" s="29"/>
      <c r="CF1141" s="29"/>
      <c r="CG1141" s="29"/>
      <c r="CH1141" s="29"/>
      <c r="CI1141" s="29"/>
      <c r="CJ1141" s="29"/>
      <c r="CK1141" s="29"/>
      <c r="CL1141" s="29"/>
      <c r="CM1141" s="29"/>
      <c r="CN1141" s="29"/>
      <c r="CO1141" s="29"/>
      <c r="CP1141" s="29"/>
      <c r="CQ1141" s="29"/>
      <c r="CR1141" s="29"/>
      <c r="CS1141" s="29"/>
      <c r="CT1141" s="29"/>
      <c r="CU1141" s="29"/>
      <c r="CV1141" s="29"/>
      <c r="CW1141" s="29"/>
      <c r="CX1141" s="29"/>
      <c r="CY1141" s="29"/>
      <c r="CZ1141" s="29"/>
      <c r="DA1141" s="29"/>
      <c r="DB1141" s="29"/>
      <c r="DC1141" s="29"/>
      <c r="DD1141" s="29"/>
      <c r="DE1141" s="29"/>
      <c r="DF1141" s="29"/>
      <c r="DG1141" s="29"/>
      <c r="DH1141" s="29"/>
      <c r="DI1141" s="29"/>
      <c r="DJ1141" s="29"/>
      <c r="DK1141" s="29"/>
      <c r="DL1141" s="29"/>
      <c r="DM1141" s="29"/>
    </row>
    <row r="1142" spans="1:117">
      <c r="A1142" s="5"/>
      <c r="B1142" s="5"/>
      <c r="C1142" s="35"/>
      <c r="D1142" s="63"/>
      <c r="E1142" s="64"/>
      <c r="F1142" s="64"/>
      <c r="G1142" s="64"/>
      <c r="H1142" s="64"/>
      <c r="I1142" s="64"/>
      <c r="J1142" s="64"/>
      <c r="K1142" s="64"/>
      <c r="L1142" s="64"/>
      <c r="M1142" s="64"/>
      <c r="N1142" s="64"/>
      <c r="O1142" s="64"/>
      <c r="P1142" s="64"/>
      <c r="Q1142" s="64"/>
      <c r="R1142" s="64"/>
      <c r="S1142" s="64"/>
      <c r="T1142" s="29"/>
      <c r="U1142" s="29"/>
      <c r="V1142" s="29"/>
      <c r="W1142" s="29"/>
      <c r="X1142" s="29"/>
      <c r="Y1142" s="29"/>
      <c r="Z1142" s="29"/>
      <c r="AA1142" s="29"/>
      <c r="AB1142" s="29"/>
      <c r="AC1142" s="29"/>
      <c r="AD1142" s="29"/>
      <c r="AE1142" s="29"/>
      <c r="AF1142" s="29"/>
      <c r="AG1142" s="29"/>
      <c r="AH1142" s="29"/>
      <c r="AI1142" s="29"/>
      <c r="AJ1142" s="29"/>
      <c r="AK1142" s="29"/>
      <c r="AL1142" s="29"/>
      <c r="AM1142" s="29"/>
      <c r="AN1142" s="29"/>
      <c r="AO1142" s="29"/>
      <c r="AP1142" s="29"/>
      <c r="AQ1142" s="29"/>
      <c r="AR1142" s="29"/>
      <c r="AS1142" s="29"/>
      <c r="AT1142" s="29"/>
      <c r="AU1142" s="29"/>
      <c r="AV1142" s="29"/>
      <c r="AW1142" s="29"/>
      <c r="AX1142" s="29"/>
      <c r="AY1142" s="29"/>
      <c r="AZ1142" s="29"/>
      <c r="BA1142" s="29"/>
      <c r="BB1142" s="29"/>
      <c r="BC1142" s="29"/>
      <c r="BD1142" s="29"/>
      <c r="BE1142" s="29"/>
      <c r="BF1142" s="29"/>
      <c r="BG1142" s="29"/>
      <c r="BH1142" s="29"/>
      <c r="BI1142" s="29"/>
      <c r="BJ1142" s="29"/>
      <c r="BK1142" s="29"/>
      <c r="BL1142" s="29"/>
      <c r="BM1142" s="29"/>
      <c r="BN1142" s="29"/>
      <c r="BO1142" s="29"/>
      <c r="BP1142" s="29"/>
      <c r="BQ1142" s="29"/>
      <c r="BR1142" s="29"/>
      <c r="BS1142" s="29"/>
      <c r="BT1142" s="29"/>
      <c r="BU1142" s="29"/>
      <c r="BV1142" s="29"/>
      <c r="BW1142" s="29"/>
      <c r="BX1142" s="29"/>
      <c r="BY1142" s="29"/>
      <c r="BZ1142" s="29"/>
      <c r="CA1142" s="29"/>
      <c r="CB1142" s="29"/>
      <c r="CC1142" s="29"/>
      <c r="CD1142" s="29"/>
      <c r="CE1142" s="29"/>
      <c r="CF1142" s="29"/>
      <c r="CG1142" s="29"/>
      <c r="CH1142" s="29"/>
      <c r="CI1142" s="29"/>
      <c r="CJ1142" s="29"/>
      <c r="CK1142" s="29"/>
      <c r="CL1142" s="29"/>
      <c r="CM1142" s="29"/>
      <c r="CN1142" s="29"/>
      <c r="CO1142" s="29"/>
      <c r="CP1142" s="29"/>
      <c r="CQ1142" s="29"/>
      <c r="CR1142" s="29"/>
      <c r="CS1142" s="29"/>
      <c r="CT1142" s="29"/>
      <c r="CU1142" s="29"/>
      <c r="CV1142" s="29"/>
      <c r="CW1142" s="29"/>
      <c r="CX1142" s="29"/>
      <c r="CY1142" s="29"/>
      <c r="CZ1142" s="29"/>
      <c r="DA1142" s="29"/>
      <c r="DB1142" s="29"/>
      <c r="DC1142" s="29"/>
      <c r="DD1142" s="29"/>
      <c r="DE1142" s="29"/>
      <c r="DF1142" s="29"/>
      <c r="DG1142" s="29"/>
      <c r="DH1142" s="29"/>
      <c r="DI1142" s="29"/>
      <c r="DJ1142" s="29"/>
      <c r="DK1142" s="29"/>
      <c r="DL1142" s="29"/>
      <c r="DM1142" s="29"/>
    </row>
    <row r="1143" spans="1:117">
      <c r="A1143" s="5"/>
      <c r="B1143" s="5"/>
      <c r="C1143" s="35"/>
      <c r="D1143" s="63"/>
      <c r="E1143" s="64"/>
      <c r="F1143" s="64"/>
      <c r="G1143" s="64"/>
      <c r="H1143" s="64"/>
      <c r="I1143" s="64"/>
      <c r="J1143" s="64"/>
      <c r="K1143" s="64"/>
      <c r="L1143" s="64"/>
      <c r="M1143" s="64"/>
      <c r="N1143" s="64"/>
      <c r="O1143" s="64"/>
      <c r="P1143" s="64"/>
      <c r="Q1143" s="64"/>
      <c r="R1143" s="64"/>
      <c r="S1143" s="64"/>
      <c r="T1143" s="29"/>
      <c r="U1143" s="29"/>
      <c r="V1143" s="29"/>
      <c r="W1143" s="29"/>
      <c r="X1143" s="29"/>
      <c r="Y1143" s="29"/>
      <c r="Z1143" s="29"/>
      <c r="AA1143" s="29"/>
      <c r="AB1143" s="29"/>
      <c r="AC1143" s="29"/>
      <c r="AD1143" s="29"/>
      <c r="AE1143" s="29"/>
      <c r="AF1143" s="29"/>
      <c r="AG1143" s="29"/>
      <c r="AH1143" s="29"/>
      <c r="AI1143" s="29"/>
      <c r="AJ1143" s="29"/>
      <c r="AK1143" s="29"/>
      <c r="AL1143" s="29"/>
      <c r="AM1143" s="29"/>
      <c r="AN1143" s="29"/>
      <c r="AO1143" s="29"/>
      <c r="AP1143" s="29"/>
      <c r="AQ1143" s="29"/>
      <c r="AR1143" s="29"/>
      <c r="AS1143" s="29"/>
      <c r="AT1143" s="29"/>
      <c r="AU1143" s="29"/>
      <c r="AV1143" s="29"/>
      <c r="AW1143" s="29"/>
      <c r="AX1143" s="29"/>
      <c r="AY1143" s="29"/>
      <c r="AZ1143" s="29"/>
      <c r="BA1143" s="29"/>
      <c r="BB1143" s="29"/>
      <c r="BC1143" s="29"/>
      <c r="BD1143" s="29"/>
      <c r="BE1143" s="29"/>
      <c r="BF1143" s="29"/>
      <c r="BG1143" s="29"/>
      <c r="BH1143" s="29"/>
      <c r="BI1143" s="29"/>
      <c r="BJ1143" s="29"/>
      <c r="BK1143" s="29"/>
      <c r="BL1143" s="29"/>
      <c r="BM1143" s="29"/>
      <c r="BN1143" s="29"/>
      <c r="BO1143" s="29"/>
      <c r="BP1143" s="29"/>
      <c r="BQ1143" s="29"/>
      <c r="BR1143" s="29"/>
      <c r="BS1143" s="29"/>
      <c r="BT1143" s="29"/>
      <c r="BU1143" s="29"/>
      <c r="BV1143" s="29"/>
      <c r="BW1143" s="29"/>
      <c r="BX1143" s="29"/>
      <c r="BY1143" s="29"/>
      <c r="BZ1143" s="29"/>
      <c r="CA1143" s="29"/>
      <c r="CB1143" s="29"/>
      <c r="CC1143" s="29"/>
      <c r="CD1143" s="29"/>
      <c r="CE1143" s="29"/>
      <c r="CF1143" s="29"/>
      <c r="CG1143" s="29"/>
      <c r="CH1143" s="29"/>
      <c r="CI1143" s="29"/>
      <c r="CJ1143" s="29"/>
      <c r="CK1143" s="29"/>
      <c r="CL1143" s="29"/>
      <c r="CM1143" s="29"/>
      <c r="CN1143" s="29"/>
      <c r="CO1143" s="29"/>
      <c r="CP1143" s="29"/>
      <c r="CQ1143" s="29"/>
      <c r="CR1143" s="29"/>
      <c r="CS1143" s="29"/>
      <c r="CT1143" s="29"/>
      <c r="CU1143" s="29"/>
      <c r="CV1143" s="29"/>
      <c r="CW1143" s="29"/>
      <c r="CX1143" s="29"/>
      <c r="CY1143" s="29"/>
      <c r="CZ1143" s="29"/>
      <c r="DA1143" s="29"/>
      <c r="DB1143" s="29"/>
      <c r="DC1143" s="29"/>
      <c r="DD1143" s="29"/>
      <c r="DE1143" s="29"/>
      <c r="DF1143" s="29"/>
      <c r="DG1143" s="29"/>
      <c r="DH1143" s="29"/>
      <c r="DI1143" s="29"/>
      <c r="DJ1143" s="29"/>
      <c r="DK1143" s="29"/>
      <c r="DL1143" s="29"/>
      <c r="DM1143" s="29"/>
    </row>
    <row r="1144" spans="1:117">
      <c r="A1144" s="5"/>
      <c r="B1144" s="5"/>
      <c r="C1144" s="35"/>
      <c r="D1144" s="63"/>
      <c r="E1144" s="64"/>
      <c r="F1144" s="64"/>
      <c r="G1144" s="64"/>
      <c r="H1144" s="64"/>
      <c r="I1144" s="64"/>
      <c r="J1144" s="64"/>
      <c r="K1144" s="64"/>
      <c r="L1144" s="64"/>
      <c r="M1144" s="64"/>
      <c r="N1144" s="64"/>
      <c r="O1144" s="64"/>
      <c r="P1144" s="64"/>
      <c r="Q1144" s="64"/>
      <c r="R1144" s="64"/>
      <c r="S1144" s="64"/>
      <c r="T1144" s="29"/>
      <c r="U1144" s="29"/>
      <c r="V1144" s="29"/>
      <c r="W1144" s="29"/>
      <c r="X1144" s="29"/>
      <c r="Y1144" s="29"/>
      <c r="Z1144" s="29"/>
      <c r="AA1144" s="29"/>
      <c r="AB1144" s="29"/>
      <c r="AC1144" s="29"/>
      <c r="AD1144" s="29"/>
      <c r="AE1144" s="29"/>
      <c r="AF1144" s="29"/>
      <c r="AG1144" s="29"/>
      <c r="AH1144" s="29"/>
      <c r="AI1144" s="29"/>
      <c r="AJ1144" s="29"/>
      <c r="AK1144" s="29"/>
      <c r="AL1144" s="29"/>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c r="CA1144" s="29"/>
      <c r="CB1144" s="29"/>
      <c r="CC1144" s="29"/>
      <c r="CD1144" s="29"/>
      <c r="CE1144" s="29"/>
      <c r="CF1144" s="29"/>
      <c r="CG1144" s="29"/>
      <c r="CH1144" s="29"/>
      <c r="CI1144" s="29"/>
      <c r="CJ1144" s="29"/>
      <c r="CK1144" s="29"/>
      <c r="CL1144" s="29"/>
      <c r="CM1144" s="29"/>
      <c r="CN1144" s="29"/>
      <c r="CO1144" s="29"/>
      <c r="CP1144" s="29"/>
      <c r="CQ1144" s="29"/>
      <c r="CR1144" s="29"/>
      <c r="CS1144" s="29"/>
      <c r="CT1144" s="29"/>
      <c r="CU1144" s="29"/>
      <c r="CV1144" s="29"/>
      <c r="CW1144" s="29"/>
      <c r="CX1144" s="29"/>
      <c r="CY1144" s="29"/>
      <c r="CZ1144" s="29"/>
      <c r="DA1144" s="29"/>
      <c r="DB1144" s="29"/>
      <c r="DC1144" s="29"/>
      <c r="DD1144" s="29"/>
      <c r="DE1144" s="29"/>
      <c r="DF1144" s="29"/>
      <c r="DG1144" s="29"/>
      <c r="DH1144" s="29"/>
      <c r="DI1144" s="29"/>
      <c r="DJ1144" s="29"/>
      <c r="DK1144" s="29"/>
      <c r="DL1144" s="29"/>
      <c r="DM1144" s="29"/>
    </row>
    <row r="1145" spans="1:117">
      <c r="A1145" s="5"/>
      <c r="B1145" s="5"/>
      <c r="C1145" s="35"/>
      <c r="D1145" s="63"/>
      <c r="E1145" s="64"/>
      <c r="F1145" s="64"/>
      <c r="G1145" s="64"/>
      <c r="H1145" s="64"/>
      <c r="I1145" s="64"/>
      <c r="J1145" s="64"/>
      <c r="K1145" s="64"/>
      <c r="L1145" s="64"/>
      <c r="M1145" s="64"/>
      <c r="N1145" s="64"/>
      <c r="O1145" s="64"/>
      <c r="P1145" s="64"/>
      <c r="Q1145" s="64"/>
      <c r="R1145" s="64"/>
      <c r="S1145" s="64"/>
      <c r="T1145" s="29"/>
      <c r="U1145" s="29"/>
      <c r="V1145" s="29"/>
      <c r="W1145" s="29"/>
      <c r="X1145" s="29"/>
      <c r="Y1145" s="29"/>
      <c r="Z1145" s="29"/>
      <c r="AA1145" s="29"/>
      <c r="AB1145" s="29"/>
      <c r="AC1145" s="29"/>
      <c r="AD1145" s="29"/>
      <c r="AE1145" s="29"/>
      <c r="AF1145" s="29"/>
      <c r="AG1145" s="29"/>
      <c r="AH1145" s="29"/>
      <c r="AI1145" s="29"/>
      <c r="AJ1145" s="29"/>
      <c r="AK1145" s="29"/>
      <c r="AL1145" s="29"/>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c r="CA1145" s="29"/>
      <c r="CB1145" s="29"/>
      <c r="CC1145" s="29"/>
      <c r="CD1145" s="29"/>
      <c r="CE1145" s="29"/>
      <c r="CF1145" s="29"/>
      <c r="CG1145" s="29"/>
      <c r="CH1145" s="29"/>
      <c r="CI1145" s="29"/>
      <c r="CJ1145" s="29"/>
      <c r="CK1145" s="29"/>
      <c r="CL1145" s="29"/>
      <c r="CM1145" s="29"/>
      <c r="CN1145" s="29"/>
      <c r="CO1145" s="29"/>
      <c r="CP1145" s="29"/>
      <c r="CQ1145" s="29"/>
      <c r="CR1145" s="29"/>
      <c r="CS1145" s="29"/>
      <c r="CT1145" s="29"/>
      <c r="CU1145" s="29"/>
      <c r="CV1145" s="29"/>
      <c r="CW1145" s="29"/>
      <c r="CX1145" s="29"/>
      <c r="CY1145" s="29"/>
      <c r="CZ1145" s="29"/>
      <c r="DA1145" s="29"/>
      <c r="DB1145" s="29"/>
      <c r="DC1145" s="29"/>
      <c r="DD1145" s="29"/>
      <c r="DE1145" s="29"/>
      <c r="DF1145" s="29"/>
      <c r="DG1145" s="29"/>
      <c r="DH1145" s="29"/>
      <c r="DI1145" s="29"/>
      <c r="DJ1145" s="29"/>
      <c r="DK1145" s="29"/>
      <c r="DL1145" s="29"/>
      <c r="DM1145" s="29"/>
    </row>
    <row r="1146" spans="1:117">
      <c r="A1146" s="5"/>
      <c r="B1146" s="5"/>
      <c r="C1146" s="35"/>
      <c r="D1146" s="63"/>
      <c r="E1146" s="64"/>
      <c r="F1146" s="64"/>
      <c r="G1146" s="64"/>
      <c r="H1146" s="64"/>
      <c r="I1146" s="64"/>
      <c r="J1146" s="64"/>
      <c r="K1146" s="64"/>
      <c r="L1146" s="64"/>
      <c r="M1146" s="64"/>
      <c r="N1146" s="64"/>
      <c r="O1146" s="64"/>
      <c r="P1146" s="64"/>
      <c r="Q1146" s="64"/>
      <c r="R1146" s="64"/>
      <c r="S1146" s="64"/>
      <c r="T1146" s="29"/>
      <c r="U1146" s="29"/>
      <c r="V1146" s="29"/>
      <c r="W1146" s="29"/>
      <c r="X1146" s="29"/>
      <c r="Y1146" s="29"/>
      <c r="Z1146" s="29"/>
      <c r="AA1146" s="29"/>
      <c r="AB1146" s="29"/>
      <c r="AC1146" s="29"/>
      <c r="AD1146" s="29"/>
      <c r="AE1146" s="29"/>
      <c r="AF1146" s="29"/>
      <c r="AG1146" s="29"/>
      <c r="AH1146" s="29"/>
      <c r="AI1146" s="29"/>
      <c r="AJ1146" s="29"/>
      <c r="AK1146" s="29"/>
      <c r="AL1146" s="29"/>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c r="CA1146" s="29"/>
      <c r="CB1146" s="29"/>
      <c r="CC1146" s="29"/>
      <c r="CD1146" s="29"/>
      <c r="CE1146" s="29"/>
      <c r="CF1146" s="29"/>
      <c r="CG1146" s="29"/>
      <c r="CH1146" s="29"/>
      <c r="CI1146" s="29"/>
      <c r="CJ1146" s="29"/>
      <c r="CK1146" s="29"/>
      <c r="CL1146" s="29"/>
      <c r="CM1146" s="29"/>
      <c r="CN1146" s="29"/>
      <c r="CO1146" s="29"/>
      <c r="CP1146" s="29"/>
      <c r="CQ1146" s="29"/>
      <c r="CR1146" s="29"/>
      <c r="CS1146" s="29"/>
      <c r="CT1146" s="29"/>
      <c r="CU1146" s="29"/>
      <c r="CV1146" s="29"/>
      <c r="CW1146" s="29"/>
      <c r="CX1146" s="29"/>
      <c r="CY1146" s="29"/>
      <c r="CZ1146" s="29"/>
      <c r="DA1146" s="29"/>
      <c r="DB1146" s="29"/>
      <c r="DC1146" s="29"/>
      <c r="DD1146" s="29"/>
      <c r="DE1146" s="29"/>
      <c r="DF1146" s="29"/>
      <c r="DG1146" s="29"/>
      <c r="DH1146" s="29"/>
      <c r="DI1146" s="29"/>
      <c r="DJ1146" s="29"/>
      <c r="DK1146" s="29"/>
      <c r="DL1146" s="29"/>
      <c r="DM1146" s="29"/>
    </row>
    <row r="1147" spans="1:117">
      <c r="A1147" s="5"/>
      <c r="B1147" s="5"/>
      <c r="C1147" s="35"/>
      <c r="D1147" s="63"/>
      <c r="E1147" s="64"/>
      <c r="F1147" s="64"/>
      <c r="G1147" s="64"/>
      <c r="H1147" s="64"/>
      <c r="I1147" s="64"/>
      <c r="J1147" s="64"/>
      <c r="K1147" s="64"/>
      <c r="L1147" s="64"/>
      <c r="M1147" s="64"/>
      <c r="N1147" s="64"/>
      <c r="O1147" s="64"/>
      <c r="P1147" s="64"/>
      <c r="Q1147" s="64"/>
      <c r="R1147" s="64"/>
      <c r="S1147" s="64"/>
      <c r="T1147" s="29"/>
      <c r="U1147" s="29"/>
      <c r="V1147" s="29"/>
      <c r="W1147" s="29"/>
      <c r="X1147" s="29"/>
      <c r="Y1147" s="29"/>
      <c r="Z1147" s="29"/>
      <c r="AA1147" s="29"/>
      <c r="AB1147" s="29"/>
      <c r="AC1147" s="29"/>
      <c r="AD1147" s="29"/>
      <c r="AE1147" s="29"/>
      <c r="AF1147" s="29"/>
      <c r="AG1147" s="29"/>
      <c r="AH1147" s="29"/>
      <c r="AI1147" s="29"/>
      <c r="AJ1147" s="29"/>
      <c r="AK1147" s="29"/>
      <c r="AL1147" s="29"/>
      <c r="AM1147" s="29"/>
      <c r="AN1147" s="29"/>
      <c r="AO1147" s="29"/>
      <c r="AP1147" s="29"/>
      <c r="AQ1147" s="29"/>
      <c r="AR1147" s="29"/>
      <c r="AS1147" s="29"/>
      <c r="AT1147" s="29"/>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29"/>
      <c r="CA1147" s="29"/>
      <c r="CB1147" s="29"/>
      <c r="CC1147" s="29"/>
      <c r="CD1147" s="29"/>
      <c r="CE1147" s="29"/>
      <c r="CF1147" s="29"/>
      <c r="CG1147" s="29"/>
      <c r="CH1147" s="29"/>
      <c r="CI1147" s="29"/>
      <c r="CJ1147" s="29"/>
      <c r="CK1147" s="29"/>
      <c r="CL1147" s="29"/>
      <c r="CM1147" s="29"/>
      <c r="CN1147" s="29"/>
      <c r="CO1147" s="29"/>
      <c r="CP1147" s="29"/>
      <c r="CQ1147" s="29"/>
      <c r="CR1147" s="29"/>
      <c r="CS1147" s="29"/>
      <c r="CT1147" s="29"/>
      <c r="CU1147" s="29"/>
      <c r="CV1147" s="29"/>
      <c r="CW1147" s="29"/>
      <c r="CX1147" s="29"/>
      <c r="CY1147" s="29"/>
      <c r="CZ1147" s="29"/>
      <c r="DA1147" s="29"/>
      <c r="DB1147" s="29"/>
      <c r="DC1147" s="29"/>
      <c r="DD1147" s="29"/>
      <c r="DE1147" s="29"/>
      <c r="DF1147" s="29"/>
      <c r="DG1147" s="29"/>
      <c r="DH1147" s="29"/>
      <c r="DI1147" s="29"/>
      <c r="DJ1147" s="29"/>
      <c r="DK1147" s="29"/>
      <c r="DL1147" s="29"/>
      <c r="DM1147" s="29"/>
    </row>
    <row r="1148" spans="1:117">
      <c r="A1148" s="5"/>
      <c r="B1148" s="5"/>
      <c r="C1148" s="35"/>
      <c r="D1148" s="63"/>
      <c r="E1148" s="64"/>
      <c r="F1148" s="64"/>
      <c r="G1148" s="64"/>
      <c r="H1148" s="64"/>
      <c r="I1148" s="64"/>
      <c r="J1148" s="64"/>
      <c r="K1148" s="64"/>
      <c r="L1148" s="64"/>
      <c r="M1148" s="64"/>
      <c r="N1148" s="64"/>
      <c r="O1148" s="64"/>
      <c r="P1148" s="64"/>
      <c r="Q1148" s="64"/>
      <c r="R1148" s="64"/>
      <c r="S1148" s="64"/>
      <c r="T1148" s="29"/>
      <c r="U1148" s="29"/>
      <c r="V1148" s="29"/>
      <c r="W1148" s="29"/>
      <c r="X1148" s="29"/>
      <c r="Y1148" s="29"/>
      <c r="Z1148" s="29"/>
      <c r="AA1148" s="29"/>
      <c r="AB1148" s="29"/>
      <c r="AC1148" s="29"/>
      <c r="AD1148" s="29"/>
      <c r="AE1148" s="29"/>
      <c r="AF1148" s="29"/>
      <c r="AG1148" s="29"/>
      <c r="AH1148" s="29"/>
      <c r="AI1148" s="29"/>
      <c r="AJ1148" s="29"/>
      <c r="AK1148" s="29"/>
      <c r="AL1148" s="29"/>
      <c r="AM1148" s="29"/>
      <c r="AN1148" s="29"/>
      <c r="AO1148" s="29"/>
      <c r="AP1148" s="29"/>
      <c r="AQ1148" s="29"/>
      <c r="AR1148" s="29"/>
      <c r="AS1148" s="29"/>
      <c r="AT1148" s="29"/>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29"/>
      <c r="CA1148" s="29"/>
      <c r="CB1148" s="29"/>
      <c r="CC1148" s="29"/>
      <c r="CD1148" s="29"/>
      <c r="CE1148" s="29"/>
      <c r="CF1148" s="29"/>
      <c r="CG1148" s="29"/>
      <c r="CH1148" s="29"/>
      <c r="CI1148" s="29"/>
      <c r="CJ1148" s="29"/>
      <c r="CK1148" s="29"/>
      <c r="CL1148" s="29"/>
      <c r="CM1148" s="29"/>
      <c r="CN1148" s="29"/>
      <c r="CO1148" s="29"/>
      <c r="CP1148" s="29"/>
      <c r="CQ1148" s="29"/>
      <c r="CR1148" s="29"/>
      <c r="CS1148" s="29"/>
      <c r="CT1148" s="29"/>
      <c r="CU1148" s="29"/>
      <c r="CV1148" s="29"/>
      <c r="CW1148" s="29"/>
      <c r="CX1148" s="29"/>
      <c r="CY1148" s="29"/>
      <c r="CZ1148" s="29"/>
      <c r="DA1148" s="29"/>
      <c r="DB1148" s="29"/>
      <c r="DC1148" s="29"/>
      <c r="DD1148" s="29"/>
      <c r="DE1148" s="29"/>
      <c r="DF1148" s="29"/>
      <c r="DG1148" s="29"/>
      <c r="DH1148" s="29"/>
      <c r="DI1148" s="29"/>
      <c r="DJ1148" s="29"/>
      <c r="DK1148" s="29"/>
      <c r="DL1148" s="29"/>
      <c r="DM1148" s="29"/>
    </row>
    <row r="1149" spans="1:117">
      <c r="A1149" s="5"/>
      <c r="B1149" s="5"/>
      <c r="C1149" s="35"/>
      <c r="D1149" s="63"/>
      <c r="E1149" s="64"/>
      <c r="F1149" s="64"/>
      <c r="G1149" s="64"/>
      <c r="H1149" s="64"/>
      <c r="I1149" s="64"/>
      <c r="J1149" s="64"/>
      <c r="K1149" s="64"/>
      <c r="L1149" s="64"/>
      <c r="M1149" s="64"/>
      <c r="N1149" s="64"/>
      <c r="O1149" s="64"/>
      <c r="P1149" s="64"/>
      <c r="Q1149" s="64"/>
      <c r="R1149" s="64"/>
      <c r="S1149" s="64"/>
      <c r="T1149" s="29"/>
      <c r="U1149" s="29"/>
      <c r="V1149" s="29"/>
      <c r="W1149" s="29"/>
      <c r="X1149" s="29"/>
      <c r="Y1149" s="29"/>
      <c r="Z1149" s="29"/>
      <c r="AA1149" s="29"/>
      <c r="AB1149" s="29"/>
      <c r="AC1149" s="29"/>
      <c r="AD1149" s="29"/>
      <c r="AE1149" s="29"/>
      <c r="AF1149" s="29"/>
      <c r="AG1149" s="29"/>
      <c r="AH1149" s="29"/>
      <c r="AI1149" s="29"/>
      <c r="AJ1149" s="29"/>
      <c r="AK1149" s="29"/>
      <c r="AL1149" s="29"/>
      <c r="AM1149" s="29"/>
      <c r="AN1149" s="29"/>
      <c r="AO1149" s="29"/>
      <c r="AP1149" s="29"/>
      <c r="AQ1149" s="29"/>
      <c r="AR1149" s="29"/>
      <c r="AS1149" s="29"/>
      <c r="AT1149" s="29"/>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29"/>
      <c r="CA1149" s="29"/>
      <c r="CB1149" s="29"/>
      <c r="CC1149" s="29"/>
      <c r="CD1149" s="29"/>
      <c r="CE1149" s="29"/>
      <c r="CF1149" s="29"/>
      <c r="CG1149" s="29"/>
      <c r="CH1149" s="29"/>
      <c r="CI1149" s="29"/>
      <c r="CJ1149" s="29"/>
      <c r="CK1149" s="29"/>
      <c r="CL1149" s="29"/>
      <c r="CM1149" s="29"/>
      <c r="CN1149" s="29"/>
      <c r="CO1149" s="29"/>
      <c r="CP1149" s="29"/>
      <c r="CQ1149" s="29"/>
      <c r="CR1149" s="29"/>
      <c r="CS1149" s="29"/>
      <c r="CT1149" s="29"/>
      <c r="CU1149" s="29"/>
      <c r="CV1149" s="29"/>
      <c r="CW1149" s="29"/>
      <c r="CX1149" s="29"/>
      <c r="CY1149" s="29"/>
      <c r="CZ1149" s="29"/>
      <c r="DA1149" s="29"/>
      <c r="DB1149" s="29"/>
      <c r="DC1149" s="29"/>
      <c r="DD1149" s="29"/>
      <c r="DE1149" s="29"/>
      <c r="DF1149" s="29"/>
      <c r="DG1149" s="29"/>
      <c r="DH1149" s="29"/>
      <c r="DI1149" s="29"/>
      <c r="DJ1149" s="29"/>
      <c r="DK1149" s="29"/>
      <c r="DL1149" s="29"/>
      <c r="DM1149" s="29"/>
    </row>
    <row r="1150" spans="1:117">
      <c r="A1150" s="5"/>
      <c r="B1150" s="5"/>
      <c r="C1150" s="35"/>
      <c r="D1150" s="63"/>
      <c r="E1150" s="64"/>
      <c r="F1150" s="64"/>
      <c r="G1150" s="64"/>
      <c r="H1150" s="64"/>
      <c r="I1150" s="64"/>
      <c r="J1150" s="64"/>
      <c r="K1150" s="64"/>
      <c r="L1150" s="64"/>
      <c r="M1150" s="64"/>
      <c r="N1150" s="64"/>
      <c r="O1150" s="64"/>
      <c r="P1150" s="64"/>
      <c r="Q1150" s="64"/>
      <c r="R1150" s="64"/>
      <c r="S1150" s="64"/>
      <c r="T1150" s="29"/>
      <c r="U1150" s="29"/>
      <c r="V1150" s="29"/>
      <c r="W1150" s="29"/>
      <c r="X1150" s="29"/>
      <c r="Y1150" s="29"/>
      <c r="Z1150" s="29"/>
      <c r="AA1150" s="29"/>
      <c r="AB1150" s="29"/>
      <c r="AC1150" s="29"/>
      <c r="AD1150" s="29"/>
      <c r="AE1150" s="29"/>
      <c r="AF1150" s="29"/>
      <c r="AG1150" s="29"/>
      <c r="AH1150" s="29"/>
      <c r="AI1150" s="29"/>
      <c r="AJ1150" s="29"/>
      <c r="AK1150" s="29"/>
      <c r="AL1150" s="29"/>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c r="CA1150" s="29"/>
      <c r="CB1150" s="29"/>
      <c r="CC1150" s="29"/>
      <c r="CD1150" s="29"/>
      <c r="CE1150" s="29"/>
      <c r="CF1150" s="29"/>
      <c r="CG1150" s="29"/>
      <c r="CH1150" s="29"/>
      <c r="CI1150" s="29"/>
      <c r="CJ1150" s="29"/>
      <c r="CK1150" s="29"/>
      <c r="CL1150" s="29"/>
      <c r="CM1150" s="29"/>
      <c r="CN1150" s="29"/>
      <c r="CO1150" s="29"/>
      <c r="CP1150" s="29"/>
      <c r="CQ1150" s="29"/>
      <c r="CR1150" s="29"/>
      <c r="CS1150" s="29"/>
      <c r="CT1150" s="29"/>
      <c r="CU1150" s="29"/>
      <c r="CV1150" s="29"/>
      <c r="CW1150" s="29"/>
      <c r="CX1150" s="29"/>
      <c r="CY1150" s="29"/>
      <c r="CZ1150" s="29"/>
      <c r="DA1150" s="29"/>
      <c r="DB1150" s="29"/>
      <c r="DC1150" s="29"/>
      <c r="DD1150" s="29"/>
      <c r="DE1150" s="29"/>
      <c r="DF1150" s="29"/>
      <c r="DG1150" s="29"/>
      <c r="DH1150" s="29"/>
      <c r="DI1150" s="29"/>
      <c r="DJ1150" s="29"/>
      <c r="DK1150" s="29"/>
      <c r="DL1150" s="29"/>
      <c r="DM1150" s="29"/>
    </row>
    <row r="1151" spans="1:117">
      <c r="A1151" s="5"/>
      <c r="B1151" s="5"/>
      <c r="C1151" s="35"/>
      <c r="D1151" s="63"/>
      <c r="E1151" s="64"/>
      <c r="F1151" s="64"/>
      <c r="G1151" s="64"/>
      <c r="H1151" s="64"/>
      <c r="I1151" s="64"/>
      <c r="J1151" s="64"/>
      <c r="K1151" s="64"/>
      <c r="L1151" s="64"/>
      <c r="M1151" s="64"/>
      <c r="N1151" s="64"/>
      <c r="O1151" s="64"/>
      <c r="P1151" s="64"/>
      <c r="Q1151" s="64"/>
      <c r="R1151" s="64"/>
      <c r="S1151" s="64"/>
      <c r="T1151" s="29"/>
      <c r="U1151" s="29"/>
      <c r="V1151" s="29"/>
      <c r="W1151" s="29"/>
      <c r="X1151" s="29"/>
      <c r="Y1151" s="29"/>
      <c r="Z1151" s="29"/>
      <c r="AA1151" s="29"/>
      <c r="AB1151" s="29"/>
      <c r="AC1151" s="29"/>
      <c r="AD1151" s="29"/>
      <c r="AE1151" s="29"/>
      <c r="AF1151" s="29"/>
      <c r="AG1151" s="29"/>
      <c r="AH1151" s="29"/>
      <c r="AI1151" s="29"/>
      <c r="AJ1151" s="29"/>
      <c r="AK1151" s="29"/>
      <c r="AL1151" s="29"/>
      <c r="AM1151" s="29"/>
      <c r="AN1151" s="29"/>
      <c r="AO1151" s="29"/>
      <c r="AP1151" s="29"/>
      <c r="AQ1151" s="29"/>
      <c r="AR1151" s="29"/>
      <c r="AS1151" s="29"/>
      <c r="AT1151" s="29"/>
      <c r="AU1151" s="29"/>
      <c r="AV1151" s="29"/>
      <c r="AW1151" s="29"/>
      <c r="AX1151" s="29"/>
      <c r="AY1151" s="29"/>
      <c r="AZ1151" s="29"/>
      <c r="BA1151" s="29"/>
      <c r="BB1151" s="29"/>
      <c r="BC1151" s="29"/>
      <c r="BD1151" s="29"/>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29"/>
      <c r="CA1151" s="29"/>
      <c r="CB1151" s="29"/>
      <c r="CC1151" s="29"/>
      <c r="CD1151" s="29"/>
      <c r="CE1151" s="29"/>
      <c r="CF1151" s="29"/>
      <c r="CG1151" s="29"/>
      <c r="CH1151" s="29"/>
      <c r="CI1151" s="29"/>
      <c r="CJ1151" s="29"/>
      <c r="CK1151" s="29"/>
      <c r="CL1151" s="29"/>
      <c r="CM1151" s="29"/>
      <c r="CN1151" s="29"/>
      <c r="CO1151" s="29"/>
      <c r="CP1151" s="29"/>
      <c r="CQ1151" s="29"/>
      <c r="CR1151" s="29"/>
      <c r="CS1151" s="29"/>
      <c r="CT1151" s="29"/>
      <c r="CU1151" s="29"/>
      <c r="CV1151" s="29"/>
      <c r="CW1151" s="29"/>
      <c r="CX1151" s="29"/>
      <c r="CY1151" s="29"/>
      <c r="CZ1151" s="29"/>
      <c r="DA1151" s="29"/>
      <c r="DB1151" s="29"/>
      <c r="DC1151" s="29"/>
      <c r="DD1151" s="29"/>
      <c r="DE1151" s="29"/>
      <c r="DF1151" s="29"/>
      <c r="DG1151" s="29"/>
      <c r="DH1151" s="29"/>
      <c r="DI1151" s="29"/>
      <c r="DJ1151" s="29"/>
      <c r="DK1151" s="29"/>
      <c r="DL1151" s="29"/>
      <c r="DM1151" s="29"/>
    </row>
    <row r="1152" spans="1:117">
      <c r="A1152" s="5"/>
      <c r="B1152" s="5"/>
      <c r="C1152" s="35"/>
      <c r="D1152" s="63"/>
      <c r="E1152" s="64"/>
      <c r="F1152" s="64"/>
      <c r="G1152" s="64"/>
      <c r="H1152" s="64"/>
      <c r="I1152" s="64"/>
      <c r="J1152" s="64"/>
      <c r="K1152" s="64"/>
      <c r="L1152" s="64"/>
      <c r="M1152" s="64"/>
      <c r="N1152" s="64"/>
      <c r="O1152" s="64"/>
      <c r="P1152" s="64"/>
      <c r="Q1152" s="64"/>
      <c r="R1152" s="64"/>
      <c r="S1152" s="64"/>
      <c r="T1152" s="29"/>
      <c r="U1152" s="29"/>
      <c r="V1152" s="29"/>
      <c r="W1152" s="29"/>
      <c r="X1152" s="29"/>
      <c r="Y1152" s="29"/>
      <c r="Z1152" s="29"/>
      <c r="AA1152" s="29"/>
      <c r="AB1152" s="29"/>
      <c r="AC1152" s="29"/>
      <c r="AD1152" s="29"/>
      <c r="AE1152" s="29"/>
      <c r="AF1152" s="29"/>
      <c r="AG1152" s="29"/>
      <c r="AH1152" s="29"/>
      <c r="AI1152" s="29"/>
      <c r="AJ1152" s="29"/>
      <c r="AK1152" s="29"/>
      <c r="AL1152" s="29"/>
      <c r="AM1152" s="29"/>
      <c r="AN1152" s="29"/>
      <c r="AO1152" s="29"/>
      <c r="AP1152" s="29"/>
      <c r="AQ1152" s="29"/>
      <c r="AR1152" s="29"/>
      <c r="AS1152" s="29"/>
      <c r="AT1152" s="29"/>
      <c r="AU1152" s="29"/>
      <c r="AV1152" s="29"/>
      <c r="AW1152" s="29"/>
      <c r="AX1152" s="29"/>
      <c r="AY1152" s="29"/>
      <c r="AZ1152" s="29"/>
      <c r="BA1152" s="29"/>
      <c r="BB1152" s="29"/>
      <c r="BC1152" s="29"/>
      <c r="BD1152" s="29"/>
      <c r="BE1152" s="29"/>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29"/>
      <c r="CA1152" s="29"/>
      <c r="CB1152" s="29"/>
      <c r="CC1152" s="29"/>
      <c r="CD1152" s="29"/>
      <c r="CE1152" s="29"/>
      <c r="CF1152" s="29"/>
      <c r="CG1152" s="29"/>
      <c r="CH1152" s="29"/>
      <c r="CI1152" s="29"/>
      <c r="CJ1152" s="29"/>
      <c r="CK1152" s="29"/>
      <c r="CL1152" s="29"/>
      <c r="CM1152" s="29"/>
      <c r="CN1152" s="29"/>
      <c r="CO1152" s="29"/>
      <c r="CP1152" s="29"/>
      <c r="CQ1152" s="29"/>
      <c r="CR1152" s="29"/>
      <c r="CS1152" s="29"/>
      <c r="CT1152" s="29"/>
      <c r="CU1152" s="29"/>
      <c r="CV1152" s="29"/>
      <c r="CW1152" s="29"/>
      <c r="CX1152" s="29"/>
      <c r="CY1152" s="29"/>
      <c r="CZ1152" s="29"/>
      <c r="DA1152" s="29"/>
      <c r="DB1152" s="29"/>
      <c r="DC1152" s="29"/>
      <c r="DD1152" s="29"/>
      <c r="DE1152" s="29"/>
      <c r="DF1152" s="29"/>
      <c r="DG1152" s="29"/>
      <c r="DH1152" s="29"/>
      <c r="DI1152" s="29"/>
      <c r="DJ1152" s="29"/>
      <c r="DK1152" s="29"/>
      <c r="DL1152" s="29"/>
      <c r="DM1152" s="29"/>
    </row>
    <row r="1153" spans="1:117">
      <c r="A1153" s="5"/>
      <c r="B1153" s="5"/>
      <c r="C1153" s="35"/>
      <c r="D1153" s="63"/>
      <c r="E1153" s="64"/>
      <c r="F1153" s="64"/>
      <c r="G1153" s="64"/>
      <c r="H1153" s="64"/>
      <c r="I1153" s="64"/>
      <c r="J1153" s="64"/>
      <c r="K1153" s="64"/>
      <c r="L1153" s="64"/>
      <c r="M1153" s="64"/>
      <c r="N1153" s="64"/>
      <c r="O1153" s="64"/>
      <c r="P1153" s="64"/>
      <c r="Q1153" s="64"/>
      <c r="R1153" s="64"/>
      <c r="S1153" s="64"/>
      <c r="T1153" s="29"/>
      <c r="U1153" s="29"/>
      <c r="V1153" s="29"/>
      <c r="W1153" s="29"/>
      <c r="X1153" s="29"/>
      <c r="Y1153" s="29"/>
      <c r="Z1153" s="29"/>
      <c r="AA1153" s="29"/>
      <c r="AB1153" s="29"/>
      <c r="AC1153" s="29"/>
      <c r="AD1153" s="29"/>
      <c r="AE1153" s="29"/>
      <c r="AF1153" s="29"/>
      <c r="AG1153" s="29"/>
      <c r="AH1153" s="29"/>
      <c r="AI1153" s="29"/>
      <c r="AJ1153" s="29"/>
      <c r="AK1153" s="29"/>
      <c r="AL1153" s="29"/>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29"/>
      <c r="CA1153" s="29"/>
      <c r="CB1153" s="29"/>
      <c r="CC1153" s="29"/>
      <c r="CD1153" s="29"/>
      <c r="CE1153" s="29"/>
      <c r="CF1153" s="29"/>
      <c r="CG1153" s="29"/>
      <c r="CH1153" s="29"/>
      <c r="CI1153" s="29"/>
      <c r="CJ1153" s="29"/>
      <c r="CK1153" s="29"/>
      <c r="CL1153" s="29"/>
      <c r="CM1153" s="29"/>
      <c r="CN1153" s="29"/>
      <c r="CO1153" s="29"/>
      <c r="CP1153" s="29"/>
      <c r="CQ1153" s="29"/>
      <c r="CR1153" s="29"/>
      <c r="CS1153" s="29"/>
      <c r="CT1153" s="29"/>
      <c r="CU1153" s="29"/>
      <c r="CV1153" s="29"/>
      <c r="CW1153" s="29"/>
      <c r="CX1153" s="29"/>
      <c r="CY1153" s="29"/>
      <c r="CZ1153" s="29"/>
      <c r="DA1153" s="29"/>
      <c r="DB1153" s="29"/>
      <c r="DC1153" s="29"/>
      <c r="DD1153" s="29"/>
      <c r="DE1153" s="29"/>
      <c r="DF1153" s="29"/>
      <c r="DG1153" s="29"/>
      <c r="DH1153" s="29"/>
      <c r="DI1153" s="29"/>
      <c r="DJ1153" s="29"/>
      <c r="DK1153" s="29"/>
      <c r="DL1153" s="29"/>
      <c r="DM1153" s="29"/>
    </row>
    <row r="1154" spans="1:117">
      <c r="A1154" s="5"/>
      <c r="B1154" s="5"/>
      <c r="C1154" s="35"/>
      <c r="D1154" s="63"/>
      <c r="E1154" s="64"/>
      <c r="F1154" s="64"/>
      <c r="G1154" s="64"/>
      <c r="H1154" s="64"/>
      <c r="I1154" s="64"/>
      <c r="J1154" s="64"/>
      <c r="K1154" s="64"/>
      <c r="L1154" s="64"/>
      <c r="M1154" s="64"/>
      <c r="N1154" s="64"/>
      <c r="O1154" s="64"/>
      <c r="P1154" s="64"/>
      <c r="Q1154" s="64"/>
      <c r="R1154" s="64"/>
      <c r="S1154" s="64"/>
      <c r="T1154" s="29"/>
      <c r="U1154" s="29"/>
      <c r="V1154" s="29"/>
      <c r="W1154" s="29"/>
      <c r="X1154" s="29"/>
      <c r="Y1154" s="29"/>
      <c r="Z1154" s="29"/>
      <c r="AA1154" s="29"/>
      <c r="AB1154" s="29"/>
      <c r="AC1154" s="29"/>
      <c r="AD1154" s="29"/>
      <c r="AE1154" s="29"/>
      <c r="AF1154" s="29"/>
      <c r="AG1154" s="29"/>
      <c r="AH1154" s="29"/>
      <c r="AI1154" s="29"/>
      <c r="AJ1154" s="29"/>
      <c r="AK1154" s="29"/>
      <c r="AL1154" s="29"/>
      <c r="AM1154" s="29"/>
      <c r="AN1154" s="29"/>
      <c r="AO1154" s="29"/>
      <c r="AP1154" s="29"/>
      <c r="AQ1154" s="29"/>
      <c r="AR1154" s="29"/>
      <c r="AS1154" s="29"/>
      <c r="AT1154" s="29"/>
      <c r="AU1154" s="29"/>
      <c r="AV1154" s="29"/>
      <c r="AW1154" s="29"/>
      <c r="AX1154" s="29"/>
      <c r="AY1154" s="29"/>
      <c r="AZ1154" s="29"/>
      <c r="BA1154" s="29"/>
      <c r="BB1154" s="29"/>
      <c r="BC1154" s="29"/>
      <c r="BD1154" s="29"/>
      <c r="BE1154" s="29"/>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29"/>
      <c r="CA1154" s="29"/>
      <c r="CB1154" s="29"/>
      <c r="CC1154" s="29"/>
      <c r="CD1154" s="29"/>
      <c r="CE1154" s="29"/>
      <c r="CF1154" s="29"/>
      <c r="CG1154" s="29"/>
      <c r="CH1154" s="29"/>
      <c r="CI1154" s="29"/>
      <c r="CJ1154" s="29"/>
      <c r="CK1154" s="29"/>
      <c r="CL1154" s="29"/>
      <c r="CM1154" s="29"/>
      <c r="CN1154" s="29"/>
      <c r="CO1154" s="29"/>
      <c r="CP1154" s="29"/>
      <c r="CQ1154" s="29"/>
      <c r="CR1154" s="29"/>
      <c r="CS1154" s="29"/>
      <c r="CT1154" s="29"/>
      <c r="CU1154" s="29"/>
      <c r="CV1154" s="29"/>
      <c r="CW1154" s="29"/>
      <c r="CX1154" s="29"/>
      <c r="CY1154" s="29"/>
      <c r="CZ1154" s="29"/>
      <c r="DA1154" s="29"/>
      <c r="DB1154" s="29"/>
      <c r="DC1154" s="29"/>
      <c r="DD1154" s="29"/>
      <c r="DE1154" s="29"/>
      <c r="DF1154" s="29"/>
      <c r="DG1154" s="29"/>
      <c r="DH1154" s="29"/>
      <c r="DI1154" s="29"/>
      <c r="DJ1154" s="29"/>
      <c r="DK1154" s="29"/>
      <c r="DL1154" s="29"/>
      <c r="DM1154" s="29"/>
    </row>
    <row r="1155" spans="1:117">
      <c r="A1155" s="5"/>
      <c r="B1155" s="5"/>
      <c r="C1155" s="35"/>
      <c r="D1155" s="63"/>
      <c r="E1155" s="64"/>
      <c r="F1155" s="64"/>
      <c r="G1155" s="64"/>
      <c r="H1155" s="64"/>
      <c r="I1155" s="64"/>
      <c r="J1155" s="64"/>
      <c r="K1155" s="64"/>
      <c r="L1155" s="64"/>
      <c r="M1155" s="64"/>
      <c r="N1155" s="64"/>
      <c r="O1155" s="64"/>
      <c r="P1155" s="64"/>
      <c r="Q1155" s="64"/>
      <c r="R1155" s="64"/>
      <c r="S1155" s="64"/>
      <c r="T1155" s="29"/>
      <c r="U1155" s="29"/>
      <c r="V1155" s="29"/>
      <c r="W1155" s="29"/>
      <c r="X1155" s="29"/>
      <c r="Y1155" s="29"/>
      <c r="Z1155" s="29"/>
      <c r="AA1155" s="29"/>
      <c r="AB1155" s="29"/>
      <c r="AC1155" s="29"/>
      <c r="AD1155" s="29"/>
      <c r="AE1155" s="29"/>
      <c r="AF1155" s="29"/>
      <c r="AG1155" s="29"/>
      <c r="AH1155" s="29"/>
      <c r="AI1155" s="29"/>
      <c r="AJ1155" s="29"/>
      <c r="AK1155" s="29"/>
      <c r="AL1155" s="29"/>
      <c r="AM1155" s="29"/>
      <c r="AN1155" s="29"/>
      <c r="AO1155" s="29"/>
      <c r="AP1155" s="29"/>
      <c r="AQ1155" s="29"/>
      <c r="AR1155" s="29"/>
      <c r="AS1155" s="29"/>
      <c r="AT1155" s="29"/>
      <c r="AU1155" s="29"/>
      <c r="AV1155" s="29"/>
      <c r="AW1155" s="29"/>
      <c r="AX1155" s="29"/>
      <c r="AY1155" s="29"/>
      <c r="AZ1155" s="29"/>
      <c r="BA1155" s="29"/>
      <c r="BB1155" s="29"/>
      <c r="BC1155" s="29"/>
      <c r="BD1155" s="29"/>
      <c r="BE1155" s="29"/>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29"/>
      <c r="CA1155" s="29"/>
      <c r="CB1155" s="29"/>
      <c r="CC1155" s="29"/>
      <c r="CD1155" s="29"/>
      <c r="CE1155" s="29"/>
      <c r="CF1155" s="29"/>
      <c r="CG1155" s="29"/>
      <c r="CH1155" s="29"/>
      <c r="CI1155" s="29"/>
      <c r="CJ1155" s="29"/>
      <c r="CK1155" s="29"/>
      <c r="CL1155" s="29"/>
      <c r="CM1155" s="29"/>
      <c r="CN1155" s="29"/>
      <c r="CO1155" s="29"/>
      <c r="CP1155" s="29"/>
      <c r="CQ1155" s="29"/>
      <c r="CR1155" s="29"/>
      <c r="CS1155" s="29"/>
      <c r="CT1155" s="29"/>
      <c r="CU1155" s="29"/>
      <c r="CV1155" s="29"/>
      <c r="CW1155" s="29"/>
      <c r="CX1155" s="29"/>
      <c r="CY1155" s="29"/>
      <c r="CZ1155" s="29"/>
      <c r="DA1155" s="29"/>
      <c r="DB1155" s="29"/>
      <c r="DC1155" s="29"/>
      <c r="DD1155" s="29"/>
      <c r="DE1155" s="29"/>
      <c r="DF1155" s="29"/>
      <c r="DG1155" s="29"/>
      <c r="DH1155" s="29"/>
      <c r="DI1155" s="29"/>
      <c r="DJ1155" s="29"/>
      <c r="DK1155" s="29"/>
      <c r="DL1155" s="29"/>
      <c r="DM1155" s="29"/>
    </row>
    <row r="1156" spans="1:117">
      <c r="A1156" s="5"/>
      <c r="B1156" s="5"/>
      <c r="C1156" s="35"/>
      <c r="D1156" s="63"/>
      <c r="E1156" s="64"/>
      <c r="F1156" s="64"/>
      <c r="G1156" s="64"/>
      <c r="H1156" s="64"/>
      <c r="I1156" s="64"/>
      <c r="J1156" s="64"/>
      <c r="K1156" s="64"/>
      <c r="L1156" s="64"/>
      <c r="M1156" s="64"/>
      <c r="N1156" s="64"/>
      <c r="O1156" s="64"/>
      <c r="P1156" s="64"/>
      <c r="Q1156" s="64"/>
      <c r="R1156" s="64"/>
      <c r="S1156" s="64"/>
      <c r="T1156" s="29"/>
      <c r="U1156" s="29"/>
      <c r="V1156" s="29"/>
      <c r="W1156" s="29"/>
      <c r="X1156" s="29"/>
      <c r="Y1156" s="29"/>
      <c r="Z1156" s="29"/>
      <c r="AA1156" s="29"/>
      <c r="AB1156" s="29"/>
      <c r="AC1156" s="29"/>
      <c r="AD1156" s="29"/>
      <c r="AE1156" s="29"/>
      <c r="AF1156" s="29"/>
      <c r="AG1156" s="29"/>
      <c r="AH1156" s="29"/>
      <c r="AI1156" s="29"/>
      <c r="AJ1156" s="29"/>
      <c r="AK1156" s="29"/>
      <c r="AL1156" s="29"/>
      <c r="AM1156" s="29"/>
      <c r="AN1156" s="29"/>
      <c r="AO1156" s="29"/>
      <c r="AP1156" s="29"/>
      <c r="AQ1156" s="29"/>
      <c r="AR1156" s="29"/>
      <c r="AS1156" s="29"/>
      <c r="AT1156" s="29"/>
      <c r="AU1156" s="29"/>
      <c r="AV1156" s="29"/>
      <c r="AW1156" s="29"/>
      <c r="AX1156" s="29"/>
      <c r="AY1156" s="29"/>
      <c r="AZ1156" s="29"/>
      <c r="BA1156" s="29"/>
      <c r="BB1156" s="29"/>
      <c r="BC1156" s="29"/>
      <c r="BD1156" s="29"/>
      <c r="BE1156" s="29"/>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29"/>
      <c r="CA1156" s="29"/>
      <c r="CB1156" s="29"/>
      <c r="CC1156" s="29"/>
      <c r="CD1156" s="29"/>
      <c r="CE1156" s="29"/>
      <c r="CF1156" s="29"/>
      <c r="CG1156" s="29"/>
      <c r="CH1156" s="29"/>
      <c r="CI1156" s="29"/>
      <c r="CJ1156" s="29"/>
      <c r="CK1156" s="29"/>
      <c r="CL1156" s="29"/>
      <c r="CM1156" s="29"/>
      <c r="CN1156" s="29"/>
      <c r="CO1156" s="29"/>
      <c r="CP1156" s="29"/>
      <c r="CQ1156" s="29"/>
      <c r="CR1156" s="29"/>
      <c r="CS1156" s="29"/>
      <c r="CT1156" s="29"/>
      <c r="CU1156" s="29"/>
      <c r="CV1156" s="29"/>
      <c r="CW1156" s="29"/>
      <c r="CX1156" s="29"/>
      <c r="CY1156" s="29"/>
      <c r="CZ1156" s="29"/>
      <c r="DA1156" s="29"/>
      <c r="DB1156" s="29"/>
      <c r="DC1156" s="29"/>
      <c r="DD1156" s="29"/>
      <c r="DE1156" s="29"/>
      <c r="DF1156" s="29"/>
      <c r="DG1156" s="29"/>
      <c r="DH1156" s="29"/>
      <c r="DI1156" s="29"/>
      <c r="DJ1156" s="29"/>
      <c r="DK1156" s="29"/>
      <c r="DL1156" s="29"/>
      <c r="DM1156" s="29"/>
    </row>
    <row r="1157" spans="1:117">
      <c r="A1157" s="5"/>
      <c r="B1157" s="5"/>
      <c r="C1157" s="35"/>
      <c r="D1157" s="63"/>
      <c r="E1157" s="64"/>
      <c r="F1157" s="64"/>
      <c r="G1157" s="64"/>
      <c r="H1157" s="64"/>
      <c r="I1157" s="64"/>
      <c r="J1157" s="64"/>
      <c r="K1157" s="64"/>
      <c r="L1157" s="64"/>
      <c r="M1157" s="64"/>
      <c r="N1157" s="64"/>
      <c r="O1157" s="64"/>
      <c r="P1157" s="64"/>
      <c r="Q1157" s="64"/>
      <c r="R1157" s="64"/>
      <c r="S1157" s="64"/>
      <c r="T1157" s="29"/>
      <c r="U1157" s="29"/>
      <c r="V1157" s="29"/>
      <c r="W1157" s="29"/>
      <c r="X1157" s="29"/>
      <c r="Y1157" s="29"/>
      <c r="Z1157" s="29"/>
      <c r="AA1157" s="29"/>
      <c r="AB1157" s="29"/>
      <c r="AC1157" s="29"/>
      <c r="AD1157" s="29"/>
      <c r="AE1157" s="29"/>
      <c r="AF1157" s="29"/>
      <c r="AG1157" s="29"/>
      <c r="AH1157" s="29"/>
      <c r="AI1157" s="29"/>
      <c r="AJ1157" s="29"/>
      <c r="AK1157" s="29"/>
      <c r="AL1157" s="29"/>
      <c r="AM1157" s="29"/>
      <c r="AN1157" s="29"/>
      <c r="AO1157" s="29"/>
      <c r="AP1157" s="29"/>
      <c r="AQ1157" s="29"/>
      <c r="AR1157" s="29"/>
      <c r="AS1157" s="29"/>
      <c r="AT1157" s="29"/>
      <c r="AU1157" s="29"/>
      <c r="AV1157" s="29"/>
      <c r="AW1157" s="29"/>
      <c r="AX1157" s="29"/>
      <c r="AY1157" s="29"/>
      <c r="AZ1157" s="29"/>
      <c r="BA1157" s="29"/>
      <c r="BB1157" s="29"/>
      <c r="BC1157" s="29"/>
      <c r="BD1157" s="29"/>
      <c r="BE1157" s="29"/>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29"/>
      <c r="CA1157" s="29"/>
      <c r="CB1157" s="29"/>
      <c r="CC1157" s="29"/>
      <c r="CD1157" s="29"/>
      <c r="CE1157" s="29"/>
      <c r="CF1157" s="29"/>
      <c r="CG1157" s="29"/>
      <c r="CH1157" s="29"/>
      <c r="CI1157" s="29"/>
      <c r="CJ1157" s="29"/>
      <c r="CK1157" s="29"/>
      <c r="CL1157" s="29"/>
      <c r="CM1157" s="29"/>
      <c r="CN1157" s="29"/>
      <c r="CO1157" s="29"/>
      <c r="CP1157" s="29"/>
      <c r="CQ1157" s="29"/>
      <c r="CR1157" s="29"/>
      <c r="CS1157" s="29"/>
      <c r="CT1157" s="29"/>
      <c r="CU1157" s="29"/>
      <c r="CV1157" s="29"/>
      <c r="CW1157" s="29"/>
      <c r="CX1157" s="29"/>
      <c r="CY1157" s="29"/>
      <c r="CZ1157" s="29"/>
      <c r="DA1157" s="29"/>
      <c r="DB1157" s="29"/>
      <c r="DC1157" s="29"/>
      <c r="DD1157" s="29"/>
      <c r="DE1157" s="29"/>
      <c r="DF1157" s="29"/>
      <c r="DG1157" s="29"/>
      <c r="DH1157" s="29"/>
      <c r="DI1157" s="29"/>
      <c r="DJ1157" s="29"/>
      <c r="DK1157" s="29"/>
      <c r="DL1157" s="29"/>
      <c r="DM1157" s="29"/>
    </row>
    <row r="1158" spans="1:117">
      <c r="A1158" s="5"/>
      <c r="B1158" s="5"/>
      <c r="C1158" s="35"/>
      <c r="D1158" s="63"/>
      <c r="E1158" s="64"/>
      <c r="F1158" s="64"/>
      <c r="G1158" s="64"/>
      <c r="H1158" s="64"/>
      <c r="I1158" s="64"/>
      <c r="J1158" s="64"/>
      <c r="K1158" s="64"/>
      <c r="L1158" s="64"/>
      <c r="M1158" s="64"/>
      <c r="N1158" s="64"/>
      <c r="O1158" s="64"/>
      <c r="P1158" s="64"/>
      <c r="Q1158" s="64"/>
      <c r="R1158" s="64"/>
      <c r="S1158" s="64"/>
      <c r="T1158" s="29"/>
      <c r="U1158" s="29"/>
      <c r="V1158" s="29"/>
      <c r="W1158" s="29"/>
      <c r="X1158" s="29"/>
      <c r="Y1158" s="29"/>
      <c r="Z1158" s="29"/>
      <c r="AA1158" s="29"/>
      <c r="AB1158" s="29"/>
      <c r="AC1158" s="29"/>
      <c r="AD1158" s="29"/>
      <c r="AE1158" s="29"/>
      <c r="AF1158" s="29"/>
      <c r="AG1158" s="29"/>
      <c r="AH1158" s="29"/>
      <c r="AI1158" s="29"/>
      <c r="AJ1158" s="29"/>
      <c r="AK1158" s="29"/>
      <c r="AL1158" s="29"/>
      <c r="AM1158" s="29"/>
      <c r="AN1158" s="29"/>
      <c r="AO1158" s="29"/>
      <c r="AP1158" s="29"/>
      <c r="AQ1158" s="29"/>
      <c r="AR1158" s="29"/>
      <c r="AS1158" s="29"/>
      <c r="AT1158" s="29"/>
      <c r="AU1158" s="29"/>
      <c r="AV1158" s="29"/>
      <c r="AW1158" s="29"/>
      <c r="AX1158" s="29"/>
      <c r="AY1158" s="29"/>
      <c r="AZ1158" s="29"/>
      <c r="BA1158" s="29"/>
      <c r="BB1158" s="29"/>
      <c r="BC1158" s="29"/>
      <c r="BD1158" s="29"/>
      <c r="BE1158" s="29"/>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29"/>
      <c r="CA1158" s="29"/>
      <c r="CB1158" s="29"/>
      <c r="CC1158" s="29"/>
      <c r="CD1158" s="29"/>
      <c r="CE1158" s="29"/>
      <c r="CF1158" s="29"/>
      <c r="CG1158" s="29"/>
      <c r="CH1158" s="29"/>
      <c r="CI1158" s="29"/>
      <c r="CJ1158" s="29"/>
      <c r="CK1158" s="29"/>
      <c r="CL1158" s="29"/>
      <c r="CM1158" s="29"/>
      <c r="CN1158" s="29"/>
      <c r="CO1158" s="29"/>
      <c r="CP1158" s="29"/>
      <c r="CQ1158" s="29"/>
      <c r="CR1158" s="29"/>
      <c r="CS1158" s="29"/>
      <c r="CT1158" s="29"/>
      <c r="CU1158" s="29"/>
      <c r="CV1158" s="29"/>
      <c r="CW1158" s="29"/>
      <c r="CX1158" s="29"/>
      <c r="CY1158" s="29"/>
      <c r="CZ1158" s="29"/>
      <c r="DA1158" s="29"/>
      <c r="DB1158" s="29"/>
      <c r="DC1158" s="29"/>
      <c r="DD1158" s="29"/>
      <c r="DE1158" s="29"/>
      <c r="DF1158" s="29"/>
      <c r="DG1158" s="29"/>
      <c r="DH1158" s="29"/>
      <c r="DI1158" s="29"/>
      <c r="DJ1158" s="29"/>
      <c r="DK1158" s="29"/>
      <c r="DL1158" s="29"/>
      <c r="DM1158" s="29"/>
    </row>
    <row r="1159" spans="1:117">
      <c r="A1159" s="5"/>
      <c r="B1159" s="5"/>
      <c r="C1159" s="35"/>
      <c r="D1159" s="63"/>
      <c r="E1159" s="64"/>
      <c r="F1159" s="64"/>
      <c r="G1159" s="64"/>
      <c r="H1159" s="64"/>
      <c r="I1159" s="64"/>
      <c r="J1159" s="64"/>
      <c r="K1159" s="64"/>
      <c r="L1159" s="64"/>
      <c r="M1159" s="64"/>
      <c r="N1159" s="64"/>
      <c r="O1159" s="64"/>
      <c r="P1159" s="64"/>
      <c r="Q1159" s="64"/>
      <c r="R1159" s="64"/>
      <c r="S1159" s="64"/>
      <c r="T1159" s="29"/>
      <c r="U1159" s="29"/>
      <c r="V1159" s="29"/>
      <c r="W1159" s="29"/>
      <c r="X1159" s="29"/>
      <c r="Y1159" s="29"/>
      <c r="Z1159" s="29"/>
      <c r="AA1159" s="29"/>
      <c r="AB1159" s="29"/>
      <c r="AC1159" s="29"/>
      <c r="AD1159" s="29"/>
      <c r="AE1159" s="29"/>
      <c r="AF1159" s="29"/>
      <c r="AG1159" s="29"/>
      <c r="AH1159" s="29"/>
      <c r="AI1159" s="29"/>
      <c r="AJ1159" s="29"/>
      <c r="AK1159" s="29"/>
      <c r="AL1159" s="29"/>
      <c r="AM1159" s="29"/>
      <c r="AN1159" s="29"/>
      <c r="AO1159" s="29"/>
      <c r="AP1159" s="29"/>
      <c r="AQ1159" s="29"/>
      <c r="AR1159" s="29"/>
      <c r="AS1159" s="29"/>
      <c r="AT1159" s="29"/>
      <c r="AU1159" s="29"/>
      <c r="AV1159" s="29"/>
      <c r="AW1159" s="29"/>
      <c r="AX1159" s="29"/>
      <c r="AY1159" s="29"/>
      <c r="AZ1159" s="29"/>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29"/>
      <c r="CA1159" s="29"/>
      <c r="CB1159" s="29"/>
      <c r="CC1159" s="29"/>
      <c r="CD1159" s="29"/>
      <c r="CE1159" s="29"/>
      <c r="CF1159" s="29"/>
      <c r="CG1159" s="29"/>
      <c r="CH1159" s="29"/>
      <c r="CI1159" s="29"/>
      <c r="CJ1159" s="29"/>
      <c r="CK1159" s="29"/>
      <c r="CL1159" s="29"/>
      <c r="CM1159" s="29"/>
      <c r="CN1159" s="29"/>
      <c r="CO1159" s="29"/>
      <c r="CP1159" s="29"/>
      <c r="CQ1159" s="29"/>
      <c r="CR1159" s="29"/>
      <c r="CS1159" s="29"/>
      <c r="CT1159" s="29"/>
      <c r="CU1159" s="29"/>
      <c r="CV1159" s="29"/>
      <c r="CW1159" s="29"/>
      <c r="CX1159" s="29"/>
      <c r="CY1159" s="29"/>
      <c r="CZ1159" s="29"/>
      <c r="DA1159" s="29"/>
      <c r="DB1159" s="29"/>
      <c r="DC1159" s="29"/>
      <c r="DD1159" s="29"/>
      <c r="DE1159" s="29"/>
      <c r="DF1159" s="29"/>
      <c r="DG1159" s="29"/>
      <c r="DH1159" s="29"/>
      <c r="DI1159" s="29"/>
      <c r="DJ1159" s="29"/>
      <c r="DK1159" s="29"/>
      <c r="DL1159" s="29"/>
      <c r="DM1159" s="29"/>
    </row>
    <row r="1160" spans="1:117">
      <c r="A1160" s="5"/>
      <c r="B1160" s="5"/>
      <c r="C1160" s="35"/>
      <c r="D1160" s="63"/>
      <c r="E1160" s="64"/>
      <c r="F1160" s="64"/>
      <c r="G1160" s="64"/>
      <c r="H1160" s="64"/>
      <c r="I1160" s="64"/>
      <c r="J1160" s="64"/>
      <c r="K1160" s="64"/>
      <c r="L1160" s="64"/>
      <c r="M1160" s="64"/>
      <c r="N1160" s="64"/>
      <c r="O1160" s="64"/>
      <c r="P1160" s="64"/>
      <c r="Q1160" s="64"/>
      <c r="R1160" s="64"/>
      <c r="S1160" s="64"/>
      <c r="T1160" s="29"/>
      <c r="U1160" s="29"/>
      <c r="V1160" s="29"/>
      <c r="W1160" s="29"/>
      <c r="X1160" s="29"/>
      <c r="Y1160" s="29"/>
      <c r="Z1160" s="29"/>
      <c r="AA1160" s="29"/>
      <c r="AB1160" s="29"/>
      <c r="AC1160" s="29"/>
      <c r="AD1160" s="29"/>
      <c r="AE1160" s="29"/>
      <c r="AF1160" s="29"/>
      <c r="AG1160" s="29"/>
      <c r="AH1160" s="29"/>
      <c r="AI1160" s="29"/>
      <c r="AJ1160" s="29"/>
      <c r="AK1160" s="29"/>
      <c r="AL1160" s="29"/>
      <c r="AM1160" s="29"/>
      <c r="AN1160" s="29"/>
      <c r="AO1160" s="29"/>
      <c r="AP1160" s="29"/>
      <c r="AQ1160" s="29"/>
      <c r="AR1160" s="29"/>
      <c r="AS1160" s="29"/>
      <c r="AT1160" s="29"/>
      <c r="AU1160" s="29"/>
      <c r="AV1160" s="29"/>
      <c r="AW1160" s="29"/>
      <c r="AX1160" s="29"/>
      <c r="AY1160" s="29"/>
      <c r="AZ1160" s="29"/>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29"/>
      <c r="CA1160" s="29"/>
      <c r="CB1160" s="29"/>
      <c r="CC1160" s="29"/>
      <c r="CD1160" s="29"/>
      <c r="CE1160" s="29"/>
      <c r="CF1160" s="29"/>
      <c r="CG1160" s="29"/>
      <c r="CH1160" s="29"/>
      <c r="CI1160" s="29"/>
      <c r="CJ1160" s="29"/>
      <c r="CK1160" s="29"/>
      <c r="CL1160" s="29"/>
      <c r="CM1160" s="29"/>
      <c r="CN1160" s="29"/>
      <c r="CO1160" s="29"/>
      <c r="CP1160" s="29"/>
      <c r="CQ1160" s="29"/>
      <c r="CR1160" s="29"/>
      <c r="CS1160" s="29"/>
      <c r="CT1160" s="29"/>
      <c r="CU1160" s="29"/>
      <c r="CV1160" s="29"/>
      <c r="CW1160" s="29"/>
      <c r="CX1160" s="29"/>
      <c r="CY1160" s="29"/>
      <c r="CZ1160" s="29"/>
      <c r="DA1160" s="29"/>
      <c r="DB1160" s="29"/>
      <c r="DC1160" s="29"/>
      <c r="DD1160" s="29"/>
      <c r="DE1160" s="29"/>
      <c r="DF1160" s="29"/>
      <c r="DG1160" s="29"/>
      <c r="DH1160" s="29"/>
      <c r="DI1160" s="29"/>
      <c r="DJ1160" s="29"/>
      <c r="DK1160" s="29"/>
      <c r="DL1160" s="29"/>
      <c r="DM1160" s="29"/>
    </row>
    <row r="1161" spans="1:117">
      <c r="A1161" s="5"/>
      <c r="B1161" s="5"/>
      <c r="C1161" s="35"/>
      <c r="D1161" s="63"/>
      <c r="E1161" s="64"/>
      <c r="F1161" s="64"/>
      <c r="G1161" s="64"/>
      <c r="H1161" s="64"/>
      <c r="I1161" s="64"/>
      <c r="J1161" s="64"/>
      <c r="K1161" s="64"/>
      <c r="L1161" s="64"/>
      <c r="M1161" s="64"/>
      <c r="N1161" s="64"/>
      <c r="O1161" s="64"/>
      <c r="P1161" s="64"/>
      <c r="Q1161" s="64"/>
      <c r="R1161" s="64"/>
      <c r="S1161" s="64"/>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c r="CA1161" s="29"/>
      <c r="CB1161" s="29"/>
      <c r="CC1161" s="29"/>
      <c r="CD1161" s="29"/>
      <c r="CE1161" s="29"/>
      <c r="CF1161" s="29"/>
      <c r="CG1161" s="29"/>
      <c r="CH1161" s="29"/>
      <c r="CI1161" s="29"/>
      <c r="CJ1161" s="29"/>
      <c r="CK1161" s="29"/>
      <c r="CL1161" s="29"/>
      <c r="CM1161" s="29"/>
      <c r="CN1161" s="29"/>
      <c r="CO1161" s="29"/>
      <c r="CP1161" s="29"/>
      <c r="CQ1161" s="29"/>
      <c r="CR1161" s="29"/>
      <c r="CS1161" s="29"/>
      <c r="CT1161" s="29"/>
      <c r="CU1161" s="29"/>
      <c r="CV1161" s="29"/>
      <c r="CW1161" s="29"/>
      <c r="CX1161" s="29"/>
      <c r="CY1161" s="29"/>
      <c r="CZ1161" s="29"/>
      <c r="DA1161" s="29"/>
      <c r="DB1161" s="29"/>
      <c r="DC1161" s="29"/>
      <c r="DD1161" s="29"/>
      <c r="DE1161" s="29"/>
      <c r="DF1161" s="29"/>
      <c r="DG1161" s="29"/>
      <c r="DH1161" s="29"/>
      <c r="DI1161" s="29"/>
      <c r="DJ1161" s="29"/>
      <c r="DK1161" s="29"/>
      <c r="DL1161" s="29"/>
      <c r="DM1161" s="29"/>
    </row>
    <row r="1162" spans="1:117">
      <c r="A1162" s="5"/>
      <c r="B1162" s="5"/>
      <c r="C1162" s="35"/>
      <c r="D1162" s="63"/>
      <c r="E1162" s="64"/>
      <c r="F1162" s="64"/>
      <c r="G1162" s="64"/>
      <c r="H1162" s="64"/>
      <c r="I1162" s="64"/>
      <c r="J1162" s="64"/>
      <c r="K1162" s="64"/>
      <c r="L1162" s="64"/>
      <c r="M1162" s="64"/>
      <c r="N1162" s="64"/>
      <c r="O1162" s="64"/>
      <c r="P1162" s="64"/>
      <c r="Q1162" s="64"/>
      <c r="R1162" s="64"/>
      <c r="S1162" s="64"/>
      <c r="T1162" s="29"/>
      <c r="U1162" s="29"/>
      <c r="V1162" s="29"/>
      <c r="W1162" s="29"/>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29"/>
      <c r="CA1162" s="29"/>
      <c r="CB1162" s="29"/>
      <c r="CC1162" s="29"/>
      <c r="CD1162" s="29"/>
      <c r="CE1162" s="29"/>
      <c r="CF1162" s="29"/>
      <c r="CG1162" s="29"/>
      <c r="CH1162" s="29"/>
      <c r="CI1162" s="29"/>
      <c r="CJ1162" s="29"/>
      <c r="CK1162" s="29"/>
      <c r="CL1162" s="29"/>
      <c r="CM1162" s="29"/>
      <c r="CN1162" s="29"/>
      <c r="CO1162" s="29"/>
      <c r="CP1162" s="29"/>
      <c r="CQ1162" s="29"/>
      <c r="CR1162" s="29"/>
      <c r="CS1162" s="29"/>
      <c r="CT1162" s="29"/>
      <c r="CU1162" s="29"/>
      <c r="CV1162" s="29"/>
      <c r="CW1162" s="29"/>
      <c r="CX1162" s="29"/>
      <c r="CY1162" s="29"/>
      <c r="CZ1162" s="29"/>
      <c r="DA1162" s="29"/>
      <c r="DB1162" s="29"/>
      <c r="DC1162" s="29"/>
      <c r="DD1162" s="29"/>
      <c r="DE1162" s="29"/>
      <c r="DF1162" s="29"/>
      <c r="DG1162" s="29"/>
      <c r="DH1162" s="29"/>
      <c r="DI1162" s="29"/>
      <c r="DJ1162" s="29"/>
      <c r="DK1162" s="29"/>
      <c r="DL1162" s="29"/>
      <c r="DM1162" s="29"/>
    </row>
    <row r="1163" spans="1:117">
      <c r="A1163" s="5"/>
      <c r="B1163" s="5"/>
      <c r="C1163" s="35"/>
      <c r="D1163" s="63"/>
      <c r="E1163" s="64"/>
      <c r="F1163" s="64"/>
      <c r="G1163" s="64"/>
      <c r="H1163" s="64"/>
      <c r="I1163" s="64"/>
      <c r="J1163" s="64"/>
      <c r="K1163" s="64"/>
      <c r="L1163" s="64"/>
      <c r="M1163" s="64"/>
      <c r="N1163" s="64"/>
      <c r="O1163" s="64"/>
      <c r="P1163" s="64"/>
      <c r="Q1163" s="64"/>
      <c r="R1163" s="64"/>
      <c r="S1163" s="64"/>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c r="CA1163" s="29"/>
      <c r="CB1163" s="29"/>
      <c r="CC1163" s="29"/>
      <c r="CD1163" s="29"/>
      <c r="CE1163" s="29"/>
      <c r="CF1163" s="29"/>
      <c r="CG1163" s="29"/>
      <c r="CH1163" s="29"/>
      <c r="CI1163" s="29"/>
      <c r="CJ1163" s="29"/>
      <c r="CK1163" s="29"/>
      <c r="CL1163" s="29"/>
      <c r="CM1163" s="29"/>
      <c r="CN1163" s="29"/>
      <c r="CO1163" s="29"/>
      <c r="CP1163" s="29"/>
      <c r="CQ1163" s="29"/>
      <c r="CR1163" s="29"/>
      <c r="CS1163" s="29"/>
      <c r="CT1163" s="29"/>
      <c r="CU1163" s="29"/>
      <c r="CV1163" s="29"/>
      <c r="CW1163" s="29"/>
      <c r="CX1163" s="29"/>
      <c r="CY1163" s="29"/>
      <c r="CZ1163" s="29"/>
      <c r="DA1163" s="29"/>
      <c r="DB1163" s="29"/>
      <c r="DC1163" s="29"/>
      <c r="DD1163" s="29"/>
      <c r="DE1163" s="29"/>
      <c r="DF1163" s="29"/>
      <c r="DG1163" s="29"/>
      <c r="DH1163" s="29"/>
      <c r="DI1163" s="29"/>
      <c r="DJ1163" s="29"/>
      <c r="DK1163" s="29"/>
      <c r="DL1163" s="29"/>
      <c r="DM1163" s="29"/>
    </row>
    <row r="1164" spans="1:117">
      <c r="A1164" s="5"/>
      <c r="B1164" s="5"/>
      <c r="C1164" s="35"/>
      <c r="D1164" s="63"/>
      <c r="E1164" s="64"/>
      <c r="F1164" s="64"/>
      <c r="G1164" s="64"/>
      <c r="H1164" s="64"/>
      <c r="I1164" s="64"/>
      <c r="J1164" s="64"/>
      <c r="K1164" s="64"/>
      <c r="L1164" s="64"/>
      <c r="M1164" s="64"/>
      <c r="N1164" s="64"/>
      <c r="O1164" s="64"/>
      <c r="P1164" s="64"/>
      <c r="Q1164" s="64"/>
      <c r="R1164" s="64"/>
      <c r="S1164" s="64"/>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29"/>
      <c r="CA1164" s="29"/>
      <c r="CB1164" s="29"/>
      <c r="CC1164" s="29"/>
      <c r="CD1164" s="29"/>
      <c r="CE1164" s="29"/>
      <c r="CF1164" s="29"/>
      <c r="CG1164" s="29"/>
      <c r="CH1164" s="29"/>
      <c r="CI1164" s="29"/>
      <c r="CJ1164" s="29"/>
      <c r="CK1164" s="29"/>
      <c r="CL1164" s="29"/>
      <c r="CM1164" s="29"/>
      <c r="CN1164" s="29"/>
      <c r="CO1164" s="29"/>
      <c r="CP1164" s="29"/>
      <c r="CQ1164" s="29"/>
      <c r="CR1164" s="29"/>
      <c r="CS1164" s="29"/>
      <c r="CT1164" s="29"/>
      <c r="CU1164" s="29"/>
      <c r="CV1164" s="29"/>
      <c r="CW1164" s="29"/>
      <c r="CX1164" s="29"/>
      <c r="CY1164" s="29"/>
      <c r="CZ1164" s="29"/>
      <c r="DA1164" s="29"/>
      <c r="DB1164" s="29"/>
      <c r="DC1164" s="29"/>
      <c r="DD1164" s="29"/>
      <c r="DE1164" s="29"/>
      <c r="DF1164" s="29"/>
      <c r="DG1164" s="29"/>
      <c r="DH1164" s="29"/>
      <c r="DI1164" s="29"/>
      <c r="DJ1164" s="29"/>
      <c r="DK1164" s="29"/>
      <c r="DL1164" s="29"/>
      <c r="DM1164" s="29"/>
    </row>
    <row r="1165" spans="1:117">
      <c r="A1165" s="5"/>
      <c r="B1165" s="5"/>
      <c r="C1165" s="35"/>
      <c r="D1165" s="63"/>
      <c r="E1165" s="64"/>
      <c r="F1165" s="64"/>
      <c r="G1165" s="64"/>
      <c r="H1165" s="64"/>
      <c r="I1165" s="64"/>
      <c r="J1165" s="64"/>
      <c r="K1165" s="64"/>
      <c r="L1165" s="64"/>
      <c r="M1165" s="64"/>
      <c r="N1165" s="64"/>
      <c r="O1165" s="64"/>
      <c r="P1165" s="64"/>
      <c r="Q1165" s="64"/>
      <c r="R1165" s="64"/>
      <c r="S1165" s="64"/>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c r="CA1165" s="29"/>
      <c r="CB1165" s="29"/>
      <c r="CC1165" s="29"/>
      <c r="CD1165" s="29"/>
      <c r="CE1165" s="29"/>
      <c r="CF1165" s="29"/>
      <c r="CG1165" s="29"/>
      <c r="CH1165" s="29"/>
      <c r="CI1165" s="29"/>
      <c r="CJ1165" s="29"/>
      <c r="CK1165" s="29"/>
      <c r="CL1165" s="29"/>
      <c r="CM1165" s="29"/>
      <c r="CN1165" s="29"/>
      <c r="CO1165" s="29"/>
      <c r="CP1165" s="29"/>
      <c r="CQ1165" s="29"/>
      <c r="CR1165" s="29"/>
      <c r="CS1165" s="29"/>
      <c r="CT1165" s="29"/>
      <c r="CU1165" s="29"/>
      <c r="CV1165" s="29"/>
      <c r="CW1165" s="29"/>
      <c r="CX1165" s="29"/>
      <c r="CY1165" s="29"/>
      <c r="CZ1165" s="29"/>
      <c r="DA1165" s="29"/>
      <c r="DB1165" s="29"/>
      <c r="DC1165" s="29"/>
      <c r="DD1165" s="29"/>
      <c r="DE1165" s="29"/>
      <c r="DF1165" s="29"/>
      <c r="DG1165" s="29"/>
      <c r="DH1165" s="29"/>
      <c r="DI1165" s="29"/>
      <c r="DJ1165" s="29"/>
      <c r="DK1165" s="29"/>
      <c r="DL1165" s="29"/>
      <c r="DM1165" s="29"/>
    </row>
    <row r="1166" spans="1:117">
      <c r="A1166" s="5"/>
      <c r="B1166" s="5"/>
      <c r="C1166" s="35"/>
      <c r="D1166" s="63"/>
      <c r="E1166" s="64"/>
      <c r="F1166" s="64"/>
      <c r="G1166" s="64"/>
      <c r="H1166" s="64"/>
      <c r="I1166" s="64"/>
      <c r="J1166" s="64"/>
      <c r="K1166" s="64"/>
      <c r="L1166" s="64"/>
      <c r="M1166" s="64"/>
      <c r="N1166" s="64"/>
      <c r="O1166" s="64"/>
      <c r="P1166" s="64"/>
      <c r="Q1166" s="64"/>
      <c r="R1166" s="64"/>
      <c r="S1166" s="64"/>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29"/>
      <c r="CA1166" s="29"/>
      <c r="CB1166" s="29"/>
      <c r="CC1166" s="29"/>
      <c r="CD1166" s="29"/>
      <c r="CE1166" s="29"/>
      <c r="CF1166" s="29"/>
      <c r="CG1166" s="29"/>
      <c r="CH1166" s="29"/>
      <c r="CI1166" s="29"/>
      <c r="CJ1166" s="29"/>
      <c r="CK1166" s="29"/>
      <c r="CL1166" s="29"/>
      <c r="CM1166" s="29"/>
      <c r="CN1166" s="29"/>
      <c r="CO1166" s="29"/>
      <c r="CP1166" s="29"/>
      <c r="CQ1166" s="29"/>
      <c r="CR1166" s="29"/>
      <c r="CS1166" s="29"/>
      <c r="CT1166" s="29"/>
      <c r="CU1166" s="29"/>
      <c r="CV1166" s="29"/>
      <c r="CW1166" s="29"/>
      <c r="CX1166" s="29"/>
      <c r="CY1166" s="29"/>
      <c r="CZ1166" s="29"/>
      <c r="DA1166" s="29"/>
      <c r="DB1166" s="29"/>
      <c r="DC1166" s="29"/>
      <c r="DD1166" s="29"/>
      <c r="DE1166" s="29"/>
      <c r="DF1166" s="29"/>
      <c r="DG1166" s="29"/>
      <c r="DH1166" s="29"/>
      <c r="DI1166" s="29"/>
      <c r="DJ1166" s="29"/>
      <c r="DK1166" s="29"/>
      <c r="DL1166" s="29"/>
      <c r="DM1166" s="29"/>
    </row>
    <row r="1167" spans="1:117">
      <c r="A1167" s="5"/>
      <c r="B1167" s="5"/>
      <c r="C1167" s="35"/>
      <c r="D1167" s="63"/>
      <c r="E1167" s="64"/>
      <c r="F1167" s="64"/>
      <c r="G1167" s="64"/>
      <c r="H1167" s="64"/>
      <c r="I1167" s="64"/>
      <c r="J1167" s="64"/>
      <c r="K1167" s="64"/>
      <c r="L1167" s="64"/>
      <c r="M1167" s="64"/>
      <c r="N1167" s="64"/>
      <c r="O1167" s="64"/>
      <c r="P1167" s="64"/>
      <c r="Q1167" s="64"/>
      <c r="R1167" s="64"/>
      <c r="S1167" s="64"/>
      <c r="T1167" s="29"/>
      <c r="U1167" s="29"/>
      <c r="V1167" s="29"/>
      <c r="W1167" s="29"/>
      <c r="X1167" s="29"/>
      <c r="Y1167" s="29"/>
      <c r="Z1167" s="29"/>
      <c r="AA1167" s="29"/>
      <c r="AB1167" s="29"/>
      <c r="AC1167" s="29"/>
      <c r="AD1167" s="29"/>
      <c r="AE1167" s="29"/>
      <c r="AF1167" s="29"/>
      <c r="AG1167" s="29"/>
      <c r="AH1167" s="29"/>
      <c r="AI1167" s="29"/>
      <c r="AJ1167" s="29"/>
      <c r="AK1167" s="29"/>
      <c r="AL1167" s="29"/>
      <c r="AM1167" s="29"/>
      <c r="AN1167" s="29"/>
      <c r="AO1167" s="29"/>
      <c r="AP1167" s="29"/>
      <c r="AQ1167" s="29"/>
      <c r="AR1167" s="29"/>
      <c r="AS1167" s="29"/>
      <c r="AT1167" s="29"/>
      <c r="AU1167" s="29"/>
      <c r="AV1167" s="29"/>
      <c r="AW1167" s="29"/>
      <c r="AX1167" s="29"/>
      <c r="AY1167" s="29"/>
      <c r="AZ1167" s="29"/>
      <c r="BA1167" s="29"/>
      <c r="BB1167" s="29"/>
      <c r="BC1167" s="29"/>
      <c r="BD1167" s="29"/>
      <c r="BE1167" s="29"/>
      <c r="BF1167" s="29"/>
      <c r="BG1167" s="29"/>
      <c r="BH1167" s="29"/>
      <c r="BI1167" s="29"/>
      <c r="BJ1167" s="29"/>
      <c r="BK1167" s="29"/>
      <c r="BL1167" s="29"/>
      <c r="BM1167" s="29"/>
      <c r="BN1167" s="29"/>
      <c r="BO1167" s="29"/>
      <c r="BP1167" s="29"/>
      <c r="BQ1167" s="29"/>
      <c r="BR1167" s="29"/>
      <c r="BS1167" s="29"/>
      <c r="BT1167" s="29"/>
      <c r="BU1167" s="29"/>
      <c r="BV1167" s="29"/>
      <c r="BW1167" s="29"/>
      <c r="BX1167" s="29"/>
      <c r="BY1167" s="29"/>
      <c r="BZ1167" s="29"/>
      <c r="CA1167" s="29"/>
      <c r="CB1167" s="29"/>
      <c r="CC1167" s="29"/>
      <c r="CD1167" s="29"/>
      <c r="CE1167" s="29"/>
      <c r="CF1167" s="29"/>
      <c r="CG1167" s="29"/>
      <c r="CH1167" s="29"/>
      <c r="CI1167" s="29"/>
      <c r="CJ1167" s="29"/>
      <c r="CK1167" s="29"/>
      <c r="CL1167" s="29"/>
      <c r="CM1167" s="29"/>
      <c r="CN1167" s="29"/>
      <c r="CO1167" s="29"/>
      <c r="CP1167" s="29"/>
      <c r="CQ1167" s="29"/>
      <c r="CR1167" s="29"/>
      <c r="CS1167" s="29"/>
      <c r="CT1167" s="29"/>
      <c r="CU1167" s="29"/>
      <c r="CV1167" s="29"/>
      <c r="CW1167" s="29"/>
      <c r="CX1167" s="29"/>
      <c r="CY1167" s="29"/>
      <c r="CZ1167" s="29"/>
      <c r="DA1167" s="29"/>
      <c r="DB1167" s="29"/>
      <c r="DC1167" s="29"/>
      <c r="DD1167" s="29"/>
      <c r="DE1167" s="29"/>
      <c r="DF1167" s="29"/>
      <c r="DG1167" s="29"/>
      <c r="DH1167" s="29"/>
      <c r="DI1167" s="29"/>
      <c r="DJ1167" s="29"/>
      <c r="DK1167" s="29"/>
      <c r="DL1167" s="29"/>
      <c r="DM1167" s="29"/>
    </row>
    <row r="1168" spans="1:117">
      <c r="A1168" s="5"/>
      <c r="B1168" s="5"/>
      <c r="C1168" s="35"/>
      <c r="D1168" s="63"/>
      <c r="E1168" s="64"/>
      <c r="F1168" s="64"/>
      <c r="G1168" s="64"/>
      <c r="H1168" s="64"/>
      <c r="I1168" s="64"/>
      <c r="J1168" s="64"/>
      <c r="K1168" s="64"/>
      <c r="L1168" s="64"/>
      <c r="M1168" s="64"/>
      <c r="N1168" s="64"/>
      <c r="O1168" s="64"/>
      <c r="P1168" s="64"/>
      <c r="Q1168" s="64"/>
      <c r="R1168" s="64"/>
      <c r="S1168" s="64"/>
      <c r="T1168" s="29"/>
      <c r="U1168" s="29"/>
      <c r="V1168" s="29"/>
      <c r="W1168" s="29"/>
      <c r="X1168" s="29"/>
      <c r="Y1168" s="29"/>
      <c r="Z1168" s="29"/>
      <c r="AA1168" s="29"/>
      <c r="AB1168" s="29"/>
      <c r="AC1168" s="29"/>
      <c r="AD1168" s="29"/>
      <c r="AE1168" s="29"/>
      <c r="AF1168" s="29"/>
      <c r="AG1168" s="29"/>
      <c r="AH1168" s="29"/>
      <c r="AI1168" s="29"/>
      <c r="AJ1168" s="29"/>
      <c r="AK1168" s="29"/>
      <c r="AL1168" s="29"/>
      <c r="AM1168" s="29"/>
      <c r="AN1168" s="29"/>
      <c r="AO1168" s="29"/>
      <c r="AP1168" s="29"/>
      <c r="AQ1168" s="29"/>
      <c r="AR1168" s="29"/>
      <c r="AS1168" s="29"/>
      <c r="AT1168" s="29"/>
      <c r="AU1168" s="29"/>
      <c r="AV1168" s="29"/>
      <c r="AW1168" s="29"/>
      <c r="AX1168" s="29"/>
      <c r="AY1168" s="29"/>
      <c r="AZ1168" s="29"/>
      <c r="BA1168" s="29"/>
      <c r="BB1168" s="29"/>
      <c r="BC1168" s="29"/>
      <c r="BD1168" s="29"/>
      <c r="BE1168" s="29"/>
      <c r="BF1168" s="29"/>
      <c r="BG1168" s="29"/>
      <c r="BH1168" s="29"/>
      <c r="BI1168" s="29"/>
      <c r="BJ1168" s="29"/>
      <c r="BK1168" s="29"/>
      <c r="BL1168" s="29"/>
      <c r="BM1168" s="29"/>
      <c r="BN1168" s="29"/>
      <c r="BO1168" s="29"/>
      <c r="BP1168" s="29"/>
      <c r="BQ1168" s="29"/>
      <c r="BR1168" s="29"/>
      <c r="BS1168" s="29"/>
      <c r="BT1168" s="29"/>
      <c r="BU1168" s="29"/>
      <c r="BV1168" s="29"/>
      <c r="BW1168" s="29"/>
      <c r="BX1168" s="29"/>
      <c r="BY1168" s="29"/>
      <c r="BZ1168" s="29"/>
      <c r="CA1168" s="29"/>
      <c r="CB1168" s="29"/>
      <c r="CC1168" s="29"/>
      <c r="CD1168" s="29"/>
      <c r="CE1168" s="29"/>
      <c r="CF1168" s="29"/>
      <c r="CG1168" s="29"/>
      <c r="CH1168" s="29"/>
      <c r="CI1168" s="29"/>
      <c r="CJ1168" s="29"/>
      <c r="CK1168" s="29"/>
      <c r="CL1168" s="29"/>
      <c r="CM1168" s="29"/>
      <c r="CN1168" s="29"/>
      <c r="CO1168" s="29"/>
      <c r="CP1168" s="29"/>
      <c r="CQ1168" s="29"/>
      <c r="CR1168" s="29"/>
      <c r="CS1168" s="29"/>
      <c r="CT1168" s="29"/>
      <c r="CU1168" s="29"/>
      <c r="CV1168" s="29"/>
      <c r="CW1168" s="29"/>
      <c r="CX1168" s="29"/>
      <c r="CY1168" s="29"/>
      <c r="CZ1168" s="29"/>
      <c r="DA1168" s="29"/>
      <c r="DB1168" s="29"/>
      <c r="DC1168" s="29"/>
      <c r="DD1168" s="29"/>
      <c r="DE1168" s="29"/>
      <c r="DF1168" s="29"/>
      <c r="DG1168" s="29"/>
      <c r="DH1168" s="29"/>
      <c r="DI1168" s="29"/>
      <c r="DJ1168" s="29"/>
      <c r="DK1168" s="29"/>
      <c r="DL1168" s="29"/>
      <c r="DM1168" s="29"/>
    </row>
    <row r="1169" spans="1:117">
      <c r="A1169" s="5"/>
      <c r="B1169" s="5"/>
      <c r="C1169" s="35"/>
      <c r="D1169" s="63"/>
      <c r="E1169" s="64"/>
      <c r="F1169" s="64"/>
      <c r="G1169" s="64"/>
      <c r="H1169" s="64"/>
      <c r="I1169" s="64"/>
      <c r="J1169" s="64"/>
      <c r="K1169" s="64"/>
      <c r="L1169" s="64"/>
      <c r="M1169" s="64"/>
      <c r="N1169" s="64"/>
      <c r="O1169" s="64"/>
      <c r="P1169" s="64"/>
      <c r="Q1169" s="64"/>
      <c r="R1169" s="64"/>
      <c r="S1169" s="64"/>
      <c r="T1169" s="29"/>
      <c r="U1169" s="29"/>
      <c r="V1169" s="29"/>
      <c r="W1169" s="29"/>
      <c r="X1169" s="29"/>
      <c r="Y1169" s="29"/>
      <c r="Z1169" s="29"/>
      <c r="AA1169" s="29"/>
      <c r="AB1169" s="29"/>
      <c r="AC1169" s="29"/>
      <c r="AD1169" s="29"/>
      <c r="AE1169" s="29"/>
      <c r="AF1169" s="29"/>
      <c r="AG1169" s="29"/>
      <c r="AH1169" s="29"/>
      <c r="AI1169" s="29"/>
      <c r="AJ1169" s="29"/>
      <c r="AK1169" s="29"/>
      <c r="AL1169" s="29"/>
      <c r="AM1169" s="29"/>
      <c r="AN1169" s="29"/>
      <c r="AO1169" s="29"/>
      <c r="AP1169" s="29"/>
      <c r="AQ1169" s="29"/>
      <c r="AR1169" s="29"/>
      <c r="AS1169" s="29"/>
      <c r="AT1169" s="29"/>
      <c r="AU1169" s="29"/>
      <c r="AV1169" s="29"/>
      <c r="AW1169" s="29"/>
      <c r="AX1169" s="29"/>
      <c r="AY1169" s="29"/>
      <c r="AZ1169" s="29"/>
      <c r="BA1169" s="29"/>
      <c r="BB1169" s="29"/>
      <c r="BC1169" s="29"/>
      <c r="BD1169" s="29"/>
      <c r="BE1169" s="29"/>
      <c r="BF1169" s="29"/>
      <c r="BG1169" s="29"/>
      <c r="BH1169" s="29"/>
      <c r="BI1169" s="29"/>
      <c r="BJ1169" s="29"/>
      <c r="BK1169" s="29"/>
      <c r="BL1169" s="29"/>
      <c r="BM1169" s="29"/>
      <c r="BN1169" s="29"/>
      <c r="BO1169" s="29"/>
      <c r="BP1169" s="29"/>
      <c r="BQ1169" s="29"/>
      <c r="BR1169" s="29"/>
      <c r="BS1169" s="29"/>
      <c r="BT1169" s="29"/>
      <c r="BU1169" s="29"/>
      <c r="BV1169" s="29"/>
      <c r="BW1169" s="29"/>
      <c r="BX1169" s="29"/>
      <c r="BY1169" s="29"/>
      <c r="BZ1169" s="29"/>
      <c r="CA1169" s="29"/>
      <c r="CB1169" s="29"/>
      <c r="CC1169" s="29"/>
      <c r="CD1169" s="29"/>
      <c r="CE1169" s="29"/>
      <c r="CF1169" s="29"/>
      <c r="CG1169" s="29"/>
      <c r="CH1169" s="29"/>
      <c r="CI1169" s="29"/>
      <c r="CJ1169" s="29"/>
      <c r="CK1169" s="29"/>
      <c r="CL1169" s="29"/>
      <c r="CM1169" s="29"/>
      <c r="CN1169" s="29"/>
      <c r="CO1169" s="29"/>
      <c r="CP1169" s="29"/>
      <c r="CQ1169" s="29"/>
      <c r="CR1169" s="29"/>
      <c r="CS1169" s="29"/>
      <c r="CT1169" s="29"/>
      <c r="CU1169" s="29"/>
      <c r="CV1169" s="29"/>
      <c r="CW1169" s="29"/>
      <c r="CX1169" s="29"/>
      <c r="CY1169" s="29"/>
      <c r="CZ1169" s="29"/>
      <c r="DA1169" s="29"/>
      <c r="DB1169" s="29"/>
      <c r="DC1169" s="29"/>
      <c r="DD1169" s="29"/>
      <c r="DE1169" s="29"/>
      <c r="DF1169" s="29"/>
      <c r="DG1169" s="29"/>
      <c r="DH1169" s="29"/>
      <c r="DI1169" s="29"/>
      <c r="DJ1169" s="29"/>
      <c r="DK1169" s="29"/>
      <c r="DL1169" s="29"/>
      <c r="DM1169" s="29"/>
    </row>
    <row r="1170" spans="1:117">
      <c r="A1170" s="5"/>
      <c r="B1170" s="5"/>
      <c r="C1170" s="35"/>
      <c r="D1170" s="63"/>
      <c r="E1170" s="64"/>
      <c r="F1170" s="64"/>
      <c r="G1170" s="64"/>
      <c r="H1170" s="64"/>
      <c r="I1170" s="64"/>
      <c r="J1170" s="64"/>
      <c r="K1170" s="64"/>
      <c r="L1170" s="64"/>
      <c r="M1170" s="64"/>
      <c r="N1170" s="64"/>
      <c r="O1170" s="64"/>
      <c r="P1170" s="64"/>
      <c r="Q1170" s="64"/>
      <c r="R1170" s="64"/>
      <c r="S1170" s="64"/>
      <c r="T1170" s="29"/>
      <c r="U1170" s="29"/>
      <c r="V1170" s="29"/>
      <c r="W1170" s="29"/>
      <c r="X1170" s="29"/>
      <c r="Y1170" s="29"/>
      <c r="Z1170" s="29"/>
      <c r="AA1170" s="29"/>
      <c r="AB1170" s="29"/>
      <c r="AC1170" s="29"/>
      <c r="AD1170" s="29"/>
      <c r="AE1170" s="29"/>
      <c r="AF1170" s="29"/>
      <c r="AG1170" s="29"/>
      <c r="AH1170" s="29"/>
      <c r="AI1170" s="29"/>
      <c r="AJ1170" s="29"/>
      <c r="AK1170" s="29"/>
      <c r="AL1170" s="29"/>
      <c r="AM1170" s="29"/>
      <c r="AN1170" s="29"/>
      <c r="AO1170" s="29"/>
      <c r="AP1170" s="29"/>
      <c r="AQ1170" s="29"/>
      <c r="AR1170" s="29"/>
      <c r="AS1170" s="29"/>
      <c r="AT1170" s="29"/>
      <c r="AU1170" s="29"/>
      <c r="AV1170" s="29"/>
      <c r="AW1170" s="29"/>
      <c r="AX1170" s="29"/>
      <c r="AY1170" s="29"/>
      <c r="AZ1170" s="29"/>
      <c r="BA1170" s="29"/>
      <c r="BB1170" s="29"/>
      <c r="BC1170" s="29"/>
      <c r="BD1170" s="29"/>
      <c r="BE1170" s="29"/>
      <c r="BF1170" s="29"/>
      <c r="BG1170" s="29"/>
      <c r="BH1170" s="29"/>
      <c r="BI1170" s="29"/>
      <c r="BJ1170" s="29"/>
      <c r="BK1170" s="29"/>
      <c r="BL1170" s="29"/>
      <c r="BM1170" s="29"/>
      <c r="BN1170" s="29"/>
      <c r="BO1170" s="29"/>
      <c r="BP1170" s="29"/>
      <c r="BQ1170" s="29"/>
      <c r="BR1170" s="29"/>
      <c r="BS1170" s="29"/>
      <c r="BT1170" s="29"/>
      <c r="BU1170" s="29"/>
      <c r="BV1170" s="29"/>
      <c r="BW1170" s="29"/>
      <c r="BX1170" s="29"/>
      <c r="BY1170" s="29"/>
      <c r="BZ1170" s="29"/>
      <c r="CA1170" s="29"/>
      <c r="CB1170" s="29"/>
      <c r="CC1170" s="29"/>
      <c r="CD1170" s="29"/>
      <c r="CE1170" s="29"/>
      <c r="CF1170" s="29"/>
      <c r="CG1170" s="29"/>
      <c r="CH1170" s="29"/>
      <c r="CI1170" s="29"/>
      <c r="CJ1170" s="29"/>
      <c r="CK1170" s="29"/>
      <c r="CL1170" s="29"/>
      <c r="CM1170" s="29"/>
      <c r="CN1170" s="29"/>
      <c r="CO1170" s="29"/>
      <c r="CP1170" s="29"/>
      <c r="CQ1170" s="29"/>
      <c r="CR1170" s="29"/>
      <c r="CS1170" s="29"/>
      <c r="CT1170" s="29"/>
      <c r="CU1170" s="29"/>
      <c r="CV1170" s="29"/>
      <c r="CW1170" s="29"/>
      <c r="CX1170" s="29"/>
      <c r="CY1170" s="29"/>
      <c r="CZ1170" s="29"/>
      <c r="DA1170" s="29"/>
      <c r="DB1170" s="29"/>
      <c r="DC1170" s="29"/>
      <c r="DD1170" s="29"/>
      <c r="DE1170" s="29"/>
      <c r="DF1170" s="29"/>
      <c r="DG1170" s="29"/>
      <c r="DH1170" s="29"/>
      <c r="DI1170" s="29"/>
      <c r="DJ1170" s="29"/>
      <c r="DK1170" s="29"/>
      <c r="DL1170" s="29"/>
      <c r="DM1170" s="29"/>
    </row>
    <row r="1171" spans="1:117">
      <c r="A1171" s="5"/>
      <c r="B1171" s="5"/>
      <c r="C1171" s="35"/>
      <c r="D1171" s="63"/>
      <c r="E1171" s="64"/>
      <c r="F1171" s="64"/>
      <c r="G1171" s="64"/>
      <c r="H1171" s="64"/>
      <c r="I1171" s="64"/>
      <c r="J1171" s="64"/>
      <c r="K1171" s="64"/>
      <c r="L1171" s="64"/>
      <c r="M1171" s="64"/>
      <c r="N1171" s="64"/>
      <c r="O1171" s="64"/>
      <c r="P1171" s="64"/>
      <c r="Q1171" s="64"/>
      <c r="R1171" s="64"/>
      <c r="S1171" s="64"/>
      <c r="T1171" s="29"/>
      <c r="U1171" s="29"/>
      <c r="V1171" s="29"/>
      <c r="W1171" s="29"/>
      <c r="X1171" s="29"/>
      <c r="Y1171" s="29"/>
      <c r="Z1171" s="29"/>
      <c r="AA1171" s="29"/>
      <c r="AB1171" s="29"/>
      <c r="AC1171" s="29"/>
      <c r="AD1171" s="29"/>
      <c r="AE1171" s="29"/>
      <c r="AF1171" s="29"/>
      <c r="AG1171" s="29"/>
      <c r="AH1171" s="29"/>
      <c r="AI1171" s="29"/>
      <c r="AJ1171" s="29"/>
      <c r="AK1171" s="29"/>
      <c r="AL1171" s="29"/>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c r="CA1171" s="29"/>
      <c r="CB1171" s="29"/>
      <c r="CC1171" s="29"/>
      <c r="CD1171" s="29"/>
      <c r="CE1171" s="29"/>
      <c r="CF1171" s="29"/>
      <c r="CG1171" s="29"/>
      <c r="CH1171" s="29"/>
      <c r="CI1171" s="29"/>
      <c r="CJ1171" s="29"/>
      <c r="CK1171" s="29"/>
      <c r="CL1171" s="29"/>
      <c r="CM1171" s="29"/>
      <c r="CN1171" s="29"/>
      <c r="CO1171" s="29"/>
      <c r="CP1171" s="29"/>
      <c r="CQ1171" s="29"/>
      <c r="CR1171" s="29"/>
      <c r="CS1171" s="29"/>
      <c r="CT1171" s="29"/>
      <c r="CU1171" s="29"/>
      <c r="CV1171" s="29"/>
      <c r="CW1171" s="29"/>
      <c r="CX1171" s="29"/>
      <c r="CY1171" s="29"/>
      <c r="CZ1171" s="29"/>
      <c r="DA1171" s="29"/>
      <c r="DB1171" s="29"/>
      <c r="DC1171" s="29"/>
      <c r="DD1171" s="29"/>
      <c r="DE1171" s="29"/>
      <c r="DF1171" s="29"/>
      <c r="DG1171" s="29"/>
      <c r="DH1171" s="29"/>
      <c r="DI1171" s="29"/>
      <c r="DJ1171" s="29"/>
      <c r="DK1171" s="29"/>
      <c r="DL1171" s="29"/>
      <c r="DM1171" s="29"/>
    </row>
    <row r="1172" spans="1:117">
      <c r="A1172" s="5"/>
      <c r="B1172" s="5"/>
      <c r="C1172" s="35"/>
      <c r="D1172" s="63"/>
      <c r="E1172" s="64"/>
      <c r="F1172" s="64"/>
      <c r="G1172" s="64"/>
      <c r="H1172" s="64"/>
      <c r="I1172" s="64"/>
      <c r="J1172" s="64"/>
      <c r="K1172" s="64"/>
      <c r="L1172" s="64"/>
      <c r="M1172" s="64"/>
      <c r="N1172" s="64"/>
      <c r="O1172" s="64"/>
      <c r="P1172" s="64"/>
      <c r="Q1172" s="64"/>
      <c r="R1172" s="64"/>
      <c r="S1172" s="64"/>
      <c r="T1172" s="29"/>
      <c r="U1172" s="29"/>
      <c r="V1172" s="29"/>
      <c r="W1172" s="29"/>
      <c r="X1172" s="29"/>
      <c r="Y1172" s="29"/>
      <c r="Z1172" s="29"/>
      <c r="AA1172" s="29"/>
      <c r="AB1172" s="29"/>
      <c r="AC1172" s="29"/>
      <c r="AD1172" s="29"/>
      <c r="AE1172" s="29"/>
      <c r="AF1172" s="29"/>
      <c r="AG1172" s="29"/>
      <c r="AH1172" s="29"/>
      <c r="AI1172" s="29"/>
      <c r="AJ1172" s="29"/>
      <c r="AK1172" s="29"/>
      <c r="AL1172" s="29"/>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c r="CA1172" s="29"/>
      <c r="CB1172" s="29"/>
      <c r="CC1172" s="29"/>
      <c r="CD1172" s="29"/>
      <c r="CE1172" s="29"/>
      <c r="CF1172" s="29"/>
      <c r="CG1172" s="29"/>
      <c r="CH1172" s="29"/>
      <c r="CI1172" s="29"/>
      <c r="CJ1172" s="29"/>
      <c r="CK1172" s="29"/>
      <c r="CL1172" s="29"/>
      <c r="CM1172" s="29"/>
      <c r="CN1172" s="29"/>
      <c r="CO1172" s="29"/>
      <c r="CP1172" s="29"/>
      <c r="CQ1172" s="29"/>
      <c r="CR1172" s="29"/>
      <c r="CS1172" s="29"/>
      <c r="CT1172" s="29"/>
      <c r="CU1172" s="29"/>
      <c r="CV1172" s="29"/>
      <c r="CW1172" s="29"/>
      <c r="CX1172" s="29"/>
      <c r="CY1172" s="29"/>
      <c r="CZ1172" s="29"/>
      <c r="DA1172" s="29"/>
      <c r="DB1172" s="29"/>
      <c r="DC1172" s="29"/>
      <c r="DD1172" s="29"/>
      <c r="DE1172" s="29"/>
      <c r="DF1172" s="29"/>
      <c r="DG1172" s="29"/>
      <c r="DH1172" s="29"/>
      <c r="DI1172" s="29"/>
      <c r="DJ1172" s="29"/>
      <c r="DK1172" s="29"/>
      <c r="DL1172" s="29"/>
      <c r="DM1172" s="29"/>
    </row>
    <row r="1173" spans="1:117">
      <c r="A1173" s="5"/>
      <c r="B1173" s="5"/>
      <c r="C1173" s="35"/>
      <c r="D1173" s="63"/>
      <c r="E1173" s="64"/>
      <c r="F1173" s="64"/>
      <c r="G1173" s="64"/>
      <c r="H1173" s="64"/>
      <c r="I1173" s="64"/>
      <c r="J1173" s="64"/>
      <c r="K1173" s="64"/>
      <c r="L1173" s="64"/>
      <c r="M1173" s="64"/>
      <c r="N1173" s="64"/>
      <c r="O1173" s="64"/>
      <c r="P1173" s="64"/>
      <c r="Q1173" s="64"/>
      <c r="R1173" s="64"/>
      <c r="S1173" s="64"/>
      <c r="T1173" s="29"/>
      <c r="U1173" s="29"/>
      <c r="V1173" s="29"/>
      <c r="W1173" s="29"/>
      <c r="X1173" s="29"/>
      <c r="Y1173" s="29"/>
      <c r="Z1173" s="29"/>
      <c r="AA1173" s="29"/>
      <c r="AB1173" s="29"/>
      <c r="AC1173" s="29"/>
      <c r="AD1173" s="29"/>
      <c r="AE1173" s="29"/>
      <c r="AF1173" s="29"/>
      <c r="AG1173" s="29"/>
      <c r="AH1173" s="29"/>
      <c r="AI1173" s="29"/>
      <c r="AJ1173" s="29"/>
      <c r="AK1173" s="29"/>
      <c r="AL1173" s="29"/>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c r="CA1173" s="29"/>
      <c r="CB1173" s="29"/>
      <c r="CC1173" s="29"/>
      <c r="CD1173" s="29"/>
      <c r="CE1173" s="29"/>
      <c r="CF1173" s="29"/>
      <c r="CG1173" s="29"/>
      <c r="CH1173" s="29"/>
      <c r="CI1173" s="29"/>
      <c r="CJ1173" s="29"/>
      <c r="CK1173" s="29"/>
      <c r="CL1173" s="29"/>
      <c r="CM1173" s="29"/>
      <c r="CN1173" s="29"/>
      <c r="CO1173" s="29"/>
      <c r="CP1173" s="29"/>
      <c r="CQ1173" s="29"/>
      <c r="CR1173" s="29"/>
      <c r="CS1173" s="29"/>
      <c r="CT1173" s="29"/>
      <c r="CU1173" s="29"/>
      <c r="CV1173" s="29"/>
      <c r="CW1173" s="29"/>
      <c r="CX1173" s="29"/>
      <c r="CY1173" s="29"/>
      <c r="CZ1173" s="29"/>
      <c r="DA1173" s="29"/>
      <c r="DB1173" s="29"/>
      <c r="DC1173" s="29"/>
      <c r="DD1173" s="29"/>
      <c r="DE1173" s="29"/>
      <c r="DF1173" s="29"/>
      <c r="DG1173" s="29"/>
      <c r="DH1173" s="29"/>
      <c r="DI1173" s="29"/>
      <c r="DJ1173" s="29"/>
      <c r="DK1173" s="29"/>
      <c r="DL1173" s="29"/>
      <c r="DM1173" s="29"/>
    </row>
    <row r="1174" spans="1:117">
      <c r="A1174" s="5"/>
      <c r="B1174" s="5"/>
      <c r="C1174" s="35"/>
      <c r="D1174" s="63"/>
      <c r="E1174" s="64"/>
      <c r="F1174" s="64"/>
      <c r="G1174" s="64"/>
      <c r="H1174" s="64"/>
      <c r="I1174" s="64"/>
      <c r="J1174" s="64"/>
      <c r="K1174" s="64"/>
      <c r="L1174" s="64"/>
      <c r="M1174" s="64"/>
      <c r="N1174" s="64"/>
      <c r="O1174" s="64"/>
      <c r="P1174" s="64"/>
      <c r="Q1174" s="64"/>
      <c r="R1174" s="64"/>
      <c r="S1174" s="64"/>
      <c r="T1174" s="29"/>
      <c r="U1174" s="29"/>
      <c r="V1174" s="29"/>
      <c r="W1174" s="29"/>
      <c r="X1174" s="29"/>
      <c r="Y1174" s="29"/>
      <c r="Z1174" s="29"/>
      <c r="AA1174" s="29"/>
      <c r="AB1174" s="29"/>
      <c r="AC1174" s="29"/>
      <c r="AD1174" s="29"/>
      <c r="AE1174" s="29"/>
      <c r="AF1174" s="29"/>
      <c r="AG1174" s="29"/>
      <c r="AH1174" s="29"/>
      <c r="AI1174" s="29"/>
      <c r="AJ1174" s="29"/>
      <c r="AK1174" s="29"/>
      <c r="AL1174" s="29"/>
      <c r="AM1174" s="29"/>
      <c r="AN1174" s="29"/>
      <c r="AO1174" s="29"/>
      <c r="AP1174" s="29"/>
      <c r="AQ1174" s="29"/>
      <c r="AR1174" s="29"/>
      <c r="AS1174" s="29"/>
      <c r="AT1174" s="29"/>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29"/>
      <c r="CA1174" s="29"/>
      <c r="CB1174" s="29"/>
      <c r="CC1174" s="29"/>
      <c r="CD1174" s="29"/>
      <c r="CE1174" s="29"/>
      <c r="CF1174" s="29"/>
      <c r="CG1174" s="29"/>
      <c r="CH1174" s="29"/>
      <c r="CI1174" s="29"/>
      <c r="CJ1174" s="29"/>
      <c r="CK1174" s="29"/>
      <c r="CL1174" s="29"/>
      <c r="CM1174" s="29"/>
      <c r="CN1174" s="29"/>
      <c r="CO1174" s="29"/>
      <c r="CP1174" s="29"/>
      <c r="CQ1174" s="29"/>
      <c r="CR1174" s="29"/>
      <c r="CS1174" s="29"/>
      <c r="CT1174" s="29"/>
      <c r="CU1174" s="29"/>
      <c r="CV1174" s="29"/>
      <c r="CW1174" s="29"/>
      <c r="CX1174" s="29"/>
      <c r="CY1174" s="29"/>
      <c r="CZ1174" s="29"/>
      <c r="DA1174" s="29"/>
      <c r="DB1174" s="29"/>
      <c r="DC1174" s="29"/>
      <c r="DD1174" s="29"/>
      <c r="DE1174" s="29"/>
      <c r="DF1174" s="29"/>
      <c r="DG1174" s="29"/>
      <c r="DH1174" s="29"/>
      <c r="DI1174" s="29"/>
      <c r="DJ1174" s="29"/>
      <c r="DK1174" s="29"/>
      <c r="DL1174" s="29"/>
      <c r="DM1174" s="29"/>
    </row>
    <row r="1175" spans="1:117">
      <c r="A1175" s="5"/>
      <c r="B1175" s="5"/>
      <c r="C1175" s="35"/>
      <c r="D1175" s="63"/>
      <c r="E1175" s="64"/>
      <c r="F1175" s="64"/>
      <c r="G1175" s="64"/>
      <c r="H1175" s="64"/>
      <c r="I1175" s="64"/>
      <c r="J1175" s="64"/>
      <c r="K1175" s="64"/>
      <c r="L1175" s="64"/>
      <c r="M1175" s="64"/>
      <c r="N1175" s="64"/>
      <c r="O1175" s="64"/>
      <c r="P1175" s="64"/>
      <c r="Q1175" s="64"/>
      <c r="R1175" s="64"/>
      <c r="S1175" s="64"/>
      <c r="T1175" s="29"/>
      <c r="U1175" s="29"/>
      <c r="V1175" s="29"/>
      <c r="W1175" s="29"/>
      <c r="X1175" s="29"/>
      <c r="Y1175" s="29"/>
      <c r="Z1175" s="29"/>
      <c r="AA1175" s="29"/>
      <c r="AB1175" s="29"/>
      <c r="AC1175" s="29"/>
      <c r="AD1175" s="29"/>
      <c r="AE1175" s="29"/>
      <c r="AF1175" s="29"/>
      <c r="AG1175" s="29"/>
      <c r="AH1175" s="29"/>
      <c r="AI1175" s="29"/>
      <c r="AJ1175" s="29"/>
      <c r="AK1175" s="29"/>
      <c r="AL1175" s="29"/>
      <c r="AM1175" s="29"/>
      <c r="AN1175" s="29"/>
      <c r="AO1175" s="29"/>
      <c r="AP1175" s="29"/>
      <c r="AQ1175" s="29"/>
      <c r="AR1175" s="29"/>
      <c r="AS1175" s="29"/>
      <c r="AT1175" s="29"/>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29"/>
      <c r="CA1175" s="29"/>
      <c r="CB1175" s="29"/>
      <c r="CC1175" s="29"/>
      <c r="CD1175" s="29"/>
      <c r="CE1175" s="29"/>
      <c r="CF1175" s="29"/>
      <c r="CG1175" s="29"/>
      <c r="CH1175" s="29"/>
      <c r="CI1175" s="29"/>
      <c r="CJ1175" s="29"/>
      <c r="CK1175" s="29"/>
      <c r="CL1175" s="29"/>
      <c r="CM1175" s="29"/>
      <c r="CN1175" s="29"/>
      <c r="CO1175" s="29"/>
      <c r="CP1175" s="29"/>
      <c r="CQ1175" s="29"/>
      <c r="CR1175" s="29"/>
      <c r="CS1175" s="29"/>
      <c r="CT1175" s="29"/>
      <c r="CU1175" s="29"/>
      <c r="CV1175" s="29"/>
      <c r="CW1175" s="29"/>
      <c r="CX1175" s="29"/>
      <c r="CY1175" s="29"/>
      <c r="CZ1175" s="29"/>
      <c r="DA1175" s="29"/>
      <c r="DB1175" s="29"/>
      <c r="DC1175" s="29"/>
      <c r="DD1175" s="29"/>
      <c r="DE1175" s="29"/>
      <c r="DF1175" s="29"/>
      <c r="DG1175" s="29"/>
      <c r="DH1175" s="29"/>
      <c r="DI1175" s="29"/>
      <c r="DJ1175" s="29"/>
      <c r="DK1175" s="29"/>
      <c r="DL1175" s="29"/>
      <c r="DM1175" s="29"/>
    </row>
    <row r="1176" spans="1:117">
      <c r="A1176" s="5"/>
      <c r="B1176" s="5"/>
      <c r="C1176" s="35"/>
      <c r="D1176" s="63"/>
      <c r="E1176" s="64"/>
      <c r="F1176" s="64"/>
      <c r="G1176" s="64"/>
      <c r="H1176" s="64"/>
      <c r="I1176" s="64"/>
      <c r="J1176" s="64"/>
      <c r="K1176" s="64"/>
      <c r="L1176" s="64"/>
      <c r="M1176" s="64"/>
      <c r="N1176" s="64"/>
      <c r="O1176" s="64"/>
      <c r="P1176" s="64"/>
      <c r="Q1176" s="64"/>
      <c r="R1176" s="64"/>
      <c r="S1176" s="64"/>
      <c r="T1176" s="29"/>
      <c r="U1176" s="29"/>
      <c r="V1176" s="29"/>
      <c r="W1176" s="29"/>
      <c r="X1176" s="29"/>
      <c r="Y1176" s="29"/>
      <c r="Z1176" s="29"/>
      <c r="AA1176" s="29"/>
      <c r="AB1176" s="29"/>
      <c r="AC1176" s="29"/>
      <c r="AD1176" s="29"/>
      <c r="AE1176" s="29"/>
      <c r="AF1176" s="29"/>
      <c r="AG1176" s="29"/>
      <c r="AH1176" s="29"/>
      <c r="AI1176" s="29"/>
      <c r="AJ1176" s="29"/>
      <c r="AK1176" s="29"/>
      <c r="AL1176" s="29"/>
      <c r="AM1176" s="29"/>
      <c r="AN1176" s="29"/>
      <c r="AO1176" s="29"/>
      <c r="AP1176" s="29"/>
      <c r="AQ1176" s="29"/>
      <c r="AR1176" s="29"/>
      <c r="AS1176" s="29"/>
      <c r="AT1176" s="29"/>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29"/>
      <c r="CA1176" s="29"/>
      <c r="CB1176" s="29"/>
      <c r="CC1176" s="29"/>
      <c r="CD1176" s="29"/>
      <c r="CE1176" s="29"/>
      <c r="CF1176" s="29"/>
      <c r="CG1176" s="29"/>
      <c r="CH1176" s="29"/>
      <c r="CI1176" s="29"/>
      <c r="CJ1176" s="29"/>
      <c r="CK1176" s="29"/>
      <c r="CL1176" s="29"/>
      <c r="CM1176" s="29"/>
      <c r="CN1176" s="29"/>
      <c r="CO1176" s="29"/>
      <c r="CP1176" s="29"/>
      <c r="CQ1176" s="29"/>
      <c r="CR1176" s="29"/>
      <c r="CS1176" s="29"/>
      <c r="CT1176" s="29"/>
      <c r="CU1176" s="29"/>
      <c r="CV1176" s="29"/>
      <c r="CW1176" s="29"/>
      <c r="CX1176" s="29"/>
      <c r="CY1176" s="29"/>
      <c r="CZ1176" s="29"/>
      <c r="DA1176" s="29"/>
      <c r="DB1176" s="29"/>
      <c r="DC1176" s="29"/>
      <c r="DD1176" s="29"/>
      <c r="DE1176" s="29"/>
      <c r="DF1176" s="29"/>
      <c r="DG1176" s="29"/>
      <c r="DH1176" s="29"/>
      <c r="DI1176" s="29"/>
      <c r="DJ1176" s="29"/>
      <c r="DK1176" s="29"/>
      <c r="DL1176" s="29"/>
      <c r="DM1176" s="29"/>
    </row>
    <row r="1177" spans="1:117">
      <c r="A1177" s="5"/>
      <c r="B1177" s="5"/>
      <c r="C1177" s="35"/>
      <c r="D1177" s="63"/>
      <c r="E1177" s="64"/>
      <c r="F1177" s="64"/>
      <c r="G1177" s="64"/>
      <c r="H1177" s="64"/>
      <c r="I1177" s="64"/>
      <c r="J1177" s="64"/>
      <c r="K1177" s="64"/>
      <c r="L1177" s="64"/>
      <c r="M1177" s="64"/>
      <c r="N1177" s="64"/>
      <c r="O1177" s="64"/>
      <c r="P1177" s="64"/>
      <c r="Q1177" s="64"/>
      <c r="R1177" s="64"/>
      <c r="S1177" s="64"/>
      <c r="T1177" s="29"/>
      <c r="U1177" s="29"/>
      <c r="V1177" s="29"/>
      <c r="W1177" s="29"/>
      <c r="X1177" s="29"/>
      <c r="Y1177" s="29"/>
      <c r="Z1177" s="29"/>
      <c r="AA1177" s="29"/>
      <c r="AB1177" s="29"/>
      <c r="AC1177" s="29"/>
      <c r="AD1177" s="29"/>
      <c r="AE1177" s="29"/>
      <c r="AF1177" s="29"/>
      <c r="AG1177" s="29"/>
      <c r="AH1177" s="29"/>
      <c r="AI1177" s="29"/>
      <c r="AJ1177" s="29"/>
      <c r="AK1177" s="29"/>
      <c r="AL1177" s="29"/>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c r="CA1177" s="29"/>
      <c r="CB1177" s="29"/>
      <c r="CC1177" s="29"/>
      <c r="CD1177" s="29"/>
      <c r="CE1177" s="29"/>
      <c r="CF1177" s="29"/>
      <c r="CG1177" s="29"/>
      <c r="CH1177" s="29"/>
      <c r="CI1177" s="29"/>
      <c r="CJ1177" s="29"/>
      <c r="CK1177" s="29"/>
      <c r="CL1177" s="29"/>
      <c r="CM1177" s="29"/>
      <c r="CN1177" s="29"/>
      <c r="CO1177" s="29"/>
      <c r="CP1177" s="29"/>
      <c r="CQ1177" s="29"/>
      <c r="CR1177" s="29"/>
      <c r="CS1177" s="29"/>
      <c r="CT1177" s="29"/>
      <c r="CU1177" s="29"/>
      <c r="CV1177" s="29"/>
      <c r="CW1177" s="29"/>
      <c r="CX1177" s="29"/>
      <c r="CY1177" s="29"/>
      <c r="CZ1177" s="29"/>
      <c r="DA1177" s="29"/>
      <c r="DB1177" s="29"/>
      <c r="DC1177" s="29"/>
      <c r="DD1177" s="29"/>
      <c r="DE1177" s="29"/>
      <c r="DF1177" s="29"/>
      <c r="DG1177" s="29"/>
      <c r="DH1177" s="29"/>
      <c r="DI1177" s="29"/>
      <c r="DJ1177" s="29"/>
      <c r="DK1177" s="29"/>
      <c r="DL1177" s="29"/>
      <c r="DM1177" s="29"/>
    </row>
    <row r="1178" spans="1:117">
      <c r="A1178" s="5"/>
      <c r="B1178" s="5"/>
      <c r="C1178" s="35"/>
      <c r="D1178" s="63"/>
      <c r="E1178" s="64"/>
      <c r="F1178" s="64"/>
      <c r="G1178" s="64"/>
      <c r="H1178" s="64"/>
      <c r="I1178" s="64"/>
      <c r="J1178" s="64"/>
      <c r="K1178" s="64"/>
      <c r="L1178" s="64"/>
      <c r="M1178" s="64"/>
      <c r="N1178" s="64"/>
      <c r="O1178" s="64"/>
      <c r="P1178" s="64"/>
      <c r="Q1178" s="64"/>
      <c r="R1178" s="64"/>
      <c r="S1178" s="64"/>
      <c r="T1178" s="29"/>
      <c r="U1178" s="29"/>
      <c r="V1178" s="29"/>
      <c r="W1178" s="29"/>
      <c r="X1178" s="29"/>
      <c r="Y1178" s="29"/>
      <c r="Z1178" s="29"/>
      <c r="AA1178" s="29"/>
      <c r="AB1178" s="29"/>
      <c r="AC1178" s="29"/>
      <c r="AD1178" s="29"/>
      <c r="AE1178" s="29"/>
      <c r="AF1178" s="29"/>
      <c r="AG1178" s="29"/>
      <c r="AH1178" s="29"/>
      <c r="AI1178" s="29"/>
      <c r="AJ1178" s="29"/>
      <c r="AK1178" s="29"/>
      <c r="AL1178" s="29"/>
      <c r="AM1178" s="29"/>
      <c r="AN1178" s="29"/>
      <c r="AO1178" s="29"/>
      <c r="AP1178" s="29"/>
      <c r="AQ1178" s="29"/>
      <c r="AR1178" s="29"/>
      <c r="AS1178" s="29"/>
      <c r="AT1178" s="29"/>
      <c r="AU1178" s="29"/>
      <c r="AV1178" s="29"/>
      <c r="AW1178" s="29"/>
      <c r="AX1178" s="29"/>
      <c r="AY1178" s="29"/>
      <c r="AZ1178" s="29"/>
      <c r="BA1178" s="29"/>
      <c r="BB1178" s="29"/>
      <c r="BC1178" s="29"/>
      <c r="BD1178" s="29"/>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29"/>
      <c r="CA1178" s="29"/>
      <c r="CB1178" s="29"/>
      <c r="CC1178" s="29"/>
      <c r="CD1178" s="29"/>
      <c r="CE1178" s="29"/>
      <c r="CF1178" s="29"/>
      <c r="CG1178" s="29"/>
      <c r="CH1178" s="29"/>
      <c r="CI1178" s="29"/>
      <c r="CJ1178" s="29"/>
      <c r="CK1178" s="29"/>
      <c r="CL1178" s="29"/>
      <c r="CM1178" s="29"/>
      <c r="CN1178" s="29"/>
      <c r="CO1178" s="29"/>
      <c r="CP1178" s="29"/>
      <c r="CQ1178" s="29"/>
      <c r="CR1178" s="29"/>
      <c r="CS1178" s="29"/>
      <c r="CT1178" s="29"/>
      <c r="CU1178" s="29"/>
      <c r="CV1178" s="29"/>
      <c r="CW1178" s="29"/>
      <c r="CX1178" s="29"/>
      <c r="CY1178" s="29"/>
      <c r="CZ1178" s="29"/>
      <c r="DA1178" s="29"/>
      <c r="DB1178" s="29"/>
      <c r="DC1178" s="29"/>
      <c r="DD1178" s="29"/>
      <c r="DE1178" s="29"/>
      <c r="DF1178" s="29"/>
      <c r="DG1178" s="29"/>
      <c r="DH1178" s="29"/>
      <c r="DI1178" s="29"/>
      <c r="DJ1178" s="29"/>
      <c r="DK1178" s="29"/>
      <c r="DL1178" s="29"/>
      <c r="DM1178" s="29"/>
    </row>
    <row r="1179" spans="1:117">
      <c r="A1179" s="5"/>
      <c r="B1179" s="5"/>
      <c r="C1179" s="35"/>
      <c r="D1179" s="63"/>
      <c r="E1179" s="64"/>
      <c r="F1179" s="64"/>
      <c r="G1179" s="64"/>
      <c r="H1179" s="64"/>
      <c r="I1179" s="64"/>
      <c r="J1179" s="64"/>
      <c r="K1179" s="64"/>
      <c r="L1179" s="64"/>
      <c r="M1179" s="64"/>
      <c r="N1179" s="64"/>
      <c r="O1179" s="64"/>
      <c r="P1179" s="64"/>
      <c r="Q1179" s="64"/>
      <c r="R1179" s="64"/>
      <c r="S1179" s="64"/>
      <c r="T1179" s="29"/>
      <c r="U1179" s="29"/>
      <c r="V1179" s="29"/>
      <c r="W1179" s="29"/>
      <c r="X1179" s="29"/>
      <c r="Y1179" s="29"/>
      <c r="Z1179" s="29"/>
      <c r="AA1179" s="29"/>
      <c r="AB1179" s="29"/>
      <c r="AC1179" s="29"/>
      <c r="AD1179" s="29"/>
      <c r="AE1179" s="29"/>
      <c r="AF1179" s="29"/>
      <c r="AG1179" s="29"/>
      <c r="AH1179" s="29"/>
      <c r="AI1179" s="29"/>
      <c r="AJ1179" s="29"/>
      <c r="AK1179" s="29"/>
      <c r="AL1179" s="29"/>
      <c r="AM1179" s="29"/>
      <c r="AN1179" s="29"/>
      <c r="AO1179" s="29"/>
      <c r="AP1179" s="29"/>
      <c r="AQ1179" s="29"/>
      <c r="AR1179" s="29"/>
      <c r="AS1179" s="29"/>
      <c r="AT1179" s="29"/>
      <c r="AU1179" s="29"/>
      <c r="AV1179" s="29"/>
      <c r="AW1179" s="29"/>
      <c r="AX1179" s="29"/>
      <c r="AY1179" s="29"/>
      <c r="AZ1179" s="29"/>
      <c r="BA1179" s="29"/>
      <c r="BB1179" s="29"/>
      <c r="BC1179" s="29"/>
      <c r="BD1179" s="29"/>
      <c r="BE1179" s="29"/>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29"/>
      <c r="CA1179" s="29"/>
      <c r="CB1179" s="29"/>
      <c r="CC1179" s="29"/>
      <c r="CD1179" s="29"/>
      <c r="CE1179" s="29"/>
      <c r="CF1179" s="29"/>
      <c r="CG1179" s="29"/>
      <c r="CH1179" s="29"/>
      <c r="CI1179" s="29"/>
      <c r="CJ1179" s="29"/>
      <c r="CK1179" s="29"/>
      <c r="CL1179" s="29"/>
      <c r="CM1179" s="29"/>
      <c r="CN1179" s="29"/>
      <c r="CO1179" s="29"/>
      <c r="CP1179" s="29"/>
      <c r="CQ1179" s="29"/>
      <c r="CR1179" s="29"/>
      <c r="CS1179" s="29"/>
      <c r="CT1179" s="29"/>
      <c r="CU1179" s="29"/>
      <c r="CV1179" s="29"/>
      <c r="CW1179" s="29"/>
      <c r="CX1179" s="29"/>
      <c r="CY1179" s="29"/>
      <c r="CZ1179" s="29"/>
      <c r="DA1179" s="29"/>
      <c r="DB1179" s="29"/>
      <c r="DC1179" s="29"/>
      <c r="DD1179" s="29"/>
      <c r="DE1179" s="29"/>
      <c r="DF1179" s="29"/>
      <c r="DG1179" s="29"/>
      <c r="DH1179" s="29"/>
      <c r="DI1179" s="29"/>
      <c r="DJ1179" s="29"/>
      <c r="DK1179" s="29"/>
      <c r="DL1179" s="29"/>
      <c r="DM1179" s="29"/>
    </row>
    <row r="1180" spans="1:117">
      <c r="A1180" s="5"/>
      <c r="B1180" s="5"/>
      <c r="C1180" s="35"/>
      <c r="D1180" s="63"/>
      <c r="E1180" s="64"/>
      <c r="F1180" s="64"/>
      <c r="G1180" s="64"/>
      <c r="H1180" s="64"/>
      <c r="I1180" s="64"/>
      <c r="J1180" s="64"/>
      <c r="K1180" s="64"/>
      <c r="L1180" s="64"/>
      <c r="M1180" s="64"/>
      <c r="N1180" s="64"/>
      <c r="O1180" s="64"/>
      <c r="P1180" s="64"/>
      <c r="Q1180" s="64"/>
      <c r="R1180" s="64"/>
      <c r="S1180" s="64"/>
      <c r="T1180" s="29"/>
      <c r="U1180" s="29"/>
      <c r="V1180" s="29"/>
      <c r="W1180" s="29"/>
      <c r="X1180" s="29"/>
      <c r="Y1180" s="29"/>
      <c r="Z1180" s="29"/>
      <c r="AA1180" s="29"/>
      <c r="AB1180" s="29"/>
      <c r="AC1180" s="29"/>
      <c r="AD1180" s="29"/>
      <c r="AE1180" s="29"/>
      <c r="AF1180" s="29"/>
      <c r="AG1180" s="29"/>
      <c r="AH1180" s="29"/>
      <c r="AI1180" s="29"/>
      <c r="AJ1180" s="29"/>
      <c r="AK1180" s="29"/>
      <c r="AL1180" s="29"/>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29"/>
      <c r="CA1180" s="29"/>
      <c r="CB1180" s="29"/>
      <c r="CC1180" s="29"/>
      <c r="CD1180" s="29"/>
      <c r="CE1180" s="29"/>
      <c r="CF1180" s="29"/>
      <c r="CG1180" s="29"/>
      <c r="CH1180" s="29"/>
      <c r="CI1180" s="29"/>
      <c r="CJ1180" s="29"/>
      <c r="CK1180" s="29"/>
      <c r="CL1180" s="29"/>
      <c r="CM1180" s="29"/>
      <c r="CN1180" s="29"/>
      <c r="CO1180" s="29"/>
      <c r="CP1180" s="29"/>
      <c r="CQ1180" s="29"/>
      <c r="CR1180" s="29"/>
      <c r="CS1180" s="29"/>
      <c r="CT1180" s="29"/>
      <c r="CU1180" s="29"/>
      <c r="CV1180" s="29"/>
      <c r="CW1180" s="29"/>
      <c r="CX1180" s="29"/>
      <c r="CY1180" s="29"/>
      <c r="CZ1180" s="29"/>
      <c r="DA1180" s="29"/>
      <c r="DB1180" s="29"/>
      <c r="DC1180" s="29"/>
      <c r="DD1180" s="29"/>
      <c r="DE1180" s="29"/>
      <c r="DF1180" s="29"/>
      <c r="DG1180" s="29"/>
      <c r="DH1180" s="29"/>
      <c r="DI1180" s="29"/>
      <c r="DJ1180" s="29"/>
      <c r="DK1180" s="29"/>
      <c r="DL1180" s="29"/>
      <c r="DM1180" s="29"/>
    </row>
    <row r="1181" spans="1:117">
      <c r="A1181" s="5"/>
      <c r="B1181" s="5"/>
      <c r="C1181" s="35"/>
      <c r="D1181" s="63"/>
      <c r="E1181" s="64"/>
      <c r="F1181" s="64"/>
      <c r="G1181" s="64"/>
      <c r="H1181" s="64"/>
      <c r="I1181" s="64"/>
      <c r="J1181" s="64"/>
      <c r="K1181" s="64"/>
      <c r="L1181" s="64"/>
      <c r="M1181" s="64"/>
      <c r="N1181" s="64"/>
      <c r="O1181" s="64"/>
      <c r="P1181" s="64"/>
      <c r="Q1181" s="64"/>
      <c r="R1181" s="64"/>
      <c r="S1181" s="64"/>
      <c r="T1181" s="29"/>
      <c r="U1181" s="29"/>
      <c r="V1181" s="29"/>
      <c r="W1181" s="29"/>
      <c r="X1181" s="29"/>
      <c r="Y1181" s="29"/>
      <c r="Z1181" s="29"/>
      <c r="AA1181" s="29"/>
      <c r="AB1181" s="29"/>
      <c r="AC1181" s="29"/>
      <c r="AD1181" s="29"/>
      <c r="AE1181" s="29"/>
      <c r="AF1181" s="29"/>
      <c r="AG1181" s="29"/>
      <c r="AH1181" s="29"/>
      <c r="AI1181" s="29"/>
      <c r="AJ1181" s="29"/>
      <c r="AK1181" s="29"/>
      <c r="AL1181" s="29"/>
      <c r="AM1181" s="29"/>
      <c r="AN1181" s="29"/>
      <c r="AO1181" s="29"/>
      <c r="AP1181" s="29"/>
      <c r="AQ1181" s="29"/>
      <c r="AR1181" s="29"/>
      <c r="AS1181" s="29"/>
      <c r="AT1181" s="29"/>
      <c r="AU1181" s="29"/>
      <c r="AV1181" s="29"/>
      <c r="AW1181" s="29"/>
      <c r="AX1181" s="29"/>
      <c r="AY1181" s="29"/>
      <c r="AZ1181" s="29"/>
      <c r="BA1181" s="29"/>
      <c r="BB1181" s="29"/>
      <c r="BC1181" s="29"/>
      <c r="BD1181" s="29"/>
      <c r="BE1181" s="29"/>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29"/>
      <c r="CA1181" s="29"/>
      <c r="CB1181" s="29"/>
      <c r="CC1181" s="29"/>
      <c r="CD1181" s="29"/>
      <c r="CE1181" s="29"/>
      <c r="CF1181" s="29"/>
      <c r="CG1181" s="29"/>
      <c r="CH1181" s="29"/>
      <c r="CI1181" s="29"/>
      <c r="CJ1181" s="29"/>
      <c r="CK1181" s="29"/>
      <c r="CL1181" s="29"/>
      <c r="CM1181" s="29"/>
      <c r="CN1181" s="29"/>
      <c r="CO1181" s="29"/>
      <c r="CP1181" s="29"/>
      <c r="CQ1181" s="29"/>
      <c r="CR1181" s="29"/>
      <c r="CS1181" s="29"/>
      <c r="CT1181" s="29"/>
      <c r="CU1181" s="29"/>
      <c r="CV1181" s="29"/>
      <c r="CW1181" s="29"/>
      <c r="CX1181" s="29"/>
      <c r="CY1181" s="29"/>
      <c r="CZ1181" s="29"/>
      <c r="DA1181" s="29"/>
      <c r="DB1181" s="29"/>
      <c r="DC1181" s="29"/>
      <c r="DD1181" s="29"/>
      <c r="DE1181" s="29"/>
      <c r="DF1181" s="29"/>
      <c r="DG1181" s="29"/>
      <c r="DH1181" s="29"/>
      <c r="DI1181" s="29"/>
      <c r="DJ1181" s="29"/>
      <c r="DK1181" s="29"/>
      <c r="DL1181" s="29"/>
      <c r="DM1181" s="29"/>
    </row>
    <row r="1182" spans="1:117">
      <c r="A1182" s="5"/>
      <c r="B1182" s="5"/>
      <c r="C1182" s="35"/>
      <c r="D1182" s="63"/>
      <c r="E1182" s="64"/>
      <c r="F1182" s="64"/>
      <c r="G1182" s="64"/>
      <c r="H1182" s="64"/>
      <c r="I1182" s="64"/>
      <c r="J1182" s="64"/>
      <c r="K1182" s="64"/>
      <c r="L1182" s="64"/>
      <c r="M1182" s="64"/>
      <c r="N1182" s="64"/>
      <c r="O1182" s="64"/>
      <c r="P1182" s="64"/>
      <c r="Q1182" s="64"/>
      <c r="R1182" s="64"/>
      <c r="S1182" s="64"/>
      <c r="T1182" s="29"/>
      <c r="U1182" s="29"/>
      <c r="V1182" s="29"/>
      <c r="W1182" s="29"/>
      <c r="X1182" s="29"/>
      <c r="Y1182" s="29"/>
      <c r="Z1182" s="29"/>
      <c r="AA1182" s="29"/>
      <c r="AB1182" s="29"/>
      <c r="AC1182" s="29"/>
      <c r="AD1182" s="29"/>
      <c r="AE1182" s="29"/>
      <c r="AF1182" s="29"/>
      <c r="AG1182" s="29"/>
      <c r="AH1182" s="29"/>
      <c r="AI1182" s="29"/>
      <c r="AJ1182" s="29"/>
      <c r="AK1182" s="29"/>
      <c r="AL1182" s="29"/>
      <c r="AM1182" s="29"/>
      <c r="AN1182" s="29"/>
      <c r="AO1182" s="29"/>
      <c r="AP1182" s="29"/>
      <c r="AQ1182" s="29"/>
      <c r="AR1182" s="29"/>
      <c r="AS1182" s="29"/>
      <c r="AT1182" s="29"/>
      <c r="AU1182" s="29"/>
      <c r="AV1182" s="29"/>
      <c r="AW1182" s="29"/>
      <c r="AX1182" s="29"/>
      <c r="AY1182" s="29"/>
      <c r="AZ1182" s="29"/>
      <c r="BA1182" s="29"/>
      <c r="BB1182" s="29"/>
      <c r="BC1182" s="29"/>
      <c r="BD1182" s="29"/>
      <c r="BE1182" s="29"/>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29"/>
      <c r="CA1182" s="29"/>
      <c r="CB1182" s="29"/>
      <c r="CC1182" s="29"/>
      <c r="CD1182" s="29"/>
      <c r="CE1182" s="29"/>
      <c r="CF1182" s="29"/>
      <c r="CG1182" s="29"/>
      <c r="CH1182" s="29"/>
      <c r="CI1182" s="29"/>
      <c r="CJ1182" s="29"/>
      <c r="CK1182" s="29"/>
      <c r="CL1182" s="29"/>
      <c r="CM1182" s="29"/>
      <c r="CN1182" s="29"/>
      <c r="CO1182" s="29"/>
      <c r="CP1182" s="29"/>
      <c r="CQ1182" s="29"/>
      <c r="CR1182" s="29"/>
      <c r="CS1182" s="29"/>
      <c r="CT1182" s="29"/>
      <c r="CU1182" s="29"/>
      <c r="CV1182" s="29"/>
      <c r="CW1182" s="29"/>
      <c r="CX1182" s="29"/>
      <c r="CY1182" s="29"/>
      <c r="CZ1182" s="29"/>
      <c r="DA1182" s="29"/>
      <c r="DB1182" s="29"/>
      <c r="DC1182" s="29"/>
      <c r="DD1182" s="29"/>
      <c r="DE1182" s="29"/>
      <c r="DF1182" s="29"/>
      <c r="DG1182" s="29"/>
      <c r="DH1182" s="29"/>
      <c r="DI1182" s="29"/>
      <c r="DJ1182" s="29"/>
      <c r="DK1182" s="29"/>
      <c r="DL1182" s="29"/>
      <c r="DM1182" s="29"/>
    </row>
    <row r="1183" spans="1:117">
      <c r="A1183" s="5"/>
      <c r="B1183" s="5"/>
      <c r="C1183" s="35"/>
      <c r="D1183" s="63"/>
      <c r="E1183" s="64"/>
      <c r="F1183" s="64"/>
      <c r="G1183" s="64"/>
      <c r="H1183" s="64"/>
      <c r="I1183" s="64"/>
      <c r="J1183" s="64"/>
      <c r="K1183" s="64"/>
      <c r="L1183" s="64"/>
      <c r="M1183" s="64"/>
      <c r="N1183" s="64"/>
      <c r="O1183" s="64"/>
      <c r="P1183" s="64"/>
      <c r="Q1183" s="64"/>
      <c r="R1183" s="64"/>
      <c r="S1183" s="64"/>
      <c r="T1183" s="29"/>
      <c r="U1183" s="29"/>
      <c r="V1183" s="29"/>
      <c r="W1183" s="29"/>
      <c r="X1183" s="29"/>
      <c r="Y1183" s="29"/>
      <c r="Z1183" s="29"/>
      <c r="AA1183" s="29"/>
      <c r="AB1183" s="29"/>
      <c r="AC1183" s="29"/>
      <c r="AD1183" s="29"/>
      <c r="AE1183" s="29"/>
      <c r="AF1183" s="29"/>
      <c r="AG1183" s="29"/>
      <c r="AH1183" s="29"/>
      <c r="AI1183" s="29"/>
      <c r="AJ1183" s="29"/>
      <c r="AK1183" s="29"/>
      <c r="AL1183" s="29"/>
      <c r="AM1183" s="29"/>
      <c r="AN1183" s="29"/>
      <c r="AO1183" s="29"/>
      <c r="AP1183" s="29"/>
      <c r="AQ1183" s="29"/>
      <c r="AR1183" s="29"/>
      <c r="AS1183" s="29"/>
      <c r="AT1183" s="29"/>
      <c r="AU1183" s="29"/>
      <c r="AV1183" s="29"/>
      <c r="AW1183" s="29"/>
      <c r="AX1183" s="29"/>
      <c r="AY1183" s="29"/>
      <c r="AZ1183" s="29"/>
      <c r="BA1183" s="29"/>
      <c r="BB1183" s="29"/>
      <c r="BC1183" s="29"/>
      <c r="BD1183" s="29"/>
      <c r="BE1183" s="29"/>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29"/>
      <c r="CA1183" s="29"/>
      <c r="CB1183" s="29"/>
      <c r="CC1183" s="29"/>
      <c r="CD1183" s="29"/>
      <c r="CE1183" s="29"/>
      <c r="CF1183" s="29"/>
      <c r="CG1183" s="29"/>
      <c r="CH1183" s="29"/>
      <c r="CI1183" s="29"/>
      <c r="CJ1183" s="29"/>
      <c r="CK1183" s="29"/>
      <c r="CL1183" s="29"/>
      <c r="CM1183" s="29"/>
      <c r="CN1183" s="29"/>
      <c r="CO1183" s="29"/>
      <c r="CP1183" s="29"/>
      <c r="CQ1183" s="29"/>
      <c r="CR1183" s="29"/>
      <c r="CS1183" s="29"/>
      <c r="CT1183" s="29"/>
      <c r="CU1183" s="29"/>
      <c r="CV1183" s="29"/>
      <c r="CW1183" s="29"/>
      <c r="CX1183" s="29"/>
      <c r="CY1183" s="29"/>
      <c r="CZ1183" s="29"/>
      <c r="DA1183" s="29"/>
      <c r="DB1183" s="29"/>
      <c r="DC1183" s="29"/>
      <c r="DD1183" s="29"/>
      <c r="DE1183" s="29"/>
      <c r="DF1183" s="29"/>
      <c r="DG1183" s="29"/>
      <c r="DH1183" s="29"/>
      <c r="DI1183" s="29"/>
      <c r="DJ1183" s="29"/>
      <c r="DK1183" s="29"/>
      <c r="DL1183" s="29"/>
      <c r="DM1183" s="29"/>
    </row>
    <row r="1184" spans="1:117">
      <c r="A1184" s="5"/>
      <c r="B1184" s="5"/>
      <c r="C1184" s="35"/>
      <c r="D1184" s="63"/>
      <c r="E1184" s="64"/>
      <c r="F1184" s="64"/>
      <c r="G1184" s="64"/>
      <c r="H1184" s="64"/>
      <c r="I1184" s="64"/>
      <c r="J1184" s="64"/>
      <c r="K1184" s="64"/>
      <c r="L1184" s="64"/>
      <c r="M1184" s="64"/>
      <c r="N1184" s="64"/>
      <c r="O1184" s="64"/>
      <c r="P1184" s="64"/>
      <c r="Q1184" s="64"/>
      <c r="R1184" s="64"/>
      <c r="S1184" s="64"/>
      <c r="T1184" s="29"/>
      <c r="U1184" s="29"/>
      <c r="V1184" s="29"/>
      <c r="W1184" s="29"/>
      <c r="X1184" s="29"/>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29"/>
      <c r="CA1184" s="29"/>
      <c r="CB1184" s="29"/>
      <c r="CC1184" s="29"/>
      <c r="CD1184" s="29"/>
      <c r="CE1184" s="29"/>
      <c r="CF1184" s="29"/>
      <c r="CG1184" s="29"/>
      <c r="CH1184" s="29"/>
      <c r="CI1184" s="29"/>
      <c r="CJ1184" s="29"/>
      <c r="CK1184" s="29"/>
      <c r="CL1184" s="29"/>
      <c r="CM1184" s="29"/>
      <c r="CN1184" s="29"/>
      <c r="CO1184" s="29"/>
      <c r="CP1184" s="29"/>
      <c r="CQ1184" s="29"/>
      <c r="CR1184" s="29"/>
      <c r="CS1184" s="29"/>
      <c r="CT1184" s="29"/>
      <c r="CU1184" s="29"/>
      <c r="CV1184" s="29"/>
      <c r="CW1184" s="29"/>
      <c r="CX1184" s="29"/>
      <c r="CY1184" s="29"/>
      <c r="CZ1184" s="29"/>
      <c r="DA1184" s="29"/>
      <c r="DB1184" s="29"/>
      <c r="DC1184" s="29"/>
      <c r="DD1184" s="29"/>
      <c r="DE1184" s="29"/>
      <c r="DF1184" s="29"/>
      <c r="DG1184" s="29"/>
      <c r="DH1184" s="29"/>
      <c r="DI1184" s="29"/>
      <c r="DJ1184" s="29"/>
      <c r="DK1184" s="29"/>
      <c r="DL1184" s="29"/>
      <c r="DM1184" s="29"/>
    </row>
    <row r="1185" spans="1:117">
      <c r="A1185" s="5"/>
      <c r="B1185" s="5"/>
      <c r="C1185" s="35"/>
      <c r="D1185" s="63"/>
      <c r="E1185" s="64"/>
      <c r="F1185" s="64"/>
      <c r="G1185" s="64"/>
      <c r="H1185" s="64"/>
      <c r="I1185" s="64"/>
      <c r="J1185" s="64"/>
      <c r="K1185" s="64"/>
      <c r="L1185" s="64"/>
      <c r="M1185" s="64"/>
      <c r="N1185" s="64"/>
      <c r="O1185" s="64"/>
      <c r="P1185" s="64"/>
      <c r="Q1185" s="64"/>
      <c r="R1185" s="64"/>
      <c r="S1185" s="64"/>
      <c r="T1185" s="29"/>
      <c r="U1185" s="29"/>
      <c r="V1185" s="29"/>
      <c r="W1185" s="29"/>
      <c r="X1185" s="29"/>
      <c r="Y1185" s="29"/>
      <c r="Z1185" s="29"/>
      <c r="AA1185" s="29"/>
      <c r="AB1185" s="29"/>
      <c r="AC1185" s="29"/>
      <c r="AD1185" s="29"/>
      <c r="AE1185" s="29"/>
      <c r="AF1185" s="29"/>
      <c r="AG1185" s="29"/>
      <c r="AH1185" s="29"/>
      <c r="AI1185" s="29"/>
      <c r="AJ1185" s="29"/>
      <c r="AK1185" s="29"/>
      <c r="AL1185" s="29"/>
      <c r="AM1185" s="29"/>
      <c r="AN1185" s="29"/>
      <c r="AO1185" s="29"/>
      <c r="AP1185" s="29"/>
      <c r="AQ1185" s="29"/>
      <c r="AR1185" s="29"/>
      <c r="AS1185" s="29"/>
      <c r="AT1185" s="29"/>
      <c r="AU1185" s="29"/>
      <c r="AV1185" s="29"/>
      <c r="AW1185" s="29"/>
      <c r="AX1185" s="29"/>
      <c r="AY1185" s="29"/>
      <c r="AZ1185" s="29"/>
      <c r="BA1185" s="29"/>
      <c r="BB1185" s="29"/>
      <c r="BC1185" s="29"/>
      <c r="BD1185" s="29"/>
      <c r="BE1185" s="29"/>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29"/>
      <c r="CA1185" s="29"/>
      <c r="CB1185" s="29"/>
      <c r="CC1185" s="29"/>
      <c r="CD1185" s="29"/>
      <c r="CE1185" s="29"/>
      <c r="CF1185" s="29"/>
      <c r="CG1185" s="29"/>
      <c r="CH1185" s="29"/>
      <c r="CI1185" s="29"/>
      <c r="CJ1185" s="29"/>
      <c r="CK1185" s="29"/>
      <c r="CL1185" s="29"/>
      <c r="CM1185" s="29"/>
      <c r="CN1185" s="29"/>
      <c r="CO1185" s="29"/>
      <c r="CP1185" s="29"/>
      <c r="CQ1185" s="29"/>
      <c r="CR1185" s="29"/>
      <c r="CS1185" s="29"/>
      <c r="CT1185" s="29"/>
      <c r="CU1185" s="29"/>
      <c r="CV1185" s="29"/>
      <c r="CW1185" s="29"/>
      <c r="CX1185" s="29"/>
      <c r="CY1185" s="29"/>
      <c r="CZ1185" s="29"/>
      <c r="DA1185" s="29"/>
      <c r="DB1185" s="29"/>
      <c r="DC1185" s="29"/>
      <c r="DD1185" s="29"/>
      <c r="DE1185" s="29"/>
      <c r="DF1185" s="29"/>
      <c r="DG1185" s="29"/>
      <c r="DH1185" s="29"/>
      <c r="DI1185" s="29"/>
      <c r="DJ1185" s="29"/>
      <c r="DK1185" s="29"/>
      <c r="DL1185" s="29"/>
      <c r="DM1185" s="29"/>
    </row>
    <row r="1186" spans="1:117">
      <c r="A1186" s="5"/>
      <c r="B1186" s="5"/>
      <c r="C1186" s="35"/>
      <c r="D1186" s="63"/>
      <c r="E1186" s="64"/>
      <c r="F1186" s="64"/>
      <c r="G1186" s="64"/>
      <c r="H1186" s="64"/>
      <c r="I1186" s="64"/>
      <c r="J1186" s="64"/>
      <c r="K1186" s="64"/>
      <c r="L1186" s="64"/>
      <c r="M1186" s="64"/>
      <c r="N1186" s="64"/>
      <c r="O1186" s="64"/>
      <c r="P1186" s="64"/>
      <c r="Q1186" s="64"/>
      <c r="R1186" s="64"/>
      <c r="S1186" s="64"/>
      <c r="T1186" s="29"/>
      <c r="U1186" s="29"/>
      <c r="V1186" s="29"/>
      <c r="W1186" s="29"/>
      <c r="X1186" s="29"/>
      <c r="Y1186" s="29"/>
      <c r="Z1186" s="29"/>
      <c r="AA1186" s="29"/>
      <c r="AB1186" s="29"/>
      <c r="AC1186" s="29"/>
      <c r="AD1186" s="29"/>
      <c r="AE1186" s="29"/>
      <c r="AF1186" s="29"/>
      <c r="AG1186" s="29"/>
      <c r="AH1186" s="29"/>
      <c r="AI1186" s="29"/>
      <c r="AJ1186" s="29"/>
      <c r="AK1186" s="29"/>
      <c r="AL1186" s="29"/>
      <c r="AM1186" s="29"/>
      <c r="AN1186" s="29"/>
      <c r="AO1186" s="29"/>
      <c r="AP1186" s="29"/>
      <c r="AQ1186" s="29"/>
      <c r="AR1186" s="29"/>
      <c r="AS1186" s="29"/>
      <c r="AT1186" s="29"/>
      <c r="AU1186" s="29"/>
      <c r="AV1186" s="29"/>
      <c r="AW1186" s="29"/>
      <c r="AX1186" s="29"/>
      <c r="AY1186" s="29"/>
      <c r="AZ1186" s="29"/>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29"/>
      <c r="CA1186" s="29"/>
      <c r="CB1186" s="29"/>
      <c r="CC1186" s="29"/>
      <c r="CD1186" s="29"/>
      <c r="CE1186" s="29"/>
      <c r="CF1186" s="29"/>
      <c r="CG1186" s="29"/>
      <c r="CH1186" s="29"/>
      <c r="CI1186" s="29"/>
      <c r="CJ1186" s="29"/>
      <c r="CK1186" s="29"/>
      <c r="CL1186" s="29"/>
      <c r="CM1186" s="29"/>
      <c r="CN1186" s="29"/>
      <c r="CO1186" s="29"/>
      <c r="CP1186" s="29"/>
      <c r="CQ1186" s="29"/>
      <c r="CR1186" s="29"/>
      <c r="CS1186" s="29"/>
      <c r="CT1186" s="29"/>
      <c r="CU1186" s="29"/>
      <c r="CV1186" s="29"/>
      <c r="CW1186" s="29"/>
      <c r="CX1186" s="29"/>
      <c r="CY1186" s="29"/>
      <c r="CZ1186" s="29"/>
      <c r="DA1186" s="29"/>
      <c r="DB1186" s="29"/>
      <c r="DC1186" s="29"/>
      <c r="DD1186" s="29"/>
      <c r="DE1186" s="29"/>
      <c r="DF1186" s="29"/>
      <c r="DG1186" s="29"/>
      <c r="DH1186" s="29"/>
      <c r="DI1186" s="29"/>
      <c r="DJ1186" s="29"/>
      <c r="DK1186" s="29"/>
      <c r="DL1186" s="29"/>
      <c r="DM1186" s="29"/>
    </row>
    <row r="1187" spans="1:117">
      <c r="A1187" s="5"/>
      <c r="B1187" s="5"/>
      <c r="C1187" s="35"/>
      <c r="D1187" s="63"/>
      <c r="E1187" s="64"/>
      <c r="F1187" s="64"/>
      <c r="G1187" s="64"/>
      <c r="H1187" s="64"/>
      <c r="I1187" s="64"/>
      <c r="J1187" s="64"/>
      <c r="K1187" s="64"/>
      <c r="L1187" s="64"/>
      <c r="M1187" s="64"/>
      <c r="N1187" s="64"/>
      <c r="O1187" s="64"/>
      <c r="P1187" s="64"/>
      <c r="Q1187" s="64"/>
      <c r="R1187" s="64"/>
      <c r="S1187" s="64"/>
      <c r="T1187" s="29"/>
      <c r="U1187" s="29"/>
      <c r="V1187" s="29"/>
      <c r="W1187" s="29"/>
      <c r="X1187" s="29"/>
      <c r="Y1187" s="29"/>
      <c r="Z1187" s="29"/>
      <c r="AA1187" s="29"/>
      <c r="AB1187" s="29"/>
      <c r="AC1187" s="29"/>
      <c r="AD1187" s="29"/>
      <c r="AE1187" s="29"/>
      <c r="AF1187" s="29"/>
      <c r="AG1187" s="29"/>
      <c r="AH1187" s="29"/>
      <c r="AI1187" s="29"/>
      <c r="AJ1187" s="29"/>
      <c r="AK1187" s="29"/>
      <c r="AL1187" s="29"/>
      <c r="AM1187" s="29"/>
      <c r="AN1187" s="29"/>
      <c r="AO1187" s="29"/>
      <c r="AP1187" s="29"/>
      <c r="AQ1187" s="29"/>
      <c r="AR1187" s="29"/>
      <c r="AS1187" s="29"/>
      <c r="AT1187" s="29"/>
      <c r="AU1187" s="29"/>
      <c r="AV1187" s="29"/>
      <c r="AW1187" s="29"/>
      <c r="AX1187" s="29"/>
      <c r="AY1187" s="29"/>
      <c r="AZ1187" s="29"/>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29"/>
      <c r="CA1187" s="29"/>
      <c r="CB1187" s="29"/>
      <c r="CC1187" s="29"/>
      <c r="CD1187" s="29"/>
      <c r="CE1187" s="29"/>
      <c r="CF1187" s="29"/>
      <c r="CG1187" s="29"/>
      <c r="CH1187" s="29"/>
      <c r="CI1187" s="29"/>
      <c r="CJ1187" s="29"/>
      <c r="CK1187" s="29"/>
      <c r="CL1187" s="29"/>
      <c r="CM1187" s="29"/>
      <c r="CN1187" s="29"/>
      <c r="CO1187" s="29"/>
      <c r="CP1187" s="29"/>
      <c r="CQ1187" s="29"/>
      <c r="CR1187" s="29"/>
      <c r="CS1187" s="29"/>
      <c r="CT1187" s="29"/>
      <c r="CU1187" s="29"/>
      <c r="CV1187" s="29"/>
      <c r="CW1187" s="29"/>
      <c r="CX1187" s="29"/>
      <c r="CY1187" s="29"/>
      <c r="CZ1187" s="29"/>
      <c r="DA1187" s="29"/>
      <c r="DB1187" s="29"/>
      <c r="DC1187" s="29"/>
      <c r="DD1187" s="29"/>
      <c r="DE1187" s="29"/>
      <c r="DF1187" s="29"/>
      <c r="DG1187" s="29"/>
      <c r="DH1187" s="29"/>
      <c r="DI1187" s="29"/>
      <c r="DJ1187" s="29"/>
      <c r="DK1187" s="29"/>
      <c r="DL1187" s="29"/>
      <c r="DM1187" s="29"/>
    </row>
    <row r="1188" spans="1:117">
      <c r="A1188" s="5"/>
      <c r="B1188" s="5"/>
      <c r="C1188" s="35"/>
      <c r="D1188" s="63"/>
      <c r="E1188" s="64"/>
      <c r="F1188" s="64"/>
      <c r="G1188" s="64"/>
      <c r="H1188" s="64"/>
      <c r="I1188" s="64"/>
      <c r="J1188" s="64"/>
      <c r="K1188" s="64"/>
      <c r="L1188" s="64"/>
      <c r="M1188" s="64"/>
      <c r="N1188" s="64"/>
      <c r="O1188" s="64"/>
      <c r="P1188" s="64"/>
      <c r="Q1188" s="64"/>
      <c r="R1188" s="64"/>
      <c r="S1188" s="64"/>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c r="CA1188" s="29"/>
      <c r="CB1188" s="29"/>
      <c r="CC1188" s="29"/>
      <c r="CD1188" s="29"/>
      <c r="CE1188" s="29"/>
      <c r="CF1188" s="29"/>
      <c r="CG1188" s="29"/>
      <c r="CH1188" s="29"/>
      <c r="CI1188" s="29"/>
      <c r="CJ1188" s="29"/>
      <c r="CK1188" s="29"/>
      <c r="CL1188" s="29"/>
      <c r="CM1188" s="29"/>
      <c r="CN1188" s="29"/>
      <c r="CO1188" s="29"/>
      <c r="CP1188" s="29"/>
      <c r="CQ1188" s="29"/>
      <c r="CR1188" s="29"/>
      <c r="CS1188" s="29"/>
      <c r="CT1188" s="29"/>
      <c r="CU1188" s="29"/>
      <c r="CV1188" s="29"/>
      <c r="CW1188" s="29"/>
      <c r="CX1188" s="29"/>
      <c r="CY1188" s="29"/>
      <c r="CZ1188" s="29"/>
      <c r="DA1188" s="29"/>
      <c r="DB1188" s="29"/>
      <c r="DC1188" s="29"/>
      <c r="DD1188" s="29"/>
      <c r="DE1188" s="29"/>
      <c r="DF1188" s="29"/>
      <c r="DG1188" s="29"/>
      <c r="DH1188" s="29"/>
      <c r="DI1188" s="29"/>
      <c r="DJ1188" s="29"/>
      <c r="DK1188" s="29"/>
      <c r="DL1188" s="29"/>
      <c r="DM1188" s="29"/>
    </row>
    <row r="1189" spans="1:117">
      <c r="A1189" s="5"/>
      <c r="B1189" s="5"/>
      <c r="C1189" s="35"/>
      <c r="D1189" s="63"/>
      <c r="E1189" s="64"/>
      <c r="F1189" s="64"/>
      <c r="G1189" s="64"/>
      <c r="H1189" s="64"/>
      <c r="I1189" s="64"/>
      <c r="J1189" s="64"/>
      <c r="K1189" s="64"/>
      <c r="L1189" s="64"/>
      <c r="M1189" s="64"/>
      <c r="N1189" s="64"/>
      <c r="O1189" s="64"/>
      <c r="P1189" s="64"/>
      <c r="Q1189" s="64"/>
      <c r="R1189" s="64"/>
      <c r="S1189" s="64"/>
      <c r="T1189" s="29"/>
      <c r="U1189" s="29"/>
      <c r="V1189" s="29"/>
      <c r="W1189" s="29"/>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29"/>
      <c r="CA1189" s="29"/>
      <c r="CB1189" s="29"/>
      <c r="CC1189" s="29"/>
      <c r="CD1189" s="29"/>
      <c r="CE1189" s="29"/>
      <c r="CF1189" s="29"/>
      <c r="CG1189" s="29"/>
      <c r="CH1189" s="29"/>
      <c r="CI1189" s="29"/>
      <c r="CJ1189" s="29"/>
      <c r="CK1189" s="29"/>
      <c r="CL1189" s="29"/>
      <c r="CM1189" s="29"/>
      <c r="CN1189" s="29"/>
      <c r="CO1189" s="29"/>
      <c r="CP1189" s="29"/>
      <c r="CQ1189" s="29"/>
      <c r="CR1189" s="29"/>
      <c r="CS1189" s="29"/>
      <c r="CT1189" s="29"/>
      <c r="CU1189" s="29"/>
      <c r="CV1189" s="29"/>
      <c r="CW1189" s="29"/>
      <c r="CX1189" s="29"/>
      <c r="CY1189" s="29"/>
      <c r="CZ1189" s="29"/>
      <c r="DA1189" s="29"/>
      <c r="DB1189" s="29"/>
      <c r="DC1189" s="29"/>
      <c r="DD1189" s="29"/>
      <c r="DE1189" s="29"/>
      <c r="DF1189" s="29"/>
      <c r="DG1189" s="29"/>
      <c r="DH1189" s="29"/>
      <c r="DI1189" s="29"/>
      <c r="DJ1189" s="29"/>
      <c r="DK1189" s="29"/>
      <c r="DL1189" s="29"/>
      <c r="DM1189" s="29"/>
    </row>
    <row r="1190" spans="1:117">
      <c r="A1190" s="5"/>
      <c r="B1190" s="5"/>
      <c r="C1190" s="35"/>
      <c r="D1190" s="63"/>
      <c r="E1190" s="64"/>
      <c r="F1190" s="64"/>
      <c r="G1190" s="64"/>
      <c r="H1190" s="64"/>
      <c r="I1190" s="64"/>
      <c r="J1190" s="64"/>
      <c r="K1190" s="64"/>
      <c r="L1190" s="64"/>
      <c r="M1190" s="64"/>
      <c r="N1190" s="64"/>
      <c r="O1190" s="64"/>
      <c r="P1190" s="64"/>
      <c r="Q1190" s="64"/>
      <c r="R1190" s="64"/>
      <c r="S1190" s="64"/>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c r="CA1190" s="29"/>
      <c r="CB1190" s="29"/>
      <c r="CC1190" s="29"/>
      <c r="CD1190" s="29"/>
      <c r="CE1190" s="29"/>
      <c r="CF1190" s="29"/>
      <c r="CG1190" s="29"/>
      <c r="CH1190" s="29"/>
      <c r="CI1190" s="29"/>
      <c r="CJ1190" s="29"/>
      <c r="CK1190" s="29"/>
      <c r="CL1190" s="29"/>
      <c r="CM1190" s="29"/>
      <c r="CN1190" s="29"/>
      <c r="CO1190" s="29"/>
      <c r="CP1190" s="29"/>
      <c r="CQ1190" s="29"/>
      <c r="CR1190" s="29"/>
      <c r="CS1190" s="29"/>
      <c r="CT1190" s="29"/>
      <c r="CU1190" s="29"/>
      <c r="CV1190" s="29"/>
      <c r="CW1190" s="29"/>
      <c r="CX1190" s="29"/>
      <c r="CY1190" s="29"/>
      <c r="CZ1190" s="29"/>
      <c r="DA1190" s="29"/>
      <c r="DB1190" s="29"/>
      <c r="DC1190" s="29"/>
      <c r="DD1190" s="29"/>
      <c r="DE1190" s="29"/>
      <c r="DF1190" s="29"/>
      <c r="DG1190" s="29"/>
      <c r="DH1190" s="29"/>
      <c r="DI1190" s="29"/>
      <c r="DJ1190" s="29"/>
      <c r="DK1190" s="29"/>
      <c r="DL1190" s="29"/>
      <c r="DM1190" s="29"/>
    </row>
    <row r="1191" spans="1:117">
      <c r="A1191" s="5"/>
      <c r="B1191" s="5"/>
      <c r="C1191" s="35"/>
      <c r="D1191" s="63"/>
      <c r="E1191" s="64"/>
      <c r="F1191" s="64"/>
      <c r="G1191" s="64"/>
      <c r="H1191" s="64"/>
      <c r="I1191" s="64"/>
      <c r="J1191" s="64"/>
      <c r="K1191" s="64"/>
      <c r="L1191" s="64"/>
      <c r="M1191" s="64"/>
      <c r="N1191" s="64"/>
      <c r="O1191" s="64"/>
      <c r="P1191" s="64"/>
      <c r="Q1191" s="64"/>
      <c r="R1191" s="64"/>
      <c r="S1191" s="64"/>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29"/>
      <c r="CA1191" s="29"/>
      <c r="CB1191" s="29"/>
      <c r="CC1191" s="29"/>
      <c r="CD1191" s="29"/>
      <c r="CE1191" s="29"/>
      <c r="CF1191" s="29"/>
      <c r="CG1191" s="29"/>
      <c r="CH1191" s="29"/>
      <c r="CI1191" s="29"/>
      <c r="CJ1191" s="29"/>
      <c r="CK1191" s="29"/>
      <c r="CL1191" s="29"/>
      <c r="CM1191" s="29"/>
      <c r="CN1191" s="29"/>
      <c r="CO1191" s="29"/>
      <c r="CP1191" s="29"/>
      <c r="CQ1191" s="29"/>
      <c r="CR1191" s="29"/>
      <c r="CS1191" s="29"/>
      <c r="CT1191" s="29"/>
      <c r="CU1191" s="29"/>
      <c r="CV1191" s="29"/>
      <c r="CW1191" s="29"/>
      <c r="CX1191" s="29"/>
      <c r="CY1191" s="29"/>
      <c r="CZ1191" s="29"/>
      <c r="DA1191" s="29"/>
      <c r="DB1191" s="29"/>
      <c r="DC1191" s="29"/>
      <c r="DD1191" s="29"/>
      <c r="DE1191" s="29"/>
      <c r="DF1191" s="29"/>
      <c r="DG1191" s="29"/>
      <c r="DH1191" s="29"/>
      <c r="DI1191" s="29"/>
      <c r="DJ1191" s="29"/>
      <c r="DK1191" s="29"/>
      <c r="DL1191" s="29"/>
      <c r="DM1191" s="29"/>
    </row>
    <row r="1192" spans="1:117">
      <c r="A1192" s="5"/>
      <c r="B1192" s="5"/>
      <c r="C1192" s="35"/>
      <c r="D1192" s="63"/>
      <c r="E1192" s="64"/>
      <c r="F1192" s="64"/>
      <c r="G1192" s="64"/>
      <c r="H1192" s="64"/>
      <c r="I1192" s="64"/>
      <c r="J1192" s="64"/>
      <c r="K1192" s="64"/>
      <c r="L1192" s="64"/>
      <c r="M1192" s="64"/>
      <c r="N1192" s="64"/>
      <c r="O1192" s="64"/>
      <c r="P1192" s="64"/>
      <c r="Q1192" s="64"/>
      <c r="R1192" s="64"/>
      <c r="S1192" s="64"/>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c r="CA1192" s="29"/>
      <c r="CB1192" s="29"/>
      <c r="CC1192" s="29"/>
      <c r="CD1192" s="29"/>
      <c r="CE1192" s="29"/>
      <c r="CF1192" s="29"/>
      <c r="CG1192" s="29"/>
      <c r="CH1192" s="29"/>
      <c r="CI1192" s="29"/>
      <c r="CJ1192" s="29"/>
      <c r="CK1192" s="29"/>
      <c r="CL1192" s="29"/>
      <c r="CM1192" s="29"/>
      <c r="CN1192" s="29"/>
      <c r="CO1192" s="29"/>
      <c r="CP1192" s="29"/>
      <c r="CQ1192" s="29"/>
      <c r="CR1192" s="29"/>
      <c r="CS1192" s="29"/>
      <c r="CT1192" s="29"/>
      <c r="CU1192" s="29"/>
      <c r="CV1192" s="29"/>
      <c r="CW1192" s="29"/>
      <c r="CX1192" s="29"/>
      <c r="CY1192" s="29"/>
      <c r="CZ1192" s="29"/>
      <c r="DA1192" s="29"/>
      <c r="DB1192" s="29"/>
      <c r="DC1192" s="29"/>
      <c r="DD1192" s="29"/>
      <c r="DE1192" s="29"/>
      <c r="DF1192" s="29"/>
      <c r="DG1192" s="29"/>
      <c r="DH1192" s="29"/>
      <c r="DI1192" s="29"/>
      <c r="DJ1192" s="29"/>
      <c r="DK1192" s="29"/>
      <c r="DL1192" s="29"/>
      <c r="DM1192" s="29"/>
    </row>
    <row r="1193" spans="1:117">
      <c r="A1193" s="5"/>
      <c r="B1193" s="5"/>
      <c r="C1193" s="35"/>
      <c r="D1193" s="63"/>
      <c r="E1193" s="64"/>
      <c r="F1193" s="64"/>
      <c r="G1193" s="64"/>
      <c r="H1193" s="64"/>
      <c r="I1193" s="64"/>
      <c r="J1193" s="64"/>
      <c r="K1193" s="64"/>
      <c r="L1193" s="64"/>
      <c r="M1193" s="64"/>
      <c r="N1193" s="64"/>
      <c r="O1193" s="64"/>
      <c r="P1193" s="64"/>
      <c r="Q1193" s="64"/>
      <c r="R1193" s="64"/>
      <c r="S1193" s="64"/>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29"/>
      <c r="CA1193" s="29"/>
      <c r="CB1193" s="29"/>
      <c r="CC1193" s="29"/>
      <c r="CD1193" s="29"/>
      <c r="CE1193" s="29"/>
      <c r="CF1193" s="29"/>
      <c r="CG1193" s="29"/>
      <c r="CH1193" s="29"/>
      <c r="CI1193" s="29"/>
      <c r="CJ1193" s="29"/>
      <c r="CK1193" s="29"/>
      <c r="CL1193" s="29"/>
      <c r="CM1193" s="29"/>
      <c r="CN1193" s="29"/>
      <c r="CO1193" s="29"/>
      <c r="CP1193" s="29"/>
      <c r="CQ1193" s="29"/>
      <c r="CR1193" s="29"/>
      <c r="CS1193" s="29"/>
      <c r="CT1193" s="29"/>
      <c r="CU1193" s="29"/>
      <c r="CV1193" s="29"/>
      <c r="CW1193" s="29"/>
      <c r="CX1193" s="29"/>
      <c r="CY1193" s="29"/>
      <c r="CZ1193" s="29"/>
      <c r="DA1193" s="29"/>
      <c r="DB1193" s="29"/>
      <c r="DC1193" s="29"/>
      <c r="DD1193" s="29"/>
      <c r="DE1193" s="29"/>
      <c r="DF1193" s="29"/>
      <c r="DG1193" s="29"/>
      <c r="DH1193" s="29"/>
      <c r="DI1193" s="29"/>
      <c r="DJ1193" s="29"/>
      <c r="DK1193" s="29"/>
      <c r="DL1193" s="29"/>
      <c r="DM1193" s="29"/>
    </row>
    <row r="1194" spans="1:117">
      <c r="A1194" s="5"/>
      <c r="B1194" s="5"/>
      <c r="C1194" s="35"/>
      <c r="D1194" s="63"/>
      <c r="E1194" s="64"/>
      <c r="F1194" s="64"/>
      <c r="G1194" s="64"/>
      <c r="H1194" s="64"/>
      <c r="I1194" s="64"/>
      <c r="J1194" s="64"/>
      <c r="K1194" s="64"/>
      <c r="L1194" s="64"/>
      <c r="M1194" s="64"/>
      <c r="N1194" s="64"/>
      <c r="O1194" s="64"/>
      <c r="P1194" s="64"/>
      <c r="Q1194" s="64"/>
      <c r="R1194" s="64"/>
      <c r="S1194" s="64"/>
      <c r="T1194" s="29"/>
      <c r="U1194" s="29"/>
      <c r="V1194" s="29"/>
      <c r="W1194" s="29"/>
      <c r="X1194" s="29"/>
      <c r="Y1194" s="29"/>
      <c r="Z1194" s="29"/>
      <c r="AA1194" s="29"/>
      <c r="AB1194" s="29"/>
      <c r="AC1194" s="29"/>
      <c r="AD1194" s="29"/>
      <c r="AE1194" s="29"/>
      <c r="AF1194" s="29"/>
      <c r="AG1194" s="29"/>
      <c r="AH1194" s="29"/>
      <c r="AI1194" s="29"/>
      <c r="AJ1194" s="29"/>
      <c r="AK1194" s="29"/>
      <c r="AL1194" s="29"/>
      <c r="AM1194" s="29"/>
      <c r="AN1194" s="29"/>
      <c r="AO1194" s="29"/>
      <c r="AP1194" s="29"/>
      <c r="AQ1194" s="29"/>
      <c r="AR1194" s="29"/>
      <c r="AS1194" s="29"/>
      <c r="AT1194" s="29"/>
      <c r="AU1194" s="29"/>
      <c r="AV1194" s="29"/>
      <c r="AW1194" s="29"/>
      <c r="AX1194" s="29"/>
      <c r="AY1194" s="29"/>
      <c r="AZ1194" s="29"/>
      <c r="BA1194" s="29"/>
      <c r="BB1194" s="29"/>
      <c r="BC1194" s="29"/>
      <c r="BD1194" s="29"/>
      <c r="BE1194" s="29"/>
      <c r="BF1194" s="29"/>
      <c r="BG1194" s="29"/>
      <c r="BH1194" s="29"/>
      <c r="BI1194" s="29"/>
      <c r="BJ1194" s="29"/>
      <c r="BK1194" s="29"/>
      <c r="BL1194" s="29"/>
      <c r="BM1194" s="29"/>
      <c r="BN1194" s="29"/>
      <c r="BO1194" s="29"/>
      <c r="BP1194" s="29"/>
      <c r="BQ1194" s="29"/>
      <c r="BR1194" s="29"/>
      <c r="BS1194" s="29"/>
      <c r="BT1194" s="29"/>
      <c r="BU1194" s="29"/>
      <c r="BV1194" s="29"/>
      <c r="BW1194" s="29"/>
      <c r="BX1194" s="29"/>
      <c r="BY1194" s="29"/>
      <c r="BZ1194" s="29"/>
      <c r="CA1194" s="29"/>
      <c r="CB1194" s="29"/>
      <c r="CC1194" s="29"/>
      <c r="CD1194" s="29"/>
      <c r="CE1194" s="29"/>
      <c r="CF1194" s="29"/>
      <c r="CG1194" s="29"/>
      <c r="CH1194" s="29"/>
      <c r="CI1194" s="29"/>
      <c r="CJ1194" s="29"/>
      <c r="CK1194" s="29"/>
      <c r="CL1194" s="29"/>
      <c r="CM1194" s="29"/>
      <c r="CN1194" s="29"/>
      <c r="CO1194" s="29"/>
      <c r="CP1194" s="29"/>
      <c r="CQ1194" s="29"/>
      <c r="CR1194" s="29"/>
      <c r="CS1194" s="29"/>
      <c r="CT1194" s="29"/>
      <c r="CU1194" s="29"/>
      <c r="CV1194" s="29"/>
      <c r="CW1194" s="29"/>
      <c r="CX1194" s="29"/>
      <c r="CY1194" s="29"/>
      <c r="CZ1194" s="29"/>
      <c r="DA1194" s="29"/>
      <c r="DB1194" s="29"/>
      <c r="DC1194" s="29"/>
      <c r="DD1194" s="29"/>
      <c r="DE1194" s="29"/>
      <c r="DF1194" s="29"/>
      <c r="DG1194" s="29"/>
      <c r="DH1194" s="29"/>
      <c r="DI1194" s="29"/>
      <c r="DJ1194" s="29"/>
      <c r="DK1194" s="29"/>
      <c r="DL1194" s="29"/>
      <c r="DM1194" s="29"/>
    </row>
    <row r="1195" spans="1:117">
      <c r="A1195" s="5"/>
      <c r="B1195" s="5"/>
      <c r="C1195" s="35"/>
      <c r="D1195" s="63"/>
      <c r="E1195" s="64"/>
      <c r="F1195" s="64"/>
      <c r="G1195" s="64"/>
      <c r="H1195" s="64"/>
      <c r="I1195" s="64"/>
      <c r="J1195" s="64"/>
      <c r="K1195" s="64"/>
      <c r="L1195" s="64"/>
      <c r="M1195" s="64"/>
      <c r="N1195" s="64"/>
      <c r="O1195" s="64"/>
      <c r="P1195" s="64"/>
      <c r="Q1195" s="64"/>
      <c r="R1195" s="64"/>
      <c r="S1195" s="64"/>
      <c r="T1195" s="29"/>
      <c r="U1195" s="29"/>
      <c r="V1195" s="29"/>
      <c r="W1195" s="29"/>
      <c r="X1195" s="29"/>
      <c r="Y1195" s="29"/>
      <c r="Z1195" s="29"/>
      <c r="AA1195" s="29"/>
      <c r="AB1195" s="29"/>
      <c r="AC1195" s="29"/>
      <c r="AD1195" s="29"/>
      <c r="AE1195" s="29"/>
      <c r="AF1195" s="29"/>
      <c r="AG1195" s="29"/>
      <c r="AH1195" s="29"/>
      <c r="AI1195" s="29"/>
      <c r="AJ1195" s="29"/>
      <c r="AK1195" s="29"/>
      <c r="AL1195" s="29"/>
      <c r="AM1195" s="29"/>
      <c r="AN1195" s="29"/>
      <c r="AO1195" s="29"/>
      <c r="AP1195" s="29"/>
      <c r="AQ1195" s="29"/>
      <c r="AR1195" s="29"/>
      <c r="AS1195" s="29"/>
      <c r="AT1195" s="29"/>
      <c r="AU1195" s="29"/>
      <c r="AV1195" s="29"/>
      <c r="AW1195" s="29"/>
      <c r="AX1195" s="29"/>
      <c r="AY1195" s="29"/>
      <c r="AZ1195" s="29"/>
      <c r="BA1195" s="29"/>
      <c r="BB1195" s="29"/>
      <c r="BC1195" s="29"/>
      <c r="BD1195" s="29"/>
      <c r="BE1195" s="29"/>
      <c r="BF1195" s="29"/>
      <c r="BG1195" s="29"/>
      <c r="BH1195" s="29"/>
      <c r="BI1195" s="29"/>
      <c r="BJ1195" s="29"/>
      <c r="BK1195" s="29"/>
      <c r="BL1195" s="29"/>
      <c r="BM1195" s="29"/>
      <c r="BN1195" s="29"/>
      <c r="BO1195" s="29"/>
      <c r="BP1195" s="29"/>
      <c r="BQ1195" s="29"/>
      <c r="BR1195" s="29"/>
      <c r="BS1195" s="29"/>
      <c r="BT1195" s="29"/>
      <c r="BU1195" s="29"/>
      <c r="BV1195" s="29"/>
      <c r="BW1195" s="29"/>
      <c r="BX1195" s="29"/>
      <c r="BY1195" s="29"/>
      <c r="BZ1195" s="29"/>
      <c r="CA1195" s="29"/>
      <c r="CB1195" s="29"/>
      <c r="CC1195" s="29"/>
      <c r="CD1195" s="29"/>
      <c r="CE1195" s="29"/>
      <c r="CF1195" s="29"/>
      <c r="CG1195" s="29"/>
      <c r="CH1195" s="29"/>
      <c r="CI1195" s="29"/>
      <c r="CJ1195" s="29"/>
      <c r="CK1195" s="29"/>
      <c r="CL1195" s="29"/>
      <c r="CM1195" s="29"/>
      <c r="CN1195" s="29"/>
      <c r="CO1195" s="29"/>
      <c r="CP1195" s="29"/>
      <c r="CQ1195" s="29"/>
      <c r="CR1195" s="29"/>
      <c r="CS1195" s="29"/>
      <c r="CT1195" s="29"/>
      <c r="CU1195" s="29"/>
      <c r="CV1195" s="29"/>
      <c r="CW1195" s="29"/>
      <c r="CX1195" s="29"/>
      <c r="CY1195" s="29"/>
      <c r="CZ1195" s="29"/>
      <c r="DA1195" s="29"/>
      <c r="DB1195" s="29"/>
      <c r="DC1195" s="29"/>
      <c r="DD1195" s="29"/>
      <c r="DE1195" s="29"/>
      <c r="DF1195" s="29"/>
      <c r="DG1195" s="29"/>
      <c r="DH1195" s="29"/>
      <c r="DI1195" s="29"/>
      <c r="DJ1195" s="29"/>
      <c r="DK1195" s="29"/>
      <c r="DL1195" s="29"/>
      <c r="DM1195" s="29"/>
    </row>
    <row r="1196" spans="1:117">
      <c r="A1196" s="5"/>
      <c r="B1196" s="5"/>
      <c r="C1196" s="35"/>
      <c r="D1196" s="63"/>
      <c r="E1196" s="64"/>
      <c r="F1196" s="64"/>
      <c r="G1196" s="64"/>
      <c r="H1196" s="64"/>
      <c r="I1196" s="64"/>
      <c r="J1196" s="64"/>
      <c r="K1196" s="64"/>
      <c r="L1196" s="64"/>
      <c r="M1196" s="64"/>
      <c r="N1196" s="64"/>
      <c r="O1196" s="64"/>
      <c r="P1196" s="64"/>
      <c r="Q1196" s="64"/>
      <c r="R1196" s="64"/>
      <c r="S1196" s="64"/>
      <c r="T1196" s="29"/>
      <c r="U1196" s="29"/>
      <c r="V1196" s="29"/>
      <c r="W1196" s="29"/>
      <c r="X1196" s="29"/>
      <c r="Y1196" s="29"/>
      <c r="Z1196" s="29"/>
      <c r="AA1196" s="29"/>
      <c r="AB1196" s="29"/>
      <c r="AC1196" s="29"/>
      <c r="AD1196" s="29"/>
      <c r="AE1196" s="29"/>
      <c r="AF1196" s="29"/>
      <c r="AG1196" s="29"/>
      <c r="AH1196" s="29"/>
      <c r="AI1196" s="29"/>
      <c r="AJ1196" s="29"/>
      <c r="AK1196" s="29"/>
      <c r="AL1196" s="29"/>
      <c r="AM1196" s="29"/>
      <c r="AN1196" s="29"/>
      <c r="AO1196" s="29"/>
      <c r="AP1196" s="29"/>
      <c r="AQ1196" s="29"/>
      <c r="AR1196" s="29"/>
      <c r="AS1196" s="29"/>
      <c r="AT1196" s="29"/>
      <c r="AU1196" s="29"/>
      <c r="AV1196" s="29"/>
      <c r="AW1196" s="29"/>
      <c r="AX1196" s="29"/>
      <c r="AY1196" s="29"/>
      <c r="AZ1196" s="29"/>
      <c r="BA1196" s="29"/>
      <c r="BB1196" s="29"/>
      <c r="BC1196" s="29"/>
      <c r="BD1196" s="29"/>
      <c r="BE1196" s="29"/>
      <c r="BF1196" s="29"/>
      <c r="BG1196" s="29"/>
      <c r="BH1196" s="29"/>
      <c r="BI1196" s="29"/>
      <c r="BJ1196" s="29"/>
      <c r="BK1196" s="29"/>
      <c r="BL1196" s="29"/>
      <c r="BM1196" s="29"/>
      <c r="BN1196" s="29"/>
      <c r="BO1196" s="29"/>
      <c r="BP1196" s="29"/>
      <c r="BQ1196" s="29"/>
      <c r="BR1196" s="29"/>
      <c r="BS1196" s="29"/>
      <c r="BT1196" s="29"/>
      <c r="BU1196" s="29"/>
      <c r="BV1196" s="29"/>
      <c r="BW1196" s="29"/>
      <c r="BX1196" s="29"/>
      <c r="BY1196" s="29"/>
      <c r="BZ1196" s="29"/>
      <c r="CA1196" s="29"/>
      <c r="CB1196" s="29"/>
      <c r="CC1196" s="29"/>
      <c r="CD1196" s="29"/>
      <c r="CE1196" s="29"/>
      <c r="CF1196" s="29"/>
      <c r="CG1196" s="29"/>
      <c r="CH1196" s="29"/>
      <c r="CI1196" s="29"/>
      <c r="CJ1196" s="29"/>
      <c r="CK1196" s="29"/>
      <c r="CL1196" s="29"/>
      <c r="CM1196" s="29"/>
      <c r="CN1196" s="29"/>
      <c r="CO1196" s="29"/>
      <c r="CP1196" s="29"/>
      <c r="CQ1196" s="29"/>
      <c r="CR1196" s="29"/>
      <c r="CS1196" s="29"/>
      <c r="CT1196" s="29"/>
      <c r="CU1196" s="29"/>
      <c r="CV1196" s="29"/>
      <c r="CW1196" s="29"/>
      <c r="CX1196" s="29"/>
      <c r="CY1196" s="29"/>
      <c r="CZ1196" s="29"/>
      <c r="DA1196" s="29"/>
      <c r="DB1196" s="29"/>
      <c r="DC1196" s="29"/>
      <c r="DD1196" s="29"/>
      <c r="DE1196" s="29"/>
      <c r="DF1196" s="29"/>
      <c r="DG1196" s="29"/>
      <c r="DH1196" s="29"/>
      <c r="DI1196" s="29"/>
      <c r="DJ1196" s="29"/>
      <c r="DK1196" s="29"/>
      <c r="DL1196" s="29"/>
      <c r="DM1196" s="29"/>
    </row>
    <row r="1197" spans="1:117">
      <c r="A1197" s="5"/>
      <c r="B1197" s="5"/>
      <c r="C1197" s="35"/>
      <c r="D1197" s="63"/>
      <c r="E1197" s="64"/>
      <c r="F1197" s="64"/>
      <c r="G1197" s="64"/>
      <c r="H1197" s="64"/>
      <c r="I1197" s="64"/>
      <c r="J1197" s="64"/>
      <c r="K1197" s="64"/>
      <c r="L1197" s="64"/>
      <c r="M1197" s="64"/>
      <c r="N1197" s="64"/>
      <c r="O1197" s="64"/>
      <c r="P1197" s="64"/>
      <c r="Q1197" s="64"/>
      <c r="R1197" s="64"/>
      <c r="S1197" s="64"/>
      <c r="T1197" s="29"/>
      <c r="U1197" s="29"/>
      <c r="V1197" s="29"/>
      <c r="W1197" s="29"/>
      <c r="X1197" s="29"/>
      <c r="Y1197" s="29"/>
      <c r="Z1197" s="29"/>
      <c r="AA1197" s="29"/>
      <c r="AB1197" s="29"/>
      <c r="AC1197" s="29"/>
      <c r="AD1197" s="29"/>
      <c r="AE1197" s="29"/>
      <c r="AF1197" s="29"/>
      <c r="AG1197" s="29"/>
      <c r="AH1197" s="29"/>
      <c r="AI1197" s="29"/>
      <c r="AJ1197" s="29"/>
      <c r="AK1197" s="29"/>
      <c r="AL1197" s="29"/>
      <c r="AM1197" s="29"/>
      <c r="AN1197" s="29"/>
      <c r="AO1197" s="29"/>
      <c r="AP1197" s="29"/>
      <c r="AQ1197" s="29"/>
      <c r="AR1197" s="29"/>
      <c r="AS1197" s="29"/>
      <c r="AT1197" s="29"/>
      <c r="AU1197" s="29"/>
      <c r="AV1197" s="29"/>
      <c r="AW1197" s="29"/>
      <c r="AX1197" s="29"/>
      <c r="AY1197" s="29"/>
      <c r="AZ1197" s="29"/>
      <c r="BA1197" s="29"/>
      <c r="BB1197" s="29"/>
      <c r="BC1197" s="29"/>
      <c r="BD1197" s="29"/>
      <c r="BE1197" s="29"/>
      <c r="BF1197" s="29"/>
      <c r="BG1197" s="29"/>
      <c r="BH1197" s="29"/>
      <c r="BI1197" s="29"/>
      <c r="BJ1197" s="29"/>
      <c r="BK1197" s="29"/>
      <c r="BL1197" s="29"/>
      <c r="BM1197" s="29"/>
      <c r="BN1197" s="29"/>
      <c r="BO1197" s="29"/>
      <c r="BP1197" s="29"/>
      <c r="BQ1197" s="29"/>
      <c r="BR1197" s="29"/>
      <c r="BS1197" s="29"/>
      <c r="BT1197" s="29"/>
      <c r="BU1197" s="29"/>
      <c r="BV1197" s="29"/>
      <c r="BW1197" s="29"/>
      <c r="BX1197" s="29"/>
      <c r="BY1197" s="29"/>
      <c r="BZ1197" s="29"/>
      <c r="CA1197" s="29"/>
      <c r="CB1197" s="29"/>
      <c r="CC1197" s="29"/>
      <c r="CD1197" s="29"/>
      <c r="CE1197" s="29"/>
      <c r="CF1197" s="29"/>
      <c r="CG1197" s="29"/>
      <c r="CH1197" s="29"/>
      <c r="CI1197" s="29"/>
      <c r="CJ1197" s="29"/>
      <c r="CK1197" s="29"/>
      <c r="CL1197" s="29"/>
      <c r="CM1197" s="29"/>
      <c r="CN1197" s="29"/>
      <c r="CO1197" s="29"/>
      <c r="CP1197" s="29"/>
      <c r="CQ1197" s="29"/>
      <c r="CR1197" s="29"/>
      <c r="CS1197" s="29"/>
      <c r="CT1197" s="29"/>
      <c r="CU1197" s="29"/>
      <c r="CV1197" s="29"/>
      <c r="CW1197" s="29"/>
      <c r="CX1197" s="29"/>
      <c r="CY1197" s="29"/>
      <c r="CZ1197" s="29"/>
      <c r="DA1197" s="29"/>
      <c r="DB1197" s="29"/>
      <c r="DC1197" s="29"/>
      <c r="DD1197" s="29"/>
      <c r="DE1197" s="29"/>
      <c r="DF1197" s="29"/>
      <c r="DG1197" s="29"/>
      <c r="DH1197" s="29"/>
      <c r="DI1197" s="29"/>
      <c r="DJ1197" s="29"/>
      <c r="DK1197" s="29"/>
      <c r="DL1197" s="29"/>
      <c r="DM1197" s="29"/>
    </row>
    <row r="1198" spans="1:117">
      <c r="A1198" s="5"/>
      <c r="B1198" s="5"/>
      <c r="C1198" s="35"/>
      <c r="D1198" s="63"/>
      <c r="E1198" s="64"/>
      <c r="F1198" s="64"/>
      <c r="G1198" s="64"/>
      <c r="H1198" s="64"/>
      <c r="I1198" s="64"/>
      <c r="J1198" s="64"/>
      <c r="K1198" s="64"/>
      <c r="L1198" s="64"/>
      <c r="M1198" s="64"/>
      <c r="N1198" s="64"/>
      <c r="O1198" s="64"/>
      <c r="P1198" s="64"/>
      <c r="Q1198" s="64"/>
      <c r="R1198" s="64"/>
      <c r="S1198" s="64"/>
      <c r="T1198" s="29"/>
      <c r="U1198" s="29"/>
      <c r="V1198" s="29"/>
      <c r="W1198" s="29"/>
      <c r="X1198" s="29"/>
      <c r="Y1198" s="29"/>
      <c r="Z1198" s="29"/>
      <c r="AA1198" s="29"/>
      <c r="AB1198" s="29"/>
      <c r="AC1198" s="29"/>
      <c r="AD1198" s="29"/>
      <c r="AE1198" s="29"/>
      <c r="AF1198" s="29"/>
      <c r="AG1198" s="29"/>
      <c r="AH1198" s="29"/>
      <c r="AI1198" s="29"/>
      <c r="AJ1198" s="29"/>
      <c r="AK1198" s="29"/>
      <c r="AL1198" s="29"/>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c r="CA1198" s="29"/>
      <c r="CB1198" s="29"/>
      <c r="CC1198" s="29"/>
      <c r="CD1198" s="29"/>
      <c r="CE1198" s="29"/>
      <c r="CF1198" s="29"/>
      <c r="CG1198" s="29"/>
      <c r="CH1198" s="29"/>
      <c r="CI1198" s="29"/>
      <c r="CJ1198" s="29"/>
      <c r="CK1198" s="29"/>
      <c r="CL1198" s="29"/>
      <c r="CM1198" s="29"/>
      <c r="CN1198" s="29"/>
      <c r="CO1198" s="29"/>
      <c r="CP1198" s="29"/>
      <c r="CQ1198" s="29"/>
      <c r="CR1198" s="29"/>
      <c r="CS1198" s="29"/>
      <c r="CT1198" s="29"/>
      <c r="CU1198" s="29"/>
      <c r="CV1198" s="29"/>
      <c r="CW1198" s="29"/>
      <c r="CX1198" s="29"/>
      <c r="CY1198" s="29"/>
      <c r="CZ1198" s="29"/>
      <c r="DA1198" s="29"/>
      <c r="DB1198" s="29"/>
      <c r="DC1198" s="29"/>
      <c r="DD1198" s="29"/>
      <c r="DE1198" s="29"/>
      <c r="DF1198" s="29"/>
      <c r="DG1198" s="29"/>
      <c r="DH1198" s="29"/>
      <c r="DI1198" s="29"/>
      <c r="DJ1198" s="29"/>
      <c r="DK1198" s="29"/>
      <c r="DL1198" s="29"/>
      <c r="DM1198" s="29"/>
    </row>
    <row r="1199" spans="1:117">
      <c r="A1199" s="5"/>
      <c r="B1199" s="5"/>
      <c r="C1199" s="35"/>
      <c r="D1199" s="63"/>
      <c r="E1199" s="64"/>
      <c r="F1199" s="64"/>
      <c r="G1199" s="64"/>
      <c r="H1199" s="64"/>
      <c r="I1199" s="64"/>
      <c r="J1199" s="64"/>
      <c r="K1199" s="64"/>
      <c r="L1199" s="64"/>
      <c r="M1199" s="64"/>
      <c r="N1199" s="64"/>
      <c r="O1199" s="64"/>
      <c r="P1199" s="64"/>
      <c r="Q1199" s="64"/>
      <c r="R1199" s="64"/>
      <c r="S1199" s="64"/>
      <c r="T1199" s="29"/>
      <c r="U1199" s="29"/>
      <c r="V1199" s="29"/>
      <c r="W1199" s="29"/>
      <c r="X1199" s="29"/>
      <c r="Y1199" s="29"/>
      <c r="Z1199" s="29"/>
      <c r="AA1199" s="29"/>
      <c r="AB1199" s="29"/>
      <c r="AC1199" s="29"/>
      <c r="AD1199" s="29"/>
      <c r="AE1199" s="29"/>
      <c r="AF1199" s="29"/>
      <c r="AG1199" s="29"/>
      <c r="AH1199" s="29"/>
      <c r="AI1199" s="29"/>
      <c r="AJ1199" s="29"/>
      <c r="AK1199" s="29"/>
      <c r="AL1199" s="29"/>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c r="CA1199" s="29"/>
      <c r="CB1199" s="29"/>
      <c r="CC1199" s="29"/>
      <c r="CD1199" s="29"/>
      <c r="CE1199" s="29"/>
      <c r="CF1199" s="29"/>
      <c r="CG1199" s="29"/>
      <c r="CH1199" s="29"/>
      <c r="CI1199" s="29"/>
      <c r="CJ1199" s="29"/>
      <c r="CK1199" s="29"/>
      <c r="CL1199" s="29"/>
      <c r="CM1199" s="29"/>
      <c r="CN1199" s="29"/>
      <c r="CO1199" s="29"/>
      <c r="CP1199" s="29"/>
      <c r="CQ1199" s="29"/>
      <c r="CR1199" s="29"/>
      <c r="CS1199" s="29"/>
      <c r="CT1199" s="29"/>
      <c r="CU1199" s="29"/>
      <c r="CV1199" s="29"/>
      <c r="CW1199" s="29"/>
      <c r="CX1199" s="29"/>
      <c r="CY1199" s="29"/>
      <c r="CZ1199" s="29"/>
      <c r="DA1199" s="29"/>
      <c r="DB1199" s="29"/>
      <c r="DC1199" s="29"/>
      <c r="DD1199" s="29"/>
      <c r="DE1199" s="29"/>
      <c r="DF1199" s="29"/>
      <c r="DG1199" s="29"/>
      <c r="DH1199" s="29"/>
      <c r="DI1199" s="29"/>
      <c r="DJ1199" s="29"/>
      <c r="DK1199" s="29"/>
      <c r="DL1199" s="29"/>
      <c r="DM1199" s="29"/>
    </row>
    <row r="1200" spans="1:117">
      <c r="A1200" s="5"/>
      <c r="B1200" s="5"/>
      <c r="C1200" s="35"/>
      <c r="D1200" s="63"/>
      <c r="E1200" s="64"/>
      <c r="F1200" s="64"/>
      <c r="G1200" s="64"/>
      <c r="H1200" s="64"/>
      <c r="I1200" s="64"/>
      <c r="J1200" s="64"/>
      <c r="K1200" s="64"/>
      <c r="L1200" s="64"/>
      <c r="M1200" s="64"/>
      <c r="N1200" s="64"/>
      <c r="O1200" s="64"/>
      <c r="P1200" s="64"/>
      <c r="Q1200" s="64"/>
      <c r="R1200" s="64"/>
      <c r="S1200" s="64"/>
      <c r="T1200" s="29"/>
      <c r="U1200" s="29"/>
      <c r="V1200" s="29"/>
      <c r="W1200" s="29"/>
      <c r="X1200" s="29"/>
      <c r="Y1200" s="29"/>
      <c r="Z1200" s="29"/>
      <c r="AA1200" s="29"/>
      <c r="AB1200" s="29"/>
      <c r="AC1200" s="29"/>
      <c r="AD1200" s="29"/>
      <c r="AE1200" s="29"/>
      <c r="AF1200" s="29"/>
      <c r="AG1200" s="29"/>
      <c r="AH1200" s="29"/>
      <c r="AI1200" s="29"/>
      <c r="AJ1200" s="29"/>
      <c r="AK1200" s="29"/>
      <c r="AL1200" s="29"/>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c r="CA1200" s="29"/>
      <c r="CB1200" s="29"/>
      <c r="CC1200" s="29"/>
      <c r="CD1200" s="29"/>
      <c r="CE1200" s="29"/>
      <c r="CF1200" s="29"/>
      <c r="CG1200" s="29"/>
      <c r="CH1200" s="29"/>
      <c r="CI1200" s="29"/>
      <c r="CJ1200" s="29"/>
      <c r="CK1200" s="29"/>
      <c r="CL1200" s="29"/>
      <c r="CM1200" s="29"/>
      <c r="CN1200" s="29"/>
      <c r="CO1200" s="29"/>
      <c r="CP1200" s="29"/>
      <c r="CQ1200" s="29"/>
      <c r="CR1200" s="29"/>
      <c r="CS1200" s="29"/>
      <c r="CT1200" s="29"/>
      <c r="CU1200" s="29"/>
      <c r="CV1200" s="29"/>
      <c r="CW1200" s="29"/>
      <c r="CX1200" s="29"/>
      <c r="CY1200" s="29"/>
      <c r="CZ1200" s="29"/>
      <c r="DA1200" s="29"/>
      <c r="DB1200" s="29"/>
      <c r="DC1200" s="29"/>
      <c r="DD1200" s="29"/>
      <c r="DE1200" s="29"/>
      <c r="DF1200" s="29"/>
      <c r="DG1200" s="29"/>
      <c r="DH1200" s="29"/>
      <c r="DI1200" s="29"/>
      <c r="DJ1200" s="29"/>
      <c r="DK1200" s="29"/>
      <c r="DL1200" s="29"/>
      <c r="DM1200" s="29"/>
    </row>
    <row r="1201" spans="1:117">
      <c r="A1201" s="5"/>
      <c r="B1201" s="5"/>
      <c r="C1201" s="35"/>
      <c r="D1201" s="63"/>
      <c r="E1201" s="64"/>
      <c r="F1201" s="64"/>
      <c r="G1201" s="64"/>
      <c r="H1201" s="64"/>
      <c r="I1201" s="64"/>
      <c r="J1201" s="64"/>
      <c r="K1201" s="64"/>
      <c r="L1201" s="64"/>
      <c r="M1201" s="64"/>
      <c r="N1201" s="64"/>
      <c r="O1201" s="64"/>
      <c r="P1201" s="64"/>
      <c r="Q1201" s="64"/>
      <c r="R1201" s="64"/>
      <c r="S1201" s="64"/>
      <c r="T1201" s="29"/>
      <c r="U1201" s="29"/>
      <c r="V1201" s="29"/>
      <c r="W1201" s="29"/>
      <c r="X1201" s="29"/>
      <c r="Y1201" s="29"/>
      <c r="Z1201" s="29"/>
      <c r="AA1201" s="29"/>
      <c r="AB1201" s="29"/>
      <c r="AC1201" s="29"/>
      <c r="AD1201" s="29"/>
      <c r="AE1201" s="29"/>
      <c r="AF1201" s="29"/>
      <c r="AG1201" s="29"/>
      <c r="AH1201" s="29"/>
      <c r="AI1201" s="29"/>
      <c r="AJ1201" s="29"/>
      <c r="AK1201" s="29"/>
      <c r="AL1201" s="29"/>
      <c r="AM1201" s="29"/>
      <c r="AN1201" s="29"/>
      <c r="AO1201" s="29"/>
      <c r="AP1201" s="29"/>
      <c r="AQ1201" s="29"/>
      <c r="AR1201" s="29"/>
      <c r="AS1201" s="29"/>
      <c r="AT1201" s="29"/>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29"/>
      <c r="CA1201" s="29"/>
      <c r="CB1201" s="29"/>
      <c r="CC1201" s="29"/>
      <c r="CD1201" s="29"/>
      <c r="CE1201" s="29"/>
      <c r="CF1201" s="29"/>
      <c r="CG1201" s="29"/>
      <c r="CH1201" s="29"/>
      <c r="CI1201" s="29"/>
      <c r="CJ1201" s="29"/>
      <c r="CK1201" s="29"/>
      <c r="CL1201" s="29"/>
      <c r="CM1201" s="29"/>
      <c r="CN1201" s="29"/>
      <c r="CO1201" s="29"/>
      <c r="CP1201" s="29"/>
      <c r="CQ1201" s="29"/>
      <c r="CR1201" s="29"/>
      <c r="CS1201" s="29"/>
      <c r="CT1201" s="29"/>
      <c r="CU1201" s="29"/>
      <c r="CV1201" s="29"/>
      <c r="CW1201" s="29"/>
      <c r="CX1201" s="29"/>
      <c r="CY1201" s="29"/>
      <c r="CZ1201" s="29"/>
      <c r="DA1201" s="29"/>
      <c r="DB1201" s="29"/>
      <c r="DC1201" s="29"/>
      <c r="DD1201" s="29"/>
      <c r="DE1201" s="29"/>
      <c r="DF1201" s="29"/>
      <c r="DG1201" s="29"/>
      <c r="DH1201" s="29"/>
      <c r="DI1201" s="29"/>
      <c r="DJ1201" s="29"/>
      <c r="DK1201" s="29"/>
      <c r="DL1201" s="29"/>
      <c r="DM1201" s="29"/>
    </row>
    <row r="1202" spans="1:117">
      <c r="A1202" s="5"/>
      <c r="B1202" s="5"/>
      <c r="C1202" s="35"/>
      <c r="D1202" s="63"/>
      <c r="E1202" s="64"/>
      <c r="F1202" s="64"/>
      <c r="G1202" s="64"/>
      <c r="H1202" s="64"/>
      <c r="I1202" s="64"/>
      <c r="J1202" s="64"/>
      <c r="K1202" s="64"/>
      <c r="L1202" s="64"/>
      <c r="M1202" s="64"/>
      <c r="N1202" s="64"/>
      <c r="O1202" s="64"/>
      <c r="P1202" s="64"/>
      <c r="Q1202" s="64"/>
      <c r="R1202" s="64"/>
      <c r="S1202" s="64"/>
      <c r="T1202" s="29"/>
      <c r="U1202" s="29"/>
      <c r="V1202" s="29"/>
      <c r="W1202" s="29"/>
      <c r="X1202" s="29"/>
      <c r="Y1202" s="29"/>
      <c r="Z1202" s="29"/>
      <c r="AA1202" s="29"/>
      <c r="AB1202" s="29"/>
      <c r="AC1202" s="29"/>
      <c r="AD1202" s="29"/>
      <c r="AE1202" s="29"/>
      <c r="AF1202" s="29"/>
      <c r="AG1202" s="29"/>
      <c r="AH1202" s="29"/>
      <c r="AI1202" s="29"/>
      <c r="AJ1202" s="29"/>
      <c r="AK1202" s="29"/>
      <c r="AL1202" s="29"/>
      <c r="AM1202" s="29"/>
      <c r="AN1202" s="29"/>
      <c r="AO1202" s="29"/>
      <c r="AP1202" s="29"/>
      <c r="AQ1202" s="29"/>
      <c r="AR1202" s="29"/>
      <c r="AS1202" s="29"/>
      <c r="AT1202" s="29"/>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29"/>
      <c r="CA1202" s="29"/>
      <c r="CB1202" s="29"/>
      <c r="CC1202" s="29"/>
      <c r="CD1202" s="29"/>
      <c r="CE1202" s="29"/>
      <c r="CF1202" s="29"/>
      <c r="CG1202" s="29"/>
      <c r="CH1202" s="29"/>
      <c r="CI1202" s="29"/>
      <c r="CJ1202" s="29"/>
      <c r="CK1202" s="29"/>
      <c r="CL1202" s="29"/>
      <c r="CM1202" s="29"/>
      <c r="CN1202" s="29"/>
      <c r="CO1202" s="29"/>
      <c r="CP1202" s="29"/>
      <c r="CQ1202" s="29"/>
      <c r="CR1202" s="29"/>
      <c r="CS1202" s="29"/>
      <c r="CT1202" s="29"/>
      <c r="CU1202" s="29"/>
      <c r="CV1202" s="29"/>
      <c r="CW1202" s="29"/>
      <c r="CX1202" s="29"/>
      <c r="CY1202" s="29"/>
      <c r="CZ1202" s="29"/>
      <c r="DA1202" s="29"/>
      <c r="DB1202" s="29"/>
      <c r="DC1202" s="29"/>
      <c r="DD1202" s="29"/>
      <c r="DE1202" s="29"/>
      <c r="DF1202" s="29"/>
      <c r="DG1202" s="29"/>
      <c r="DH1202" s="29"/>
      <c r="DI1202" s="29"/>
      <c r="DJ1202" s="29"/>
      <c r="DK1202" s="29"/>
      <c r="DL1202" s="29"/>
      <c r="DM1202" s="29"/>
    </row>
    <row r="1203" spans="1:117">
      <c r="A1203" s="5"/>
      <c r="B1203" s="5"/>
      <c r="C1203" s="35"/>
      <c r="D1203" s="63"/>
      <c r="E1203" s="64"/>
      <c r="F1203" s="64"/>
      <c r="G1203" s="64"/>
      <c r="H1203" s="64"/>
      <c r="I1203" s="64"/>
      <c r="J1203" s="64"/>
      <c r="K1203" s="64"/>
      <c r="L1203" s="64"/>
      <c r="M1203" s="64"/>
      <c r="N1203" s="64"/>
      <c r="O1203" s="64"/>
      <c r="P1203" s="64"/>
      <c r="Q1203" s="64"/>
      <c r="R1203" s="64"/>
      <c r="S1203" s="64"/>
      <c r="T1203" s="29"/>
      <c r="U1203" s="29"/>
      <c r="V1203" s="29"/>
      <c r="W1203" s="29"/>
      <c r="X1203" s="29"/>
      <c r="Y1203" s="29"/>
      <c r="Z1203" s="29"/>
      <c r="AA1203" s="29"/>
      <c r="AB1203" s="29"/>
      <c r="AC1203" s="29"/>
      <c r="AD1203" s="29"/>
      <c r="AE1203" s="29"/>
      <c r="AF1203" s="29"/>
      <c r="AG1203" s="29"/>
      <c r="AH1203" s="29"/>
      <c r="AI1203" s="29"/>
      <c r="AJ1203" s="29"/>
      <c r="AK1203" s="29"/>
      <c r="AL1203" s="29"/>
      <c r="AM1203" s="29"/>
      <c r="AN1203" s="29"/>
      <c r="AO1203" s="29"/>
      <c r="AP1203" s="29"/>
      <c r="AQ1203" s="29"/>
      <c r="AR1203" s="29"/>
      <c r="AS1203" s="29"/>
      <c r="AT1203" s="29"/>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29"/>
      <c r="CA1203" s="29"/>
      <c r="CB1203" s="29"/>
      <c r="CC1203" s="29"/>
      <c r="CD1203" s="29"/>
      <c r="CE1203" s="29"/>
      <c r="CF1203" s="29"/>
      <c r="CG1203" s="29"/>
      <c r="CH1203" s="29"/>
      <c r="CI1203" s="29"/>
      <c r="CJ1203" s="29"/>
      <c r="CK1203" s="29"/>
      <c r="CL1203" s="29"/>
      <c r="CM1203" s="29"/>
      <c r="CN1203" s="29"/>
      <c r="CO1203" s="29"/>
      <c r="CP1203" s="29"/>
      <c r="CQ1203" s="29"/>
      <c r="CR1203" s="29"/>
      <c r="CS1203" s="29"/>
      <c r="CT1203" s="29"/>
      <c r="CU1203" s="29"/>
      <c r="CV1203" s="29"/>
      <c r="CW1203" s="29"/>
      <c r="CX1203" s="29"/>
      <c r="CY1203" s="29"/>
      <c r="CZ1203" s="29"/>
      <c r="DA1203" s="29"/>
      <c r="DB1203" s="29"/>
      <c r="DC1203" s="29"/>
      <c r="DD1203" s="29"/>
      <c r="DE1203" s="29"/>
      <c r="DF1203" s="29"/>
      <c r="DG1203" s="29"/>
      <c r="DH1203" s="29"/>
      <c r="DI1203" s="29"/>
      <c r="DJ1203" s="29"/>
      <c r="DK1203" s="29"/>
      <c r="DL1203" s="29"/>
      <c r="DM1203" s="29"/>
    </row>
    <row r="1204" spans="1:117">
      <c r="A1204" s="5"/>
      <c r="B1204" s="5"/>
      <c r="C1204" s="35"/>
      <c r="D1204" s="63"/>
      <c r="E1204" s="64"/>
      <c r="F1204" s="64"/>
      <c r="G1204" s="64"/>
      <c r="H1204" s="64"/>
      <c r="I1204" s="64"/>
      <c r="J1204" s="64"/>
      <c r="K1204" s="64"/>
      <c r="L1204" s="64"/>
      <c r="M1204" s="64"/>
      <c r="N1204" s="64"/>
      <c r="O1204" s="64"/>
      <c r="P1204" s="64"/>
      <c r="Q1204" s="64"/>
      <c r="R1204" s="64"/>
      <c r="S1204" s="64"/>
      <c r="T1204" s="29"/>
      <c r="U1204" s="29"/>
      <c r="V1204" s="29"/>
      <c r="W1204" s="29"/>
      <c r="X1204" s="29"/>
      <c r="Y1204" s="29"/>
      <c r="Z1204" s="29"/>
      <c r="AA1204" s="29"/>
      <c r="AB1204" s="29"/>
      <c r="AC1204" s="29"/>
      <c r="AD1204" s="29"/>
      <c r="AE1204" s="29"/>
      <c r="AF1204" s="29"/>
      <c r="AG1204" s="29"/>
      <c r="AH1204" s="29"/>
      <c r="AI1204" s="29"/>
      <c r="AJ1204" s="29"/>
      <c r="AK1204" s="29"/>
      <c r="AL1204" s="29"/>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c r="CA1204" s="29"/>
      <c r="CB1204" s="29"/>
      <c r="CC1204" s="29"/>
      <c r="CD1204" s="29"/>
      <c r="CE1204" s="29"/>
      <c r="CF1204" s="29"/>
      <c r="CG1204" s="29"/>
      <c r="CH1204" s="29"/>
      <c r="CI1204" s="29"/>
      <c r="CJ1204" s="29"/>
      <c r="CK1204" s="29"/>
      <c r="CL1204" s="29"/>
      <c r="CM1204" s="29"/>
      <c r="CN1204" s="29"/>
      <c r="CO1204" s="29"/>
      <c r="CP1204" s="29"/>
      <c r="CQ1204" s="29"/>
      <c r="CR1204" s="29"/>
      <c r="CS1204" s="29"/>
      <c r="CT1204" s="29"/>
      <c r="CU1204" s="29"/>
      <c r="CV1204" s="29"/>
      <c r="CW1204" s="29"/>
      <c r="CX1204" s="29"/>
      <c r="CY1204" s="29"/>
      <c r="CZ1204" s="29"/>
      <c r="DA1204" s="29"/>
      <c r="DB1204" s="29"/>
      <c r="DC1204" s="29"/>
      <c r="DD1204" s="29"/>
      <c r="DE1204" s="29"/>
      <c r="DF1204" s="29"/>
      <c r="DG1204" s="29"/>
      <c r="DH1204" s="29"/>
      <c r="DI1204" s="29"/>
      <c r="DJ1204" s="29"/>
      <c r="DK1204" s="29"/>
      <c r="DL1204" s="29"/>
      <c r="DM1204" s="29"/>
    </row>
    <row r="1205" spans="1:117">
      <c r="A1205" s="5"/>
      <c r="B1205" s="5"/>
      <c r="C1205" s="35"/>
      <c r="D1205" s="63"/>
      <c r="E1205" s="64"/>
      <c r="F1205" s="64"/>
      <c r="G1205" s="64"/>
      <c r="H1205" s="64"/>
      <c r="I1205" s="64"/>
      <c r="J1205" s="64"/>
      <c r="K1205" s="64"/>
      <c r="L1205" s="64"/>
      <c r="M1205" s="64"/>
      <c r="N1205" s="64"/>
      <c r="O1205" s="64"/>
      <c r="P1205" s="64"/>
      <c r="Q1205" s="64"/>
      <c r="R1205" s="64"/>
      <c r="S1205" s="64"/>
      <c r="T1205" s="29"/>
      <c r="U1205" s="29"/>
      <c r="V1205" s="29"/>
      <c r="W1205" s="29"/>
      <c r="X1205" s="29"/>
      <c r="Y1205" s="29"/>
      <c r="Z1205" s="29"/>
      <c r="AA1205" s="29"/>
      <c r="AB1205" s="29"/>
      <c r="AC1205" s="29"/>
      <c r="AD1205" s="29"/>
      <c r="AE1205" s="29"/>
      <c r="AF1205" s="29"/>
      <c r="AG1205" s="29"/>
      <c r="AH1205" s="29"/>
      <c r="AI1205" s="29"/>
      <c r="AJ1205" s="29"/>
      <c r="AK1205" s="29"/>
      <c r="AL1205" s="29"/>
      <c r="AM1205" s="29"/>
      <c r="AN1205" s="29"/>
      <c r="AO1205" s="29"/>
      <c r="AP1205" s="29"/>
      <c r="AQ1205" s="29"/>
      <c r="AR1205" s="29"/>
      <c r="AS1205" s="29"/>
      <c r="AT1205" s="29"/>
      <c r="AU1205" s="29"/>
      <c r="AV1205" s="29"/>
      <c r="AW1205" s="29"/>
      <c r="AX1205" s="29"/>
      <c r="AY1205" s="29"/>
      <c r="AZ1205" s="29"/>
      <c r="BA1205" s="29"/>
      <c r="BB1205" s="29"/>
      <c r="BC1205" s="29"/>
      <c r="BD1205" s="29"/>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29"/>
      <c r="CA1205" s="29"/>
      <c r="CB1205" s="29"/>
      <c r="CC1205" s="29"/>
      <c r="CD1205" s="29"/>
      <c r="CE1205" s="29"/>
      <c r="CF1205" s="29"/>
      <c r="CG1205" s="29"/>
      <c r="CH1205" s="29"/>
      <c r="CI1205" s="29"/>
      <c r="CJ1205" s="29"/>
      <c r="CK1205" s="29"/>
      <c r="CL1205" s="29"/>
      <c r="CM1205" s="29"/>
      <c r="CN1205" s="29"/>
      <c r="CO1205" s="29"/>
      <c r="CP1205" s="29"/>
      <c r="CQ1205" s="29"/>
      <c r="CR1205" s="29"/>
      <c r="CS1205" s="29"/>
      <c r="CT1205" s="29"/>
      <c r="CU1205" s="29"/>
      <c r="CV1205" s="29"/>
      <c r="CW1205" s="29"/>
      <c r="CX1205" s="29"/>
      <c r="CY1205" s="29"/>
      <c r="CZ1205" s="29"/>
      <c r="DA1205" s="29"/>
      <c r="DB1205" s="29"/>
      <c r="DC1205" s="29"/>
      <c r="DD1205" s="29"/>
      <c r="DE1205" s="29"/>
      <c r="DF1205" s="29"/>
      <c r="DG1205" s="29"/>
      <c r="DH1205" s="29"/>
      <c r="DI1205" s="29"/>
      <c r="DJ1205" s="29"/>
      <c r="DK1205" s="29"/>
      <c r="DL1205" s="29"/>
      <c r="DM1205" s="29"/>
    </row>
    <row r="1206" spans="1:117">
      <c r="A1206" s="5"/>
      <c r="B1206" s="5"/>
      <c r="C1206" s="35"/>
      <c r="D1206" s="63"/>
      <c r="E1206" s="64"/>
      <c r="F1206" s="64"/>
      <c r="G1206" s="64"/>
      <c r="H1206" s="64"/>
      <c r="I1206" s="64"/>
      <c r="J1206" s="64"/>
      <c r="K1206" s="64"/>
      <c r="L1206" s="64"/>
      <c r="M1206" s="64"/>
      <c r="N1206" s="64"/>
      <c r="O1206" s="64"/>
      <c r="P1206" s="64"/>
      <c r="Q1206" s="64"/>
      <c r="R1206" s="64"/>
      <c r="S1206" s="64"/>
      <c r="T1206" s="29"/>
      <c r="U1206" s="29"/>
      <c r="V1206" s="29"/>
      <c r="W1206" s="29"/>
      <c r="X1206" s="29"/>
      <c r="Y1206" s="29"/>
      <c r="Z1206" s="29"/>
      <c r="AA1206" s="29"/>
      <c r="AB1206" s="29"/>
      <c r="AC1206" s="29"/>
      <c r="AD1206" s="29"/>
      <c r="AE1206" s="29"/>
      <c r="AF1206" s="29"/>
      <c r="AG1206" s="29"/>
      <c r="AH1206" s="29"/>
      <c r="AI1206" s="29"/>
      <c r="AJ1206" s="29"/>
      <c r="AK1206" s="29"/>
      <c r="AL1206" s="29"/>
      <c r="AM1206" s="29"/>
      <c r="AN1206" s="29"/>
      <c r="AO1206" s="29"/>
      <c r="AP1206" s="29"/>
      <c r="AQ1206" s="29"/>
      <c r="AR1206" s="29"/>
      <c r="AS1206" s="29"/>
      <c r="AT1206" s="29"/>
      <c r="AU1206" s="29"/>
      <c r="AV1206" s="29"/>
      <c r="AW1206" s="29"/>
      <c r="AX1206" s="29"/>
      <c r="AY1206" s="29"/>
      <c r="AZ1206" s="29"/>
      <c r="BA1206" s="29"/>
      <c r="BB1206" s="29"/>
      <c r="BC1206" s="29"/>
      <c r="BD1206" s="29"/>
      <c r="BE1206" s="29"/>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29"/>
      <c r="CA1206" s="29"/>
      <c r="CB1206" s="29"/>
      <c r="CC1206" s="29"/>
      <c r="CD1206" s="29"/>
      <c r="CE1206" s="29"/>
      <c r="CF1206" s="29"/>
      <c r="CG1206" s="29"/>
      <c r="CH1206" s="29"/>
      <c r="CI1206" s="29"/>
      <c r="CJ1206" s="29"/>
      <c r="CK1206" s="29"/>
      <c r="CL1206" s="29"/>
      <c r="CM1206" s="29"/>
      <c r="CN1206" s="29"/>
      <c r="CO1206" s="29"/>
      <c r="CP1206" s="29"/>
      <c r="CQ1206" s="29"/>
      <c r="CR1206" s="29"/>
      <c r="CS1206" s="29"/>
      <c r="CT1206" s="29"/>
      <c r="CU1206" s="29"/>
      <c r="CV1206" s="29"/>
      <c r="CW1206" s="29"/>
      <c r="CX1206" s="29"/>
      <c r="CY1206" s="29"/>
      <c r="CZ1206" s="29"/>
      <c r="DA1206" s="29"/>
      <c r="DB1206" s="29"/>
      <c r="DC1206" s="29"/>
      <c r="DD1206" s="29"/>
      <c r="DE1206" s="29"/>
      <c r="DF1206" s="29"/>
      <c r="DG1206" s="29"/>
      <c r="DH1206" s="29"/>
      <c r="DI1206" s="29"/>
      <c r="DJ1206" s="29"/>
      <c r="DK1206" s="29"/>
      <c r="DL1206" s="29"/>
      <c r="DM1206" s="29"/>
    </row>
    <row r="1207" spans="1:117">
      <c r="A1207" s="5"/>
      <c r="B1207" s="5"/>
      <c r="C1207" s="35"/>
      <c r="D1207" s="63"/>
      <c r="E1207" s="64"/>
      <c r="F1207" s="64"/>
      <c r="G1207" s="64"/>
      <c r="H1207" s="64"/>
      <c r="I1207" s="64"/>
      <c r="J1207" s="64"/>
      <c r="K1207" s="64"/>
      <c r="L1207" s="64"/>
      <c r="M1207" s="64"/>
      <c r="N1207" s="64"/>
      <c r="O1207" s="64"/>
      <c r="P1207" s="64"/>
      <c r="Q1207" s="64"/>
      <c r="R1207" s="64"/>
      <c r="S1207" s="64"/>
      <c r="T1207" s="29"/>
      <c r="U1207" s="29"/>
      <c r="V1207" s="29"/>
      <c r="W1207" s="29"/>
      <c r="X1207" s="29"/>
      <c r="Y1207" s="29"/>
      <c r="Z1207" s="29"/>
      <c r="AA1207" s="29"/>
      <c r="AB1207" s="29"/>
      <c r="AC1207" s="29"/>
      <c r="AD1207" s="29"/>
      <c r="AE1207" s="29"/>
      <c r="AF1207" s="29"/>
      <c r="AG1207" s="29"/>
      <c r="AH1207" s="29"/>
      <c r="AI1207" s="29"/>
      <c r="AJ1207" s="29"/>
      <c r="AK1207" s="29"/>
      <c r="AL1207" s="29"/>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29"/>
      <c r="CA1207" s="29"/>
      <c r="CB1207" s="29"/>
      <c r="CC1207" s="29"/>
      <c r="CD1207" s="29"/>
      <c r="CE1207" s="29"/>
      <c r="CF1207" s="29"/>
      <c r="CG1207" s="29"/>
      <c r="CH1207" s="29"/>
      <c r="CI1207" s="29"/>
      <c r="CJ1207" s="29"/>
      <c r="CK1207" s="29"/>
      <c r="CL1207" s="29"/>
      <c r="CM1207" s="29"/>
      <c r="CN1207" s="29"/>
      <c r="CO1207" s="29"/>
      <c r="CP1207" s="29"/>
      <c r="CQ1207" s="29"/>
      <c r="CR1207" s="29"/>
      <c r="CS1207" s="29"/>
      <c r="CT1207" s="29"/>
      <c r="CU1207" s="29"/>
      <c r="CV1207" s="29"/>
      <c r="CW1207" s="29"/>
      <c r="CX1207" s="29"/>
      <c r="CY1207" s="29"/>
      <c r="CZ1207" s="29"/>
      <c r="DA1207" s="29"/>
      <c r="DB1207" s="29"/>
      <c r="DC1207" s="29"/>
      <c r="DD1207" s="29"/>
      <c r="DE1207" s="29"/>
      <c r="DF1207" s="29"/>
      <c r="DG1207" s="29"/>
      <c r="DH1207" s="29"/>
      <c r="DI1207" s="29"/>
      <c r="DJ1207" s="29"/>
      <c r="DK1207" s="29"/>
      <c r="DL1207" s="29"/>
      <c r="DM1207" s="29"/>
    </row>
    <row r="1208" spans="1:117">
      <c r="A1208" s="5"/>
      <c r="B1208" s="5"/>
      <c r="C1208" s="35"/>
      <c r="D1208" s="63"/>
      <c r="E1208" s="64"/>
      <c r="F1208" s="64"/>
      <c r="G1208" s="64"/>
      <c r="H1208" s="64"/>
      <c r="I1208" s="64"/>
      <c r="J1208" s="64"/>
      <c r="K1208" s="64"/>
      <c r="L1208" s="64"/>
      <c r="M1208" s="64"/>
      <c r="N1208" s="64"/>
      <c r="O1208" s="64"/>
      <c r="P1208" s="64"/>
      <c r="Q1208" s="64"/>
      <c r="R1208" s="64"/>
      <c r="S1208" s="64"/>
      <c r="T1208" s="29"/>
      <c r="U1208" s="29"/>
      <c r="V1208" s="29"/>
      <c r="W1208" s="29"/>
      <c r="X1208" s="29"/>
      <c r="Y1208" s="29"/>
      <c r="Z1208" s="29"/>
      <c r="AA1208" s="29"/>
      <c r="AB1208" s="29"/>
      <c r="AC1208" s="29"/>
      <c r="AD1208" s="29"/>
      <c r="AE1208" s="29"/>
      <c r="AF1208" s="29"/>
      <c r="AG1208" s="29"/>
      <c r="AH1208" s="29"/>
      <c r="AI1208" s="29"/>
      <c r="AJ1208" s="29"/>
      <c r="AK1208" s="29"/>
      <c r="AL1208" s="29"/>
      <c r="AM1208" s="29"/>
      <c r="AN1208" s="29"/>
      <c r="AO1208" s="29"/>
      <c r="AP1208" s="29"/>
      <c r="AQ1208" s="29"/>
      <c r="AR1208" s="29"/>
      <c r="AS1208" s="29"/>
      <c r="AT1208" s="29"/>
      <c r="AU1208" s="29"/>
      <c r="AV1208" s="29"/>
      <c r="AW1208" s="29"/>
      <c r="AX1208" s="29"/>
      <c r="AY1208" s="29"/>
      <c r="AZ1208" s="29"/>
      <c r="BA1208" s="29"/>
      <c r="BB1208" s="29"/>
      <c r="BC1208" s="29"/>
      <c r="BD1208" s="29"/>
      <c r="BE1208" s="29"/>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29"/>
      <c r="CA1208" s="29"/>
      <c r="CB1208" s="29"/>
      <c r="CC1208" s="29"/>
      <c r="CD1208" s="29"/>
      <c r="CE1208" s="29"/>
      <c r="CF1208" s="29"/>
      <c r="CG1208" s="29"/>
      <c r="CH1208" s="29"/>
      <c r="CI1208" s="29"/>
      <c r="CJ1208" s="29"/>
      <c r="CK1208" s="29"/>
      <c r="CL1208" s="29"/>
      <c r="CM1208" s="29"/>
      <c r="CN1208" s="29"/>
      <c r="CO1208" s="29"/>
      <c r="CP1208" s="29"/>
      <c r="CQ1208" s="29"/>
      <c r="CR1208" s="29"/>
      <c r="CS1208" s="29"/>
      <c r="CT1208" s="29"/>
      <c r="CU1208" s="29"/>
      <c r="CV1208" s="29"/>
      <c r="CW1208" s="29"/>
      <c r="CX1208" s="29"/>
      <c r="CY1208" s="29"/>
      <c r="CZ1208" s="29"/>
      <c r="DA1208" s="29"/>
      <c r="DB1208" s="29"/>
      <c r="DC1208" s="29"/>
      <c r="DD1208" s="29"/>
      <c r="DE1208" s="29"/>
      <c r="DF1208" s="29"/>
      <c r="DG1208" s="29"/>
      <c r="DH1208" s="29"/>
      <c r="DI1208" s="29"/>
      <c r="DJ1208" s="29"/>
      <c r="DK1208" s="29"/>
      <c r="DL1208" s="29"/>
      <c r="DM1208" s="29"/>
    </row>
    <row r="1209" spans="1:117">
      <c r="A1209" s="5"/>
      <c r="B1209" s="5"/>
      <c r="C1209" s="35"/>
      <c r="D1209" s="63"/>
      <c r="E1209" s="64"/>
      <c r="F1209" s="64"/>
      <c r="G1209" s="64"/>
      <c r="H1209" s="64"/>
      <c r="I1209" s="64"/>
      <c r="J1209" s="64"/>
      <c r="K1209" s="64"/>
      <c r="L1209" s="64"/>
      <c r="M1209" s="64"/>
      <c r="N1209" s="64"/>
      <c r="O1209" s="64"/>
      <c r="P1209" s="64"/>
      <c r="Q1209" s="64"/>
      <c r="R1209" s="64"/>
      <c r="S1209" s="64"/>
      <c r="T1209" s="29"/>
      <c r="U1209" s="29"/>
      <c r="V1209" s="29"/>
      <c r="W1209" s="29"/>
      <c r="X1209" s="29"/>
      <c r="Y1209" s="29"/>
      <c r="Z1209" s="29"/>
      <c r="AA1209" s="29"/>
      <c r="AB1209" s="29"/>
      <c r="AC1209" s="29"/>
      <c r="AD1209" s="29"/>
      <c r="AE1209" s="29"/>
      <c r="AF1209" s="29"/>
      <c r="AG1209" s="29"/>
      <c r="AH1209" s="29"/>
      <c r="AI1209" s="29"/>
      <c r="AJ1209" s="29"/>
      <c r="AK1209" s="29"/>
      <c r="AL1209" s="29"/>
      <c r="AM1209" s="29"/>
      <c r="AN1209" s="29"/>
      <c r="AO1209" s="29"/>
      <c r="AP1209" s="29"/>
      <c r="AQ1209" s="29"/>
      <c r="AR1209" s="29"/>
      <c r="AS1209" s="29"/>
      <c r="AT1209" s="29"/>
      <c r="AU1209" s="29"/>
      <c r="AV1209" s="29"/>
      <c r="AW1209" s="29"/>
      <c r="AX1209" s="29"/>
      <c r="AY1209" s="29"/>
      <c r="AZ1209" s="29"/>
      <c r="BA1209" s="29"/>
      <c r="BB1209" s="29"/>
      <c r="BC1209" s="29"/>
      <c r="BD1209" s="29"/>
      <c r="BE1209" s="29"/>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29"/>
      <c r="CA1209" s="29"/>
      <c r="CB1209" s="29"/>
      <c r="CC1209" s="29"/>
      <c r="CD1209" s="29"/>
      <c r="CE1209" s="29"/>
      <c r="CF1209" s="29"/>
      <c r="CG1209" s="29"/>
      <c r="CH1209" s="29"/>
      <c r="CI1209" s="29"/>
      <c r="CJ1209" s="29"/>
      <c r="CK1209" s="29"/>
      <c r="CL1209" s="29"/>
      <c r="CM1209" s="29"/>
      <c r="CN1209" s="29"/>
      <c r="CO1209" s="29"/>
      <c r="CP1209" s="29"/>
      <c r="CQ1209" s="29"/>
      <c r="CR1209" s="29"/>
      <c r="CS1209" s="29"/>
      <c r="CT1209" s="29"/>
      <c r="CU1209" s="29"/>
      <c r="CV1209" s="29"/>
      <c r="CW1209" s="29"/>
      <c r="CX1209" s="29"/>
      <c r="CY1209" s="29"/>
      <c r="CZ1209" s="29"/>
      <c r="DA1209" s="29"/>
      <c r="DB1209" s="29"/>
      <c r="DC1209" s="29"/>
      <c r="DD1209" s="29"/>
      <c r="DE1209" s="29"/>
      <c r="DF1209" s="29"/>
      <c r="DG1209" s="29"/>
      <c r="DH1209" s="29"/>
      <c r="DI1209" s="29"/>
      <c r="DJ1209" s="29"/>
      <c r="DK1209" s="29"/>
      <c r="DL1209" s="29"/>
      <c r="DM1209" s="29"/>
    </row>
    <row r="1210" spans="1:117">
      <c r="A1210" s="5"/>
      <c r="B1210" s="5"/>
      <c r="C1210" s="35"/>
      <c r="D1210" s="63"/>
      <c r="E1210" s="64"/>
      <c r="F1210" s="64"/>
      <c r="G1210" s="64"/>
      <c r="H1210" s="64"/>
      <c r="I1210" s="64"/>
      <c r="J1210" s="64"/>
      <c r="K1210" s="64"/>
      <c r="L1210" s="64"/>
      <c r="M1210" s="64"/>
      <c r="N1210" s="64"/>
      <c r="O1210" s="64"/>
      <c r="P1210" s="64"/>
      <c r="Q1210" s="64"/>
      <c r="R1210" s="64"/>
      <c r="S1210" s="64"/>
      <c r="T1210" s="29"/>
      <c r="U1210" s="29"/>
      <c r="V1210" s="29"/>
      <c r="W1210" s="29"/>
      <c r="X1210" s="29"/>
      <c r="Y1210" s="29"/>
      <c r="Z1210" s="29"/>
      <c r="AA1210" s="29"/>
      <c r="AB1210" s="29"/>
      <c r="AC1210" s="29"/>
      <c r="AD1210" s="29"/>
      <c r="AE1210" s="29"/>
      <c r="AF1210" s="29"/>
      <c r="AG1210" s="29"/>
      <c r="AH1210" s="29"/>
      <c r="AI1210" s="29"/>
      <c r="AJ1210" s="29"/>
      <c r="AK1210" s="29"/>
      <c r="AL1210" s="29"/>
      <c r="AM1210" s="29"/>
      <c r="AN1210" s="29"/>
      <c r="AO1210" s="29"/>
      <c r="AP1210" s="29"/>
      <c r="AQ1210" s="29"/>
      <c r="AR1210" s="29"/>
      <c r="AS1210" s="29"/>
      <c r="AT1210" s="29"/>
      <c r="AU1210" s="29"/>
      <c r="AV1210" s="29"/>
      <c r="AW1210" s="29"/>
      <c r="AX1210" s="29"/>
      <c r="AY1210" s="29"/>
      <c r="AZ1210" s="29"/>
      <c r="BA1210" s="29"/>
      <c r="BB1210" s="29"/>
      <c r="BC1210" s="29"/>
      <c r="BD1210" s="29"/>
      <c r="BE1210" s="29"/>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29"/>
      <c r="CA1210" s="29"/>
      <c r="CB1210" s="29"/>
      <c r="CC1210" s="29"/>
      <c r="CD1210" s="29"/>
      <c r="CE1210" s="29"/>
      <c r="CF1210" s="29"/>
      <c r="CG1210" s="29"/>
      <c r="CH1210" s="29"/>
      <c r="CI1210" s="29"/>
      <c r="CJ1210" s="29"/>
      <c r="CK1210" s="29"/>
      <c r="CL1210" s="29"/>
      <c r="CM1210" s="29"/>
      <c r="CN1210" s="29"/>
      <c r="CO1210" s="29"/>
      <c r="CP1210" s="29"/>
      <c r="CQ1210" s="29"/>
      <c r="CR1210" s="29"/>
      <c r="CS1210" s="29"/>
      <c r="CT1210" s="29"/>
      <c r="CU1210" s="29"/>
      <c r="CV1210" s="29"/>
      <c r="CW1210" s="29"/>
      <c r="CX1210" s="29"/>
      <c r="CY1210" s="29"/>
      <c r="CZ1210" s="29"/>
      <c r="DA1210" s="29"/>
      <c r="DB1210" s="29"/>
      <c r="DC1210" s="29"/>
      <c r="DD1210" s="29"/>
      <c r="DE1210" s="29"/>
      <c r="DF1210" s="29"/>
      <c r="DG1210" s="29"/>
      <c r="DH1210" s="29"/>
      <c r="DI1210" s="29"/>
      <c r="DJ1210" s="29"/>
      <c r="DK1210" s="29"/>
      <c r="DL1210" s="29"/>
      <c r="DM1210" s="29"/>
    </row>
    <row r="1211" spans="1:117">
      <c r="A1211" s="5"/>
      <c r="B1211" s="5"/>
      <c r="C1211" s="35"/>
      <c r="D1211" s="63"/>
      <c r="E1211" s="64"/>
      <c r="F1211" s="64"/>
      <c r="G1211" s="64"/>
      <c r="H1211" s="64"/>
      <c r="I1211" s="64"/>
      <c r="J1211" s="64"/>
      <c r="K1211" s="64"/>
      <c r="L1211" s="64"/>
      <c r="M1211" s="64"/>
      <c r="N1211" s="64"/>
      <c r="O1211" s="64"/>
      <c r="P1211" s="64"/>
      <c r="Q1211" s="64"/>
      <c r="R1211" s="64"/>
      <c r="S1211" s="64"/>
      <c r="T1211" s="29"/>
      <c r="U1211" s="29"/>
      <c r="V1211" s="29"/>
      <c r="W1211" s="29"/>
      <c r="X1211" s="29"/>
      <c r="Y1211" s="29"/>
      <c r="Z1211" s="29"/>
      <c r="AA1211" s="29"/>
      <c r="AB1211" s="29"/>
      <c r="AC1211" s="29"/>
      <c r="AD1211" s="29"/>
      <c r="AE1211" s="29"/>
      <c r="AF1211" s="29"/>
      <c r="AG1211" s="29"/>
      <c r="AH1211" s="29"/>
      <c r="AI1211" s="29"/>
      <c r="AJ1211" s="29"/>
      <c r="AK1211" s="29"/>
      <c r="AL1211" s="29"/>
      <c r="AM1211" s="29"/>
      <c r="AN1211" s="29"/>
      <c r="AO1211" s="29"/>
      <c r="AP1211" s="29"/>
      <c r="AQ1211" s="29"/>
      <c r="AR1211" s="29"/>
      <c r="AS1211" s="29"/>
      <c r="AT1211" s="29"/>
      <c r="AU1211" s="29"/>
      <c r="AV1211" s="29"/>
      <c r="AW1211" s="29"/>
      <c r="AX1211" s="29"/>
      <c r="AY1211" s="29"/>
      <c r="AZ1211" s="29"/>
      <c r="BA1211" s="29"/>
      <c r="BB1211" s="29"/>
      <c r="BC1211" s="29"/>
      <c r="BD1211" s="29"/>
      <c r="BE1211" s="29"/>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29"/>
      <c r="CA1211" s="29"/>
      <c r="CB1211" s="29"/>
      <c r="CC1211" s="29"/>
      <c r="CD1211" s="29"/>
      <c r="CE1211" s="29"/>
      <c r="CF1211" s="29"/>
      <c r="CG1211" s="29"/>
      <c r="CH1211" s="29"/>
      <c r="CI1211" s="29"/>
      <c r="CJ1211" s="29"/>
      <c r="CK1211" s="29"/>
      <c r="CL1211" s="29"/>
      <c r="CM1211" s="29"/>
      <c r="CN1211" s="29"/>
      <c r="CO1211" s="29"/>
      <c r="CP1211" s="29"/>
      <c r="CQ1211" s="29"/>
      <c r="CR1211" s="29"/>
      <c r="CS1211" s="29"/>
      <c r="CT1211" s="29"/>
      <c r="CU1211" s="29"/>
      <c r="CV1211" s="29"/>
      <c r="CW1211" s="29"/>
      <c r="CX1211" s="29"/>
      <c r="CY1211" s="29"/>
      <c r="CZ1211" s="29"/>
      <c r="DA1211" s="29"/>
      <c r="DB1211" s="29"/>
      <c r="DC1211" s="29"/>
      <c r="DD1211" s="29"/>
      <c r="DE1211" s="29"/>
      <c r="DF1211" s="29"/>
      <c r="DG1211" s="29"/>
      <c r="DH1211" s="29"/>
      <c r="DI1211" s="29"/>
      <c r="DJ1211" s="29"/>
      <c r="DK1211" s="29"/>
      <c r="DL1211" s="29"/>
      <c r="DM1211" s="29"/>
    </row>
    <row r="1212" spans="1:117">
      <c r="A1212" s="5"/>
      <c r="B1212" s="5"/>
      <c r="C1212" s="35"/>
      <c r="D1212" s="63"/>
      <c r="E1212" s="64"/>
      <c r="F1212" s="64"/>
      <c r="G1212" s="64"/>
      <c r="H1212" s="64"/>
      <c r="I1212" s="64"/>
      <c r="J1212" s="64"/>
      <c r="K1212" s="64"/>
      <c r="L1212" s="64"/>
      <c r="M1212" s="64"/>
      <c r="N1212" s="64"/>
      <c r="O1212" s="64"/>
      <c r="P1212" s="64"/>
      <c r="Q1212" s="64"/>
      <c r="R1212" s="64"/>
      <c r="S1212" s="64"/>
      <c r="T1212" s="29"/>
      <c r="U1212" s="29"/>
      <c r="V1212" s="29"/>
      <c r="W1212" s="29"/>
      <c r="X1212" s="29"/>
      <c r="Y1212" s="29"/>
      <c r="Z1212" s="29"/>
      <c r="AA1212" s="29"/>
      <c r="AB1212" s="29"/>
      <c r="AC1212" s="29"/>
      <c r="AD1212" s="29"/>
      <c r="AE1212" s="29"/>
      <c r="AF1212" s="29"/>
      <c r="AG1212" s="29"/>
      <c r="AH1212" s="29"/>
      <c r="AI1212" s="29"/>
      <c r="AJ1212" s="29"/>
      <c r="AK1212" s="29"/>
      <c r="AL1212" s="29"/>
      <c r="AM1212" s="29"/>
      <c r="AN1212" s="29"/>
      <c r="AO1212" s="29"/>
      <c r="AP1212" s="29"/>
      <c r="AQ1212" s="29"/>
      <c r="AR1212" s="29"/>
      <c r="AS1212" s="29"/>
      <c r="AT1212" s="29"/>
      <c r="AU1212" s="29"/>
      <c r="AV1212" s="29"/>
      <c r="AW1212" s="29"/>
      <c r="AX1212" s="29"/>
      <c r="AY1212" s="29"/>
      <c r="AZ1212" s="29"/>
      <c r="BA1212" s="29"/>
      <c r="BB1212" s="29"/>
      <c r="BC1212" s="29"/>
      <c r="BD1212" s="29"/>
      <c r="BE1212" s="29"/>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29"/>
      <c r="CA1212" s="29"/>
      <c r="CB1212" s="29"/>
      <c r="CC1212" s="29"/>
      <c r="CD1212" s="29"/>
      <c r="CE1212" s="29"/>
      <c r="CF1212" s="29"/>
      <c r="CG1212" s="29"/>
      <c r="CH1212" s="29"/>
      <c r="CI1212" s="29"/>
      <c r="CJ1212" s="29"/>
      <c r="CK1212" s="29"/>
      <c r="CL1212" s="29"/>
      <c r="CM1212" s="29"/>
      <c r="CN1212" s="29"/>
      <c r="CO1212" s="29"/>
      <c r="CP1212" s="29"/>
      <c r="CQ1212" s="29"/>
      <c r="CR1212" s="29"/>
      <c r="CS1212" s="29"/>
      <c r="CT1212" s="29"/>
      <c r="CU1212" s="29"/>
      <c r="CV1212" s="29"/>
      <c r="CW1212" s="29"/>
      <c r="CX1212" s="29"/>
      <c r="CY1212" s="29"/>
      <c r="CZ1212" s="29"/>
      <c r="DA1212" s="29"/>
      <c r="DB1212" s="29"/>
      <c r="DC1212" s="29"/>
      <c r="DD1212" s="29"/>
      <c r="DE1212" s="29"/>
      <c r="DF1212" s="29"/>
      <c r="DG1212" s="29"/>
      <c r="DH1212" s="29"/>
      <c r="DI1212" s="29"/>
      <c r="DJ1212" s="29"/>
      <c r="DK1212" s="29"/>
      <c r="DL1212" s="29"/>
      <c r="DM1212" s="29"/>
    </row>
    <row r="1213" spans="1:117">
      <c r="A1213" s="5"/>
      <c r="B1213" s="5"/>
      <c r="C1213" s="35"/>
      <c r="D1213" s="63"/>
      <c r="E1213" s="64"/>
      <c r="F1213" s="64"/>
      <c r="G1213" s="64"/>
      <c r="H1213" s="64"/>
      <c r="I1213" s="64"/>
      <c r="J1213" s="64"/>
      <c r="K1213" s="64"/>
      <c r="L1213" s="64"/>
      <c r="M1213" s="64"/>
      <c r="N1213" s="64"/>
      <c r="O1213" s="64"/>
      <c r="P1213" s="64"/>
      <c r="Q1213" s="64"/>
      <c r="R1213" s="64"/>
      <c r="S1213" s="64"/>
      <c r="T1213" s="29"/>
      <c r="U1213" s="29"/>
      <c r="V1213" s="29"/>
      <c r="W1213" s="29"/>
      <c r="X1213" s="29"/>
      <c r="Y1213" s="29"/>
      <c r="Z1213" s="29"/>
      <c r="AA1213" s="29"/>
      <c r="AB1213" s="29"/>
      <c r="AC1213" s="29"/>
      <c r="AD1213" s="29"/>
      <c r="AE1213" s="29"/>
      <c r="AF1213" s="29"/>
      <c r="AG1213" s="29"/>
      <c r="AH1213" s="29"/>
      <c r="AI1213" s="29"/>
      <c r="AJ1213" s="29"/>
      <c r="AK1213" s="29"/>
      <c r="AL1213" s="29"/>
      <c r="AM1213" s="29"/>
      <c r="AN1213" s="29"/>
      <c r="AO1213" s="29"/>
      <c r="AP1213" s="29"/>
      <c r="AQ1213" s="29"/>
      <c r="AR1213" s="29"/>
      <c r="AS1213" s="29"/>
      <c r="AT1213" s="29"/>
      <c r="AU1213" s="29"/>
      <c r="AV1213" s="29"/>
      <c r="AW1213" s="29"/>
      <c r="AX1213" s="29"/>
      <c r="AY1213" s="29"/>
      <c r="AZ1213" s="29"/>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29"/>
      <c r="CA1213" s="29"/>
      <c r="CB1213" s="29"/>
      <c r="CC1213" s="29"/>
      <c r="CD1213" s="29"/>
      <c r="CE1213" s="29"/>
      <c r="CF1213" s="29"/>
      <c r="CG1213" s="29"/>
      <c r="CH1213" s="29"/>
      <c r="CI1213" s="29"/>
      <c r="CJ1213" s="29"/>
      <c r="CK1213" s="29"/>
      <c r="CL1213" s="29"/>
      <c r="CM1213" s="29"/>
      <c r="CN1213" s="29"/>
      <c r="CO1213" s="29"/>
      <c r="CP1213" s="29"/>
      <c r="CQ1213" s="29"/>
      <c r="CR1213" s="29"/>
      <c r="CS1213" s="29"/>
      <c r="CT1213" s="29"/>
      <c r="CU1213" s="29"/>
      <c r="CV1213" s="29"/>
      <c r="CW1213" s="29"/>
      <c r="CX1213" s="29"/>
      <c r="CY1213" s="29"/>
      <c r="CZ1213" s="29"/>
      <c r="DA1213" s="29"/>
      <c r="DB1213" s="29"/>
      <c r="DC1213" s="29"/>
      <c r="DD1213" s="29"/>
      <c r="DE1213" s="29"/>
      <c r="DF1213" s="29"/>
      <c r="DG1213" s="29"/>
      <c r="DH1213" s="29"/>
      <c r="DI1213" s="29"/>
      <c r="DJ1213" s="29"/>
      <c r="DK1213" s="29"/>
      <c r="DL1213" s="29"/>
      <c r="DM1213" s="29"/>
    </row>
    <row r="1214" spans="1:117">
      <c r="A1214" s="5"/>
      <c r="B1214" s="5"/>
      <c r="C1214" s="35"/>
      <c r="D1214" s="63"/>
      <c r="E1214" s="64"/>
      <c r="F1214" s="64"/>
      <c r="G1214" s="64"/>
      <c r="H1214" s="64"/>
      <c r="I1214" s="64"/>
      <c r="J1214" s="64"/>
      <c r="K1214" s="64"/>
      <c r="L1214" s="64"/>
      <c r="M1214" s="64"/>
      <c r="N1214" s="64"/>
      <c r="O1214" s="64"/>
      <c r="P1214" s="64"/>
      <c r="Q1214" s="64"/>
      <c r="R1214" s="64"/>
      <c r="S1214" s="64"/>
      <c r="T1214" s="29"/>
      <c r="U1214" s="29"/>
      <c r="V1214" s="29"/>
      <c r="W1214" s="29"/>
      <c r="X1214" s="29"/>
      <c r="Y1214" s="29"/>
      <c r="Z1214" s="29"/>
      <c r="AA1214" s="29"/>
      <c r="AB1214" s="29"/>
      <c r="AC1214" s="29"/>
      <c r="AD1214" s="29"/>
      <c r="AE1214" s="29"/>
      <c r="AF1214" s="29"/>
      <c r="AG1214" s="29"/>
      <c r="AH1214" s="29"/>
      <c r="AI1214" s="29"/>
      <c r="AJ1214" s="29"/>
      <c r="AK1214" s="29"/>
      <c r="AL1214" s="29"/>
      <c r="AM1214" s="29"/>
      <c r="AN1214" s="29"/>
      <c r="AO1214" s="29"/>
      <c r="AP1214" s="29"/>
      <c r="AQ1214" s="29"/>
      <c r="AR1214" s="29"/>
      <c r="AS1214" s="29"/>
      <c r="AT1214" s="29"/>
      <c r="AU1214" s="29"/>
      <c r="AV1214" s="29"/>
      <c r="AW1214" s="29"/>
      <c r="AX1214" s="29"/>
      <c r="AY1214" s="29"/>
      <c r="AZ1214" s="29"/>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29"/>
      <c r="CA1214" s="29"/>
      <c r="CB1214" s="29"/>
      <c r="CC1214" s="29"/>
      <c r="CD1214" s="29"/>
      <c r="CE1214" s="29"/>
      <c r="CF1214" s="29"/>
      <c r="CG1214" s="29"/>
      <c r="CH1214" s="29"/>
      <c r="CI1214" s="29"/>
      <c r="CJ1214" s="29"/>
      <c r="CK1214" s="29"/>
      <c r="CL1214" s="29"/>
      <c r="CM1214" s="29"/>
      <c r="CN1214" s="29"/>
      <c r="CO1214" s="29"/>
      <c r="CP1214" s="29"/>
      <c r="CQ1214" s="29"/>
      <c r="CR1214" s="29"/>
      <c r="CS1214" s="29"/>
      <c r="CT1214" s="29"/>
      <c r="CU1214" s="29"/>
      <c r="CV1214" s="29"/>
      <c r="CW1214" s="29"/>
      <c r="CX1214" s="29"/>
      <c r="CY1214" s="29"/>
      <c r="CZ1214" s="29"/>
      <c r="DA1214" s="29"/>
      <c r="DB1214" s="29"/>
      <c r="DC1214" s="29"/>
      <c r="DD1214" s="29"/>
      <c r="DE1214" s="29"/>
      <c r="DF1214" s="29"/>
      <c r="DG1214" s="29"/>
      <c r="DH1214" s="29"/>
      <c r="DI1214" s="29"/>
      <c r="DJ1214" s="29"/>
      <c r="DK1214" s="29"/>
      <c r="DL1214" s="29"/>
      <c r="DM1214" s="29"/>
    </row>
    <row r="1215" spans="1:117">
      <c r="A1215" s="5"/>
      <c r="B1215" s="5"/>
      <c r="C1215" s="35"/>
      <c r="D1215" s="63"/>
      <c r="E1215" s="64"/>
      <c r="F1215" s="64"/>
      <c r="G1215" s="64"/>
      <c r="H1215" s="64"/>
      <c r="I1215" s="64"/>
      <c r="J1215" s="64"/>
      <c r="K1215" s="64"/>
      <c r="L1215" s="64"/>
      <c r="M1215" s="64"/>
      <c r="N1215" s="64"/>
      <c r="O1215" s="64"/>
      <c r="P1215" s="64"/>
      <c r="Q1215" s="64"/>
      <c r="R1215" s="64"/>
      <c r="S1215" s="64"/>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c r="CA1215" s="29"/>
      <c r="CB1215" s="29"/>
      <c r="CC1215" s="29"/>
      <c r="CD1215" s="29"/>
      <c r="CE1215" s="29"/>
      <c r="CF1215" s="29"/>
      <c r="CG1215" s="29"/>
      <c r="CH1215" s="29"/>
      <c r="CI1215" s="29"/>
      <c r="CJ1215" s="29"/>
      <c r="CK1215" s="29"/>
      <c r="CL1215" s="29"/>
      <c r="CM1215" s="29"/>
      <c r="CN1215" s="29"/>
      <c r="CO1215" s="29"/>
      <c r="CP1215" s="29"/>
      <c r="CQ1215" s="29"/>
      <c r="CR1215" s="29"/>
      <c r="CS1215" s="29"/>
      <c r="CT1215" s="29"/>
      <c r="CU1215" s="29"/>
      <c r="CV1215" s="29"/>
      <c r="CW1215" s="29"/>
      <c r="CX1215" s="29"/>
      <c r="CY1215" s="29"/>
      <c r="CZ1215" s="29"/>
      <c r="DA1215" s="29"/>
      <c r="DB1215" s="29"/>
      <c r="DC1215" s="29"/>
      <c r="DD1215" s="29"/>
      <c r="DE1215" s="29"/>
      <c r="DF1215" s="29"/>
      <c r="DG1215" s="29"/>
      <c r="DH1215" s="29"/>
      <c r="DI1215" s="29"/>
      <c r="DJ1215" s="29"/>
      <c r="DK1215" s="29"/>
      <c r="DL1215" s="29"/>
      <c r="DM1215" s="29"/>
    </row>
    <row r="1216" spans="1:117">
      <c r="A1216" s="5"/>
      <c r="B1216" s="5"/>
      <c r="C1216" s="35"/>
      <c r="D1216" s="63"/>
      <c r="E1216" s="64"/>
      <c r="F1216" s="64"/>
      <c r="G1216" s="64"/>
      <c r="H1216" s="64"/>
      <c r="I1216" s="64"/>
      <c r="J1216" s="64"/>
      <c r="K1216" s="64"/>
      <c r="L1216" s="64"/>
      <c r="M1216" s="64"/>
      <c r="N1216" s="64"/>
      <c r="O1216" s="64"/>
      <c r="P1216" s="64"/>
      <c r="Q1216" s="64"/>
      <c r="R1216" s="64"/>
      <c r="S1216" s="64"/>
      <c r="T1216" s="29"/>
      <c r="U1216" s="29"/>
      <c r="V1216" s="29"/>
      <c r="W1216" s="29"/>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29"/>
      <c r="CA1216" s="29"/>
      <c r="CB1216" s="29"/>
      <c r="CC1216" s="29"/>
      <c r="CD1216" s="29"/>
      <c r="CE1216" s="29"/>
      <c r="CF1216" s="29"/>
      <c r="CG1216" s="29"/>
      <c r="CH1216" s="29"/>
      <c r="CI1216" s="29"/>
      <c r="CJ1216" s="29"/>
      <c r="CK1216" s="29"/>
      <c r="CL1216" s="29"/>
      <c r="CM1216" s="29"/>
      <c r="CN1216" s="29"/>
      <c r="CO1216" s="29"/>
      <c r="CP1216" s="29"/>
      <c r="CQ1216" s="29"/>
      <c r="CR1216" s="29"/>
      <c r="CS1216" s="29"/>
      <c r="CT1216" s="29"/>
      <c r="CU1216" s="29"/>
      <c r="CV1216" s="29"/>
      <c r="CW1216" s="29"/>
      <c r="CX1216" s="29"/>
      <c r="CY1216" s="29"/>
      <c r="CZ1216" s="29"/>
      <c r="DA1216" s="29"/>
      <c r="DB1216" s="29"/>
      <c r="DC1216" s="29"/>
      <c r="DD1216" s="29"/>
      <c r="DE1216" s="29"/>
      <c r="DF1216" s="29"/>
      <c r="DG1216" s="29"/>
      <c r="DH1216" s="29"/>
      <c r="DI1216" s="29"/>
      <c r="DJ1216" s="29"/>
      <c r="DK1216" s="29"/>
      <c r="DL1216" s="29"/>
      <c r="DM1216" s="29"/>
    </row>
    <row r="1217" spans="1:117">
      <c r="A1217" s="5"/>
      <c r="B1217" s="5"/>
      <c r="C1217" s="35"/>
      <c r="D1217" s="63"/>
      <c r="E1217" s="64"/>
      <c r="F1217" s="64"/>
      <c r="G1217" s="64"/>
      <c r="H1217" s="64"/>
      <c r="I1217" s="64"/>
      <c r="J1217" s="64"/>
      <c r="K1217" s="64"/>
      <c r="L1217" s="64"/>
      <c r="M1217" s="64"/>
      <c r="N1217" s="64"/>
      <c r="O1217" s="64"/>
      <c r="P1217" s="64"/>
      <c r="Q1217" s="64"/>
      <c r="R1217" s="64"/>
      <c r="S1217" s="64"/>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c r="CA1217" s="29"/>
      <c r="CB1217" s="29"/>
      <c r="CC1217" s="29"/>
      <c r="CD1217" s="29"/>
      <c r="CE1217" s="29"/>
      <c r="CF1217" s="29"/>
      <c r="CG1217" s="29"/>
      <c r="CH1217" s="29"/>
      <c r="CI1217" s="29"/>
      <c r="CJ1217" s="29"/>
      <c r="CK1217" s="29"/>
      <c r="CL1217" s="29"/>
      <c r="CM1217" s="29"/>
      <c r="CN1217" s="29"/>
      <c r="CO1217" s="29"/>
      <c r="CP1217" s="29"/>
      <c r="CQ1217" s="29"/>
      <c r="CR1217" s="29"/>
      <c r="CS1217" s="29"/>
      <c r="CT1217" s="29"/>
      <c r="CU1217" s="29"/>
      <c r="CV1217" s="29"/>
      <c r="CW1217" s="29"/>
      <c r="CX1217" s="29"/>
      <c r="CY1217" s="29"/>
      <c r="CZ1217" s="29"/>
      <c r="DA1217" s="29"/>
      <c r="DB1217" s="29"/>
      <c r="DC1217" s="29"/>
      <c r="DD1217" s="29"/>
      <c r="DE1217" s="29"/>
      <c r="DF1217" s="29"/>
      <c r="DG1217" s="29"/>
      <c r="DH1217" s="29"/>
      <c r="DI1217" s="29"/>
      <c r="DJ1217" s="29"/>
      <c r="DK1217" s="29"/>
      <c r="DL1217" s="29"/>
      <c r="DM1217" s="29"/>
    </row>
    <row r="1218" spans="1:117">
      <c r="A1218" s="5"/>
      <c r="B1218" s="5"/>
      <c r="C1218" s="35"/>
      <c r="D1218" s="63"/>
      <c r="E1218" s="64"/>
      <c r="F1218" s="64"/>
      <c r="G1218" s="64"/>
      <c r="H1218" s="64"/>
      <c r="I1218" s="64"/>
      <c r="J1218" s="64"/>
      <c r="K1218" s="64"/>
      <c r="L1218" s="64"/>
      <c r="M1218" s="64"/>
      <c r="N1218" s="64"/>
      <c r="O1218" s="64"/>
      <c r="P1218" s="64"/>
      <c r="Q1218" s="64"/>
      <c r="R1218" s="64"/>
      <c r="S1218" s="64"/>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29"/>
      <c r="CA1218" s="29"/>
      <c r="CB1218" s="29"/>
      <c r="CC1218" s="29"/>
      <c r="CD1218" s="29"/>
      <c r="CE1218" s="29"/>
      <c r="CF1218" s="29"/>
      <c r="CG1218" s="29"/>
      <c r="CH1218" s="29"/>
      <c r="CI1218" s="29"/>
      <c r="CJ1218" s="29"/>
      <c r="CK1218" s="29"/>
      <c r="CL1218" s="29"/>
      <c r="CM1218" s="29"/>
      <c r="CN1218" s="29"/>
      <c r="CO1218" s="29"/>
      <c r="CP1218" s="29"/>
      <c r="CQ1218" s="29"/>
      <c r="CR1218" s="29"/>
      <c r="CS1218" s="29"/>
      <c r="CT1218" s="29"/>
      <c r="CU1218" s="29"/>
      <c r="CV1218" s="29"/>
      <c r="CW1218" s="29"/>
      <c r="CX1218" s="29"/>
      <c r="CY1218" s="29"/>
      <c r="CZ1218" s="29"/>
      <c r="DA1218" s="29"/>
      <c r="DB1218" s="29"/>
      <c r="DC1218" s="29"/>
      <c r="DD1218" s="29"/>
      <c r="DE1218" s="29"/>
      <c r="DF1218" s="29"/>
      <c r="DG1218" s="29"/>
      <c r="DH1218" s="29"/>
      <c r="DI1218" s="29"/>
      <c r="DJ1218" s="29"/>
      <c r="DK1218" s="29"/>
      <c r="DL1218" s="29"/>
      <c r="DM1218" s="29"/>
    </row>
    <row r="1219" spans="1:117">
      <c r="A1219" s="5"/>
      <c r="B1219" s="5"/>
      <c r="C1219" s="35"/>
      <c r="D1219" s="63"/>
      <c r="E1219" s="64"/>
      <c r="F1219" s="64"/>
      <c r="G1219" s="64"/>
      <c r="H1219" s="64"/>
      <c r="I1219" s="64"/>
      <c r="J1219" s="64"/>
      <c r="K1219" s="64"/>
      <c r="L1219" s="64"/>
      <c r="M1219" s="64"/>
      <c r="N1219" s="64"/>
      <c r="O1219" s="64"/>
      <c r="P1219" s="64"/>
      <c r="Q1219" s="64"/>
      <c r="R1219" s="64"/>
      <c r="S1219" s="64"/>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c r="CA1219" s="29"/>
      <c r="CB1219" s="29"/>
      <c r="CC1219" s="29"/>
      <c r="CD1219" s="29"/>
      <c r="CE1219" s="29"/>
      <c r="CF1219" s="29"/>
      <c r="CG1219" s="29"/>
      <c r="CH1219" s="29"/>
      <c r="CI1219" s="29"/>
      <c r="CJ1219" s="29"/>
      <c r="CK1219" s="29"/>
      <c r="CL1219" s="29"/>
      <c r="CM1219" s="29"/>
      <c r="CN1219" s="29"/>
      <c r="CO1219" s="29"/>
      <c r="CP1219" s="29"/>
      <c r="CQ1219" s="29"/>
      <c r="CR1219" s="29"/>
      <c r="CS1219" s="29"/>
      <c r="CT1219" s="29"/>
      <c r="CU1219" s="29"/>
      <c r="CV1219" s="29"/>
      <c r="CW1219" s="29"/>
      <c r="CX1219" s="29"/>
      <c r="CY1219" s="29"/>
      <c r="CZ1219" s="29"/>
      <c r="DA1219" s="29"/>
      <c r="DB1219" s="29"/>
      <c r="DC1219" s="29"/>
      <c r="DD1219" s="29"/>
      <c r="DE1219" s="29"/>
      <c r="DF1219" s="29"/>
      <c r="DG1219" s="29"/>
      <c r="DH1219" s="29"/>
      <c r="DI1219" s="29"/>
      <c r="DJ1219" s="29"/>
      <c r="DK1219" s="29"/>
      <c r="DL1219" s="29"/>
      <c r="DM1219" s="29"/>
    </row>
    <row r="1220" spans="1:117">
      <c r="A1220" s="5"/>
      <c r="B1220" s="5"/>
      <c r="C1220" s="35"/>
      <c r="D1220" s="63"/>
      <c r="E1220" s="64"/>
      <c r="F1220" s="64"/>
      <c r="G1220" s="64"/>
      <c r="H1220" s="64"/>
      <c r="I1220" s="64"/>
      <c r="J1220" s="64"/>
      <c r="K1220" s="64"/>
      <c r="L1220" s="64"/>
      <c r="M1220" s="64"/>
      <c r="N1220" s="64"/>
      <c r="O1220" s="64"/>
      <c r="P1220" s="64"/>
      <c r="Q1220" s="64"/>
      <c r="R1220" s="64"/>
      <c r="S1220" s="64"/>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29"/>
      <c r="CA1220" s="29"/>
      <c r="CB1220" s="29"/>
      <c r="CC1220" s="29"/>
      <c r="CD1220" s="29"/>
      <c r="CE1220" s="29"/>
      <c r="CF1220" s="29"/>
      <c r="CG1220" s="29"/>
      <c r="CH1220" s="29"/>
      <c r="CI1220" s="29"/>
      <c r="CJ1220" s="29"/>
      <c r="CK1220" s="29"/>
      <c r="CL1220" s="29"/>
      <c r="CM1220" s="29"/>
      <c r="CN1220" s="29"/>
      <c r="CO1220" s="29"/>
      <c r="CP1220" s="29"/>
      <c r="CQ1220" s="29"/>
      <c r="CR1220" s="29"/>
      <c r="CS1220" s="29"/>
      <c r="CT1220" s="29"/>
      <c r="CU1220" s="29"/>
      <c r="CV1220" s="29"/>
      <c r="CW1220" s="29"/>
      <c r="CX1220" s="29"/>
      <c r="CY1220" s="29"/>
      <c r="CZ1220" s="29"/>
      <c r="DA1220" s="29"/>
      <c r="DB1220" s="29"/>
      <c r="DC1220" s="29"/>
      <c r="DD1220" s="29"/>
      <c r="DE1220" s="29"/>
      <c r="DF1220" s="29"/>
      <c r="DG1220" s="29"/>
      <c r="DH1220" s="29"/>
      <c r="DI1220" s="29"/>
      <c r="DJ1220" s="29"/>
      <c r="DK1220" s="29"/>
      <c r="DL1220" s="29"/>
      <c r="DM1220" s="29"/>
    </row>
    <row r="1221" spans="1:117">
      <c r="A1221" s="5"/>
      <c r="B1221" s="5"/>
      <c r="C1221" s="35"/>
      <c r="D1221" s="63"/>
      <c r="E1221" s="64"/>
      <c r="F1221" s="64"/>
      <c r="G1221" s="64"/>
      <c r="H1221" s="64"/>
      <c r="I1221" s="64"/>
      <c r="J1221" s="64"/>
      <c r="K1221" s="64"/>
      <c r="L1221" s="64"/>
      <c r="M1221" s="64"/>
      <c r="N1221" s="64"/>
      <c r="O1221" s="64"/>
      <c r="P1221" s="64"/>
      <c r="Q1221" s="64"/>
      <c r="R1221" s="64"/>
      <c r="S1221" s="64"/>
      <c r="T1221" s="29"/>
      <c r="U1221" s="29"/>
      <c r="V1221" s="29"/>
      <c r="W1221" s="29"/>
      <c r="X1221" s="29"/>
      <c r="Y1221" s="29"/>
      <c r="Z1221" s="29"/>
      <c r="AA1221" s="29"/>
      <c r="AB1221" s="29"/>
      <c r="AC1221" s="29"/>
      <c r="AD1221" s="29"/>
      <c r="AE1221" s="29"/>
      <c r="AF1221" s="29"/>
      <c r="AG1221" s="29"/>
      <c r="AH1221" s="29"/>
      <c r="AI1221" s="29"/>
      <c r="AJ1221" s="29"/>
      <c r="AK1221" s="29"/>
      <c r="AL1221" s="29"/>
      <c r="AM1221" s="29"/>
      <c r="AN1221" s="29"/>
      <c r="AO1221" s="29"/>
      <c r="AP1221" s="29"/>
      <c r="AQ1221" s="29"/>
      <c r="AR1221" s="29"/>
      <c r="AS1221" s="29"/>
      <c r="AT1221" s="29"/>
      <c r="AU1221" s="29"/>
      <c r="AV1221" s="29"/>
      <c r="AW1221" s="29"/>
      <c r="AX1221" s="29"/>
      <c r="AY1221" s="29"/>
      <c r="AZ1221" s="29"/>
      <c r="BA1221" s="29"/>
      <c r="BB1221" s="29"/>
      <c r="BC1221" s="29"/>
      <c r="BD1221" s="29"/>
      <c r="BE1221" s="29"/>
      <c r="BF1221" s="29"/>
      <c r="BG1221" s="29"/>
      <c r="BH1221" s="29"/>
      <c r="BI1221" s="29"/>
      <c r="BJ1221" s="29"/>
      <c r="BK1221" s="29"/>
      <c r="BL1221" s="29"/>
      <c r="BM1221" s="29"/>
      <c r="BN1221" s="29"/>
      <c r="BO1221" s="29"/>
      <c r="BP1221" s="29"/>
      <c r="BQ1221" s="29"/>
      <c r="BR1221" s="29"/>
      <c r="BS1221" s="29"/>
      <c r="BT1221" s="29"/>
      <c r="BU1221" s="29"/>
      <c r="BV1221" s="29"/>
      <c r="BW1221" s="29"/>
      <c r="BX1221" s="29"/>
      <c r="BY1221" s="29"/>
      <c r="BZ1221" s="29"/>
      <c r="CA1221" s="29"/>
      <c r="CB1221" s="29"/>
      <c r="CC1221" s="29"/>
      <c r="CD1221" s="29"/>
      <c r="CE1221" s="29"/>
      <c r="CF1221" s="29"/>
      <c r="CG1221" s="29"/>
      <c r="CH1221" s="29"/>
      <c r="CI1221" s="29"/>
      <c r="CJ1221" s="29"/>
      <c r="CK1221" s="29"/>
      <c r="CL1221" s="29"/>
      <c r="CM1221" s="29"/>
      <c r="CN1221" s="29"/>
      <c r="CO1221" s="29"/>
      <c r="CP1221" s="29"/>
      <c r="CQ1221" s="29"/>
      <c r="CR1221" s="29"/>
      <c r="CS1221" s="29"/>
      <c r="CT1221" s="29"/>
      <c r="CU1221" s="29"/>
      <c r="CV1221" s="29"/>
      <c r="CW1221" s="29"/>
      <c r="CX1221" s="29"/>
      <c r="CY1221" s="29"/>
      <c r="CZ1221" s="29"/>
      <c r="DA1221" s="29"/>
      <c r="DB1221" s="29"/>
      <c r="DC1221" s="29"/>
      <c r="DD1221" s="29"/>
      <c r="DE1221" s="29"/>
      <c r="DF1221" s="29"/>
      <c r="DG1221" s="29"/>
      <c r="DH1221" s="29"/>
      <c r="DI1221" s="29"/>
      <c r="DJ1221" s="29"/>
      <c r="DK1221" s="29"/>
      <c r="DL1221" s="29"/>
      <c r="DM1221" s="29"/>
    </row>
    <row r="1222" spans="1:117">
      <c r="A1222" s="5"/>
      <c r="B1222" s="5"/>
      <c r="C1222" s="35"/>
      <c r="D1222" s="63"/>
      <c r="E1222" s="64"/>
      <c r="F1222" s="64"/>
      <c r="G1222" s="64"/>
      <c r="H1222" s="64"/>
      <c r="I1222" s="64"/>
      <c r="J1222" s="64"/>
      <c r="K1222" s="64"/>
      <c r="L1222" s="64"/>
      <c r="M1222" s="64"/>
      <c r="N1222" s="64"/>
      <c r="O1222" s="64"/>
      <c r="P1222" s="64"/>
      <c r="Q1222" s="64"/>
      <c r="R1222" s="64"/>
      <c r="S1222" s="64"/>
      <c r="T1222" s="29"/>
      <c r="U1222" s="29"/>
      <c r="V1222" s="29"/>
      <c r="W1222" s="29"/>
      <c r="X1222" s="29"/>
      <c r="Y1222" s="29"/>
      <c r="Z1222" s="29"/>
      <c r="AA1222" s="29"/>
      <c r="AB1222" s="29"/>
      <c r="AC1222" s="29"/>
      <c r="AD1222" s="29"/>
      <c r="AE1222" s="29"/>
      <c r="AF1222" s="29"/>
      <c r="AG1222" s="29"/>
      <c r="AH1222" s="29"/>
      <c r="AI1222" s="29"/>
      <c r="AJ1222" s="29"/>
      <c r="AK1222" s="29"/>
      <c r="AL1222" s="29"/>
      <c r="AM1222" s="29"/>
      <c r="AN1222" s="29"/>
      <c r="AO1222" s="29"/>
      <c r="AP1222" s="29"/>
      <c r="AQ1222" s="29"/>
      <c r="AR1222" s="29"/>
      <c r="AS1222" s="29"/>
      <c r="AT1222" s="29"/>
      <c r="AU1222" s="29"/>
      <c r="AV1222" s="29"/>
      <c r="AW1222" s="29"/>
      <c r="AX1222" s="29"/>
      <c r="AY1222" s="29"/>
      <c r="AZ1222" s="29"/>
      <c r="BA1222" s="29"/>
      <c r="BB1222" s="29"/>
      <c r="BC1222" s="29"/>
      <c r="BD1222" s="29"/>
      <c r="BE1222" s="29"/>
      <c r="BF1222" s="29"/>
      <c r="BG1222" s="29"/>
      <c r="BH1222" s="29"/>
      <c r="BI1222" s="29"/>
      <c r="BJ1222" s="29"/>
      <c r="BK1222" s="29"/>
      <c r="BL1222" s="29"/>
      <c r="BM1222" s="29"/>
      <c r="BN1222" s="29"/>
      <c r="BO1222" s="29"/>
      <c r="BP1222" s="29"/>
      <c r="BQ1222" s="29"/>
      <c r="BR1222" s="29"/>
      <c r="BS1222" s="29"/>
      <c r="BT1222" s="29"/>
      <c r="BU1222" s="29"/>
      <c r="BV1222" s="29"/>
      <c r="BW1222" s="29"/>
      <c r="BX1222" s="29"/>
      <c r="BY1222" s="29"/>
      <c r="BZ1222" s="29"/>
      <c r="CA1222" s="29"/>
      <c r="CB1222" s="29"/>
      <c r="CC1222" s="29"/>
      <c r="CD1222" s="29"/>
      <c r="CE1222" s="29"/>
      <c r="CF1222" s="29"/>
      <c r="CG1222" s="29"/>
      <c r="CH1222" s="29"/>
      <c r="CI1222" s="29"/>
      <c r="CJ1222" s="29"/>
      <c r="CK1222" s="29"/>
      <c r="CL1222" s="29"/>
      <c r="CM1222" s="29"/>
      <c r="CN1222" s="29"/>
      <c r="CO1222" s="29"/>
      <c r="CP1222" s="29"/>
      <c r="CQ1222" s="29"/>
      <c r="CR1222" s="29"/>
      <c r="CS1222" s="29"/>
      <c r="CT1222" s="29"/>
      <c r="CU1222" s="29"/>
      <c r="CV1222" s="29"/>
      <c r="CW1222" s="29"/>
      <c r="CX1222" s="29"/>
      <c r="CY1222" s="29"/>
      <c r="CZ1222" s="29"/>
      <c r="DA1222" s="29"/>
      <c r="DB1222" s="29"/>
      <c r="DC1222" s="29"/>
      <c r="DD1222" s="29"/>
      <c r="DE1222" s="29"/>
      <c r="DF1222" s="29"/>
      <c r="DG1222" s="29"/>
      <c r="DH1222" s="29"/>
      <c r="DI1222" s="29"/>
      <c r="DJ1222" s="29"/>
      <c r="DK1222" s="29"/>
      <c r="DL1222" s="29"/>
      <c r="DM1222" s="29"/>
    </row>
    <row r="1223" spans="1:117">
      <c r="A1223" s="5"/>
      <c r="B1223" s="5"/>
      <c r="C1223" s="35"/>
      <c r="D1223" s="63"/>
      <c r="E1223" s="64"/>
      <c r="F1223" s="64"/>
      <c r="G1223" s="64"/>
      <c r="H1223" s="64"/>
      <c r="I1223" s="64"/>
      <c r="J1223" s="64"/>
      <c r="K1223" s="64"/>
      <c r="L1223" s="64"/>
      <c r="M1223" s="64"/>
      <c r="N1223" s="64"/>
      <c r="O1223" s="64"/>
      <c r="P1223" s="64"/>
      <c r="Q1223" s="64"/>
      <c r="R1223" s="64"/>
      <c r="S1223" s="64"/>
      <c r="T1223" s="29"/>
      <c r="U1223" s="29"/>
      <c r="V1223" s="29"/>
      <c r="W1223" s="29"/>
      <c r="X1223" s="29"/>
      <c r="Y1223" s="29"/>
      <c r="Z1223" s="29"/>
      <c r="AA1223" s="29"/>
      <c r="AB1223" s="29"/>
      <c r="AC1223" s="29"/>
      <c r="AD1223" s="29"/>
      <c r="AE1223" s="29"/>
      <c r="AF1223" s="29"/>
      <c r="AG1223" s="29"/>
      <c r="AH1223" s="29"/>
      <c r="AI1223" s="29"/>
      <c r="AJ1223" s="29"/>
      <c r="AK1223" s="29"/>
      <c r="AL1223" s="29"/>
      <c r="AM1223" s="29"/>
      <c r="AN1223" s="29"/>
      <c r="AO1223" s="29"/>
      <c r="AP1223" s="29"/>
      <c r="AQ1223" s="29"/>
      <c r="AR1223" s="29"/>
      <c r="AS1223" s="29"/>
      <c r="AT1223" s="29"/>
      <c r="AU1223" s="29"/>
      <c r="AV1223" s="29"/>
      <c r="AW1223" s="29"/>
      <c r="AX1223" s="29"/>
      <c r="AY1223" s="29"/>
      <c r="AZ1223" s="29"/>
      <c r="BA1223" s="29"/>
      <c r="BB1223" s="29"/>
      <c r="BC1223" s="29"/>
      <c r="BD1223" s="29"/>
      <c r="BE1223" s="29"/>
      <c r="BF1223" s="29"/>
      <c r="BG1223" s="29"/>
      <c r="BH1223" s="29"/>
      <c r="BI1223" s="29"/>
      <c r="BJ1223" s="29"/>
      <c r="BK1223" s="29"/>
      <c r="BL1223" s="29"/>
      <c r="BM1223" s="29"/>
      <c r="BN1223" s="29"/>
      <c r="BO1223" s="29"/>
      <c r="BP1223" s="29"/>
      <c r="BQ1223" s="29"/>
      <c r="BR1223" s="29"/>
      <c r="BS1223" s="29"/>
      <c r="BT1223" s="29"/>
      <c r="BU1223" s="29"/>
      <c r="BV1223" s="29"/>
      <c r="BW1223" s="29"/>
      <c r="BX1223" s="29"/>
      <c r="BY1223" s="29"/>
      <c r="BZ1223" s="29"/>
      <c r="CA1223" s="29"/>
      <c r="CB1223" s="29"/>
      <c r="CC1223" s="29"/>
      <c r="CD1223" s="29"/>
      <c r="CE1223" s="29"/>
      <c r="CF1223" s="29"/>
      <c r="CG1223" s="29"/>
      <c r="CH1223" s="29"/>
      <c r="CI1223" s="29"/>
      <c r="CJ1223" s="29"/>
      <c r="CK1223" s="29"/>
      <c r="CL1223" s="29"/>
      <c r="CM1223" s="29"/>
      <c r="CN1223" s="29"/>
      <c r="CO1223" s="29"/>
      <c r="CP1223" s="29"/>
      <c r="CQ1223" s="29"/>
      <c r="CR1223" s="29"/>
      <c r="CS1223" s="29"/>
      <c r="CT1223" s="29"/>
      <c r="CU1223" s="29"/>
      <c r="CV1223" s="29"/>
      <c r="CW1223" s="29"/>
      <c r="CX1223" s="29"/>
      <c r="CY1223" s="29"/>
      <c r="CZ1223" s="29"/>
      <c r="DA1223" s="29"/>
      <c r="DB1223" s="29"/>
      <c r="DC1223" s="29"/>
      <c r="DD1223" s="29"/>
      <c r="DE1223" s="29"/>
      <c r="DF1223" s="29"/>
      <c r="DG1223" s="29"/>
      <c r="DH1223" s="29"/>
      <c r="DI1223" s="29"/>
      <c r="DJ1223" s="29"/>
      <c r="DK1223" s="29"/>
      <c r="DL1223" s="29"/>
      <c r="DM1223" s="29"/>
    </row>
    <row r="1224" spans="1:117">
      <c r="A1224" s="5"/>
      <c r="B1224" s="5"/>
      <c r="C1224" s="35"/>
      <c r="D1224" s="63"/>
      <c r="E1224" s="64"/>
      <c r="F1224" s="64"/>
      <c r="G1224" s="64"/>
      <c r="H1224" s="64"/>
      <c r="I1224" s="64"/>
      <c r="J1224" s="64"/>
      <c r="K1224" s="64"/>
      <c r="L1224" s="64"/>
      <c r="M1224" s="64"/>
      <c r="N1224" s="64"/>
      <c r="O1224" s="64"/>
      <c r="P1224" s="64"/>
      <c r="Q1224" s="64"/>
      <c r="R1224" s="64"/>
      <c r="S1224" s="64"/>
      <c r="T1224" s="29"/>
      <c r="U1224" s="29"/>
      <c r="V1224" s="29"/>
      <c r="W1224" s="29"/>
      <c r="X1224" s="29"/>
      <c r="Y1224" s="29"/>
      <c r="Z1224" s="29"/>
      <c r="AA1224" s="29"/>
      <c r="AB1224" s="29"/>
      <c r="AC1224" s="29"/>
      <c r="AD1224" s="29"/>
      <c r="AE1224" s="29"/>
      <c r="AF1224" s="29"/>
      <c r="AG1224" s="29"/>
      <c r="AH1224" s="29"/>
      <c r="AI1224" s="29"/>
      <c r="AJ1224" s="29"/>
      <c r="AK1224" s="29"/>
      <c r="AL1224" s="29"/>
      <c r="AM1224" s="29"/>
      <c r="AN1224" s="29"/>
      <c r="AO1224" s="29"/>
      <c r="AP1224" s="29"/>
      <c r="AQ1224" s="29"/>
      <c r="AR1224" s="29"/>
      <c r="AS1224" s="29"/>
      <c r="AT1224" s="29"/>
      <c r="AU1224" s="29"/>
      <c r="AV1224" s="29"/>
      <c r="AW1224" s="29"/>
      <c r="AX1224" s="29"/>
      <c r="AY1224" s="29"/>
      <c r="AZ1224" s="29"/>
      <c r="BA1224" s="29"/>
      <c r="BB1224" s="29"/>
      <c r="BC1224" s="29"/>
      <c r="BD1224" s="29"/>
      <c r="BE1224" s="29"/>
      <c r="BF1224" s="29"/>
      <c r="BG1224" s="29"/>
      <c r="BH1224" s="29"/>
      <c r="BI1224" s="29"/>
      <c r="BJ1224" s="29"/>
      <c r="BK1224" s="29"/>
      <c r="BL1224" s="29"/>
      <c r="BM1224" s="29"/>
      <c r="BN1224" s="29"/>
      <c r="BO1224" s="29"/>
      <c r="BP1224" s="29"/>
      <c r="BQ1224" s="29"/>
      <c r="BR1224" s="29"/>
      <c r="BS1224" s="29"/>
      <c r="BT1224" s="29"/>
      <c r="BU1224" s="29"/>
      <c r="BV1224" s="29"/>
      <c r="BW1224" s="29"/>
      <c r="BX1224" s="29"/>
      <c r="BY1224" s="29"/>
      <c r="BZ1224" s="29"/>
      <c r="CA1224" s="29"/>
      <c r="CB1224" s="29"/>
      <c r="CC1224" s="29"/>
      <c r="CD1224" s="29"/>
      <c r="CE1224" s="29"/>
      <c r="CF1224" s="29"/>
      <c r="CG1224" s="29"/>
      <c r="CH1224" s="29"/>
      <c r="CI1224" s="29"/>
      <c r="CJ1224" s="29"/>
      <c r="CK1224" s="29"/>
      <c r="CL1224" s="29"/>
      <c r="CM1224" s="29"/>
      <c r="CN1224" s="29"/>
      <c r="CO1224" s="29"/>
      <c r="CP1224" s="29"/>
      <c r="CQ1224" s="29"/>
      <c r="CR1224" s="29"/>
      <c r="CS1224" s="29"/>
      <c r="CT1224" s="29"/>
      <c r="CU1224" s="29"/>
      <c r="CV1224" s="29"/>
      <c r="CW1224" s="29"/>
      <c r="CX1224" s="29"/>
      <c r="CY1224" s="29"/>
      <c r="CZ1224" s="29"/>
      <c r="DA1224" s="29"/>
      <c r="DB1224" s="29"/>
      <c r="DC1224" s="29"/>
      <c r="DD1224" s="29"/>
      <c r="DE1224" s="29"/>
      <c r="DF1224" s="29"/>
      <c r="DG1224" s="29"/>
      <c r="DH1224" s="29"/>
      <c r="DI1224" s="29"/>
      <c r="DJ1224" s="29"/>
      <c r="DK1224" s="29"/>
      <c r="DL1224" s="29"/>
      <c r="DM1224" s="29"/>
    </row>
    <row r="1225" spans="1:117">
      <c r="A1225" s="5"/>
      <c r="B1225" s="5"/>
      <c r="C1225" s="35"/>
      <c r="D1225" s="63"/>
      <c r="E1225" s="64"/>
      <c r="F1225" s="64"/>
      <c r="G1225" s="64"/>
      <c r="H1225" s="64"/>
      <c r="I1225" s="64"/>
      <c r="J1225" s="64"/>
      <c r="K1225" s="64"/>
      <c r="L1225" s="64"/>
      <c r="M1225" s="64"/>
      <c r="N1225" s="64"/>
      <c r="O1225" s="64"/>
      <c r="P1225" s="64"/>
      <c r="Q1225" s="64"/>
      <c r="R1225" s="64"/>
      <c r="S1225" s="64"/>
      <c r="T1225" s="29"/>
      <c r="U1225" s="29"/>
      <c r="V1225" s="29"/>
      <c r="W1225" s="29"/>
      <c r="X1225" s="29"/>
      <c r="Y1225" s="29"/>
      <c r="Z1225" s="29"/>
      <c r="AA1225" s="29"/>
      <c r="AB1225" s="29"/>
      <c r="AC1225" s="29"/>
      <c r="AD1225" s="29"/>
      <c r="AE1225" s="29"/>
      <c r="AF1225" s="29"/>
      <c r="AG1225" s="29"/>
      <c r="AH1225" s="29"/>
      <c r="AI1225" s="29"/>
      <c r="AJ1225" s="29"/>
      <c r="AK1225" s="29"/>
      <c r="AL1225" s="29"/>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c r="CA1225" s="29"/>
      <c r="CB1225" s="29"/>
      <c r="CC1225" s="29"/>
      <c r="CD1225" s="29"/>
      <c r="CE1225" s="29"/>
      <c r="CF1225" s="29"/>
      <c r="CG1225" s="29"/>
      <c r="CH1225" s="29"/>
      <c r="CI1225" s="29"/>
      <c r="CJ1225" s="29"/>
      <c r="CK1225" s="29"/>
      <c r="CL1225" s="29"/>
      <c r="CM1225" s="29"/>
      <c r="CN1225" s="29"/>
      <c r="CO1225" s="29"/>
      <c r="CP1225" s="29"/>
      <c r="CQ1225" s="29"/>
      <c r="CR1225" s="29"/>
      <c r="CS1225" s="29"/>
      <c r="CT1225" s="29"/>
      <c r="CU1225" s="29"/>
      <c r="CV1225" s="29"/>
      <c r="CW1225" s="29"/>
      <c r="CX1225" s="29"/>
      <c r="CY1225" s="29"/>
      <c r="CZ1225" s="29"/>
      <c r="DA1225" s="29"/>
      <c r="DB1225" s="29"/>
      <c r="DC1225" s="29"/>
      <c r="DD1225" s="29"/>
      <c r="DE1225" s="29"/>
      <c r="DF1225" s="29"/>
      <c r="DG1225" s="29"/>
      <c r="DH1225" s="29"/>
      <c r="DI1225" s="29"/>
      <c r="DJ1225" s="29"/>
      <c r="DK1225" s="29"/>
      <c r="DL1225" s="29"/>
      <c r="DM1225" s="29"/>
    </row>
    <row r="1226" spans="1:117">
      <c r="A1226" s="5"/>
      <c r="B1226" s="5"/>
      <c r="C1226" s="35"/>
      <c r="D1226" s="63"/>
      <c r="E1226" s="64"/>
      <c r="F1226" s="64"/>
      <c r="G1226" s="64"/>
      <c r="H1226" s="64"/>
      <c r="I1226" s="64"/>
      <c r="J1226" s="64"/>
      <c r="K1226" s="64"/>
      <c r="L1226" s="64"/>
      <c r="M1226" s="64"/>
      <c r="N1226" s="64"/>
      <c r="O1226" s="64"/>
      <c r="P1226" s="64"/>
      <c r="Q1226" s="64"/>
      <c r="R1226" s="64"/>
      <c r="S1226" s="64"/>
      <c r="T1226" s="29"/>
      <c r="U1226" s="29"/>
      <c r="V1226" s="29"/>
      <c r="W1226" s="29"/>
      <c r="X1226" s="29"/>
      <c r="Y1226" s="29"/>
      <c r="Z1226" s="29"/>
      <c r="AA1226" s="29"/>
      <c r="AB1226" s="29"/>
      <c r="AC1226" s="29"/>
      <c r="AD1226" s="29"/>
      <c r="AE1226" s="29"/>
      <c r="AF1226" s="29"/>
      <c r="AG1226" s="29"/>
      <c r="AH1226" s="29"/>
      <c r="AI1226" s="29"/>
      <c r="AJ1226" s="29"/>
      <c r="AK1226" s="29"/>
      <c r="AL1226" s="29"/>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c r="CA1226" s="29"/>
      <c r="CB1226" s="29"/>
      <c r="CC1226" s="29"/>
      <c r="CD1226" s="29"/>
      <c r="CE1226" s="29"/>
      <c r="CF1226" s="29"/>
      <c r="CG1226" s="29"/>
      <c r="CH1226" s="29"/>
      <c r="CI1226" s="29"/>
      <c r="CJ1226" s="29"/>
      <c r="CK1226" s="29"/>
      <c r="CL1226" s="29"/>
      <c r="CM1226" s="29"/>
      <c r="CN1226" s="29"/>
      <c r="CO1226" s="29"/>
      <c r="CP1226" s="29"/>
      <c r="CQ1226" s="29"/>
      <c r="CR1226" s="29"/>
      <c r="CS1226" s="29"/>
      <c r="CT1226" s="29"/>
      <c r="CU1226" s="29"/>
      <c r="CV1226" s="29"/>
      <c r="CW1226" s="29"/>
      <c r="CX1226" s="29"/>
      <c r="CY1226" s="29"/>
      <c r="CZ1226" s="29"/>
      <c r="DA1226" s="29"/>
      <c r="DB1226" s="29"/>
      <c r="DC1226" s="29"/>
      <c r="DD1226" s="29"/>
      <c r="DE1226" s="29"/>
      <c r="DF1226" s="29"/>
      <c r="DG1226" s="29"/>
      <c r="DH1226" s="29"/>
      <c r="DI1226" s="29"/>
      <c r="DJ1226" s="29"/>
      <c r="DK1226" s="29"/>
      <c r="DL1226" s="29"/>
      <c r="DM1226" s="29"/>
    </row>
    <row r="1227" spans="1:117">
      <c r="A1227" s="5"/>
      <c r="B1227" s="5"/>
      <c r="C1227" s="35"/>
      <c r="D1227" s="63"/>
      <c r="E1227" s="64"/>
      <c r="F1227" s="64"/>
      <c r="G1227" s="64"/>
      <c r="H1227" s="64"/>
      <c r="I1227" s="64"/>
      <c r="J1227" s="64"/>
      <c r="K1227" s="64"/>
      <c r="L1227" s="64"/>
      <c r="M1227" s="64"/>
      <c r="N1227" s="64"/>
      <c r="O1227" s="64"/>
      <c r="P1227" s="64"/>
      <c r="Q1227" s="64"/>
      <c r="R1227" s="64"/>
      <c r="S1227" s="64"/>
      <c r="T1227" s="29"/>
      <c r="U1227" s="29"/>
      <c r="V1227" s="29"/>
      <c r="W1227" s="29"/>
      <c r="X1227" s="29"/>
      <c r="Y1227" s="29"/>
      <c r="Z1227" s="29"/>
      <c r="AA1227" s="29"/>
      <c r="AB1227" s="29"/>
      <c r="AC1227" s="29"/>
      <c r="AD1227" s="29"/>
      <c r="AE1227" s="29"/>
      <c r="AF1227" s="29"/>
      <c r="AG1227" s="29"/>
      <c r="AH1227" s="29"/>
      <c r="AI1227" s="29"/>
      <c r="AJ1227" s="29"/>
      <c r="AK1227" s="29"/>
      <c r="AL1227" s="29"/>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c r="CA1227" s="29"/>
      <c r="CB1227" s="29"/>
      <c r="CC1227" s="29"/>
      <c r="CD1227" s="29"/>
      <c r="CE1227" s="29"/>
      <c r="CF1227" s="29"/>
      <c r="CG1227" s="29"/>
      <c r="CH1227" s="29"/>
      <c r="CI1227" s="29"/>
      <c r="CJ1227" s="29"/>
      <c r="CK1227" s="29"/>
      <c r="CL1227" s="29"/>
      <c r="CM1227" s="29"/>
      <c r="CN1227" s="29"/>
      <c r="CO1227" s="29"/>
      <c r="CP1227" s="29"/>
      <c r="CQ1227" s="29"/>
      <c r="CR1227" s="29"/>
      <c r="CS1227" s="29"/>
      <c r="CT1227" s="29"/>
      <c r="CU1227" s="29"/>
      <c r="CV1227" s="29"/>
      <c r="CW1227" s="29"/>
      <c r="CX1227" s="29"/>
      <c r="CY1227" s="29"/>
      <c r="CZ1227" s="29"/>
      <c r="DA1227" s="29"/>
      <c r="DB1227" s="29"/>
      <c r="DC1227" s="29"/>
      <c r="DD1227" s="29"/>
      <c r="DE1227" s="29"/>
      <c r="DF1227" s="29"/>
      <c r="DG1227" s="29"/>
      <c r="DH1227" s="29"/>
      <c r="DI1227" s="29"/>
      <c r="DJ1227" s="29"/>
      <c r="DK1227" s="29"/>
      <c r="DL1227" s="29"/>
      <c r="DM1227" s="29"/>
    </row>
    <row r="1228" spans="1:117">
      <c r="A1228" s="5"/>
      <c r="B1228" s="5"/>
      <c r="C1228" s="35"/>
      <c r="D1228" s="63"/>
      <c r="E1228" s="64"/>
      <c r="F1228" s="64"/>
      <c r="G1228" s="64"/>
      <c r="H1228" s="64"/>
      <c r="I1228" s="64"/>
      <c r="J1228" s="64"/>
      <c r="K1228" s="64"/>
      <c r="L1228" s="64"/>
      <c r="M1228" s="64"/>
      <c r="N1228" s="64"/>
      <c r="O1228" s="64"/>
      <c r="P1228" s="64"/>
      <c r="Q1228" s="64"/>
      <c r="R1228" s="64"/>
      <c r="S1228" s="64"/>
      <c r="T1228" s="29"/>
      <c r="U1228" s="29"/>
      <c r="V1228" s="29"/>
      <c r="W1228" s="29"/>
      <c r="X1228" s="29"/>
      <c r="Y1228" s="29"/>
      <c r="Z1228" s="29"/>
      <c r="AA1228" s="29"/>
      <c r="AB1228" s="29"/>
      <c r="AC1228" s="29"/>
      <c r="AD1228" s="29"/>
      <c r="AE1228" s="29"/>
      <c r="AF1228" s="29"/>
      <c r="AG1228" s="29"/>
      <c r="AH1228" s="29"/>
      <c r="AI1228" s="29"/>
      <c r="AJ1228" s="29"/>
      <c r="AK1228" s="29"/>
      <c r="AL1228" s="29"/>
      <c r="AM1228" s="29"/>
      <c r="AN1228" s="29"/>
      <c r="AO1228" s="29"/>
      <c r="AP1228" s="29"/>
      <c r="AQ1228" s="29"/>
      <c r="AR1228" s="29"/>
      <c r="AS1228" s="29"/>
      <c r="AT1228" s="29"/>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29"/>
      <c r="CA1228" s="29"/>
      <c r="CB1228" s="29"/>
      <c r="CC1228" s="29"/>
      <c r="CD1228" s="29"/>
      <c r="CE1228" s="29"/>
      <c r="CF1228" s="29"/>
      <c r="CG1228" s="29"/>
      <c r="CH1228" s="29"/>
      <c r="CI1228" s="29"/>
      <c r="CJ1228" s="29"/>
      <c r="CK1228" s="29"/>
      <c r="CL1228" s="29"/>
      <c r="CM1228" s="29"/>
      <c r="CN1228" s="29"/>
      <c r="CO1228" s="29"/>
      <c r="CP1228" s="29"/>
      <c r="CQ1228" s="29"/>
      <c r="CR1228" s="29"/>
      <c r="CS1228" s="29"/>
      <c r="CT1228" s="29"/>
      <c r="CU1228" s="29"/>
      <c r="CV1228" s="29"/>
      <c r="CW1228" s="29"/>
      <c r="CX1228" s="29"/>
      <c r="CY1228" s="29"/>
      <c r="CZ1228" s="29"/>
      <c r="DA1228" s="29"/>
      <c r="DB1228" s="29"/>
      <c r="DC1228" s="29"/>
      <c r="DD1228" s="29"/>
      <c r="DE1228" s="29"/>
      <c r="DF1228" s="29"/>
      <c r="DG1228" s="29"/>
      <c r="DH1228" s="29"/>
      <c r="DI1228" s="29"/>
      <c r="DJ1228" s="29"/>
      <c r="DK1228" s="29"/>
      <c r="DL1228" s="29"/>
      <c r="DM1228" s="29"/>
    </row>
    <row r="1229" spans="1:117">
      <c r="A1229" s="5"/>
      <c r="B1229" s="5"/>
      <c r="C1229" s="35"/>
      <c r="D1229" s="63"/>
      <c r="E1229" s="64"/>
      <c r="F1229" s="64"/>
      <c r="G1229" s="64"/>
      <c r="H1229" s="64"/>
      <c r="I1229" s="64"/>
      <c r="J1229" s="64"/>
      <c r="K1229" s="64"/>
      <c r="L1229" s="64"/>
      <c r="M1229" s="64"/>
      <c r="N1229" s="64"/>
      <c r="O1229" s="64"/>
      <c r="P1229" s="64"/>
      <c r="Q1229" s="64"/>
      <c r="R1229" s="64"/>
      <c r="S1229" s="64"/>
      <c r="T1229" s="29"/>
      <c r="U1229" s="29"/>
      <c r="V1229" s="29"/>
      <c r="W1229" s="29"/>
      <c r="X1229" s="29"/>
      <c r="Y1229" s="29"/>
      <c r="Z1229" s="29"/>
      <c r="AA1229" s="29"/>
      <c r="AB1229" s="29"/>
      <c r="AC1229" s="29"/>
      <c r="AD1229" s="29"/>
      <c r="AE1229" s="29"/>
      <c r="AF1229" s="29"/>
      <c r="AG1229" s="29"/>
      <c r="AH1229" s="29"/>
      <c r="AI1229" s="29"/>
      <c r="AJ1229" s="29"/>
      <c r="AK1229" s="29"/>
      <c r="AL1229" s="29"/>
      <c r="AM1229" s="29"/>
      <c r="AN1229" s="29"/>
      <c r="AO1229" s="29"/>
      <c r="AP1229" s="29"/>
      <c r="AQ1229" s="29"/>
      <c r="AR1229" s="29"/>
      <c r="AS1229" s="29"/>
      <c r="AT1229" s="29"/>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29"/>
      <c r="CA1229" s="29"/>
      <c r="CB1229" s="29"/>
      <c r="CC1229" s="29"/>
      <c r="CD1229" s="29"/>
      <c r="CE1229" s="29"/>
      <c r="CF1229" s="29"/>
      <c r="CG1229" s="29"/>
      <c r="CH1229" s="29"/>
      <c r="CI1229" s="29"/>
      <c r="CJ1229" s="29"/>
      <c r="CK1229" s="29"/>
      <c r="CL1229" s="29"/>
      <c r="CM1229" s="29"/>
      <c r="CN1229" s="29"/>
      <c r="CO1229" s="29"/>
      <c r="CP1229" s="29"/>
      <c r="CQ1229" s="29"/>
      <c r="CR1229" s="29"/>
      <c r="CS1229" s="29"/>
      <c r="CT1229" s="29"/>
      <c r="CU1229" s="29"/>
      <c r="CV1229" s="29"/>
      <c r="CW1229" s="29"/>
      <c r="CX1229" s="29"/>
      <c r="CY1229" s="29"/>
      <c r="CZ1229" s="29"/>
      <c r="DA1229" s="29"/>
      <c r="DB1229" s="29"/>
      <c r="DC1229" s="29"/>
      <c r="DD1229" s="29"/>
      <c r="DE1229" s="29"/>
      <c r="DF1229" s="29"/>
      <c r="DG1229" s="29"/>
      <c r="DH1229" s="29"/>
      <c r="DI1229" s="29"/>
      <c r="DJ1229" s="29"/>
      <c r="DK1229" s="29"/>
      <c r="DL1229" s="29"/>
      <c r="DM1229" s="29"/>
    </row>
    <row r="1230" spans="1:117">
      <c r="A1230" s="5"/>
      <c r="B1230" s="5"/>
      <c r="C1230" s="35"/>
      <c r="D1230" s="63"/>
      <c r="E1230" s="64"/>
      <c r="F1230" s="64"/>
      <c r="G1230" s="64"/>
      <c r="H1230" s="64"/>
      <c r="I1230" s="64"/>
      <c r="J1230" s="64"/>
      <c r="K1230" s="64"/>
      <c r="L1230" s="64"/>
      <c r="M1230" s="64"/>
      <c r="N1230" s="64"/>
      <c r="O1230" s="64"/>
      <c r="P1230" s="64"/>
      <c r="Q1230" s="64"/>
      <c r="R1230" s="64"/>
      <c r="S1230" s="64"/>
      <c r="T1230" s="29"/>
      <c r="U1230" s="29"/>
      <c r="V1230" s="29"/>
      <c r="W1230" s="29"/>
      <c r="X1230" s="29"/>
      <c r="Y1230" s="29"/>
      <c r="Z1230" s="29"/>
      <c r="AA1230" s="29"/>
      <c r="AB1230" s="29"/>
      <c r="AC1230" s="29"/>
      <c r="AD1230" s="29"/>
      <c r="AE1230" s="29"/>
      <c r="AF1230" s="29"/>
      <c r="AG1230" s="29"/>
      <c r="AH1230" s="29"/>
      <c r="AI1230" s="29"/>
      <c r="AJ1230" s="29"/>
      <c r="AK1230" s="29"/>
      <c r="AL1230" s="29"/>
      <c r="AM1230" s="29"/>
      <c r="AN1230" s="29"/>
      <c r="AO1230" s="29"/>
      <c r="AP1230" s="29"/>
      <c r="AQ1230" s="29"/>
      <c r="AR1230" s="29"/>
      <c r="AS1230" s="29"/>
      <c r="AT1230" s="29"/>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29"/>
      <c r="CA1230" s="29"/>
      <c r="CB1230" s="29"/>
      <c r="CC1230" s="29"/>
      <c r="CD1230" s="29"/>
      <c r="CE1230" s="29"/>
      <c r="CF1230" s="29"/>
      <c r="CG1230" s="29"/>
      <c r="CH1230" s="29"/>
      <c r="CI1230" s="29"/>
      <c r="CJ1230" s="29"/>
      <c r="CK1230" s="29"/>
      <c r="CL1230" s="29"/>
      <c r="CM1230" s="29"/>
      <c r="CN1230" s="29"/>
      <c r="CO1230" s="29"/>
      <c r="CP1230" s="29"/>
      <c r="CQ1230" s="29"/>
      <c r="CR1230" s="29"/>
      <c r="CS1230" s="29"/>
      <c r="CT1230" s="29"/>
      <c r="CU1230" s="29"/>
      <c r="CV1230" s="29"/>
      <c r="CW1230" s="29"/>
      <c r="CX1230" s="29"/>
      <c r="CY1230" s="29"/>
      <c r="CZ1230" s="29"/>
      <c r="DA1230" s="29"/>
      <c r="DB1230" s="29"/>
      <c r="DC1230" s="29"/>
      <c r="DD1230" s="29"/>
      <c r="DE1230" s="29"/>
      <c r="DF1230" s="29"/>
      <c r="DG1230" s="29"/>
      <c r="DH1230" s="29"/>
      <c r="DI1230" s="29"/>
      <c r="DJ1230" s="29"/>
      <c r="DK1230" s="29"/>
      <c r="DL1230" s="29"/>
      <c r="DM1230" s="29"/>
    </row>
    <row r="1231" spans="1:117">
      <c r="A1231" s="5"/>
      <c r="B1231" s="5"/>
      <c r="C1231" s="35"/>
      <c r="D1231" s="63"/>
      <c r="E1231" s="64"/>
      <c r="F1231" s="64"/>
      <c r="G1231" s="64"/>
      <c r="H1231" s="64"/>
      <c r="I1231" s="64"/>
      <c r="J1231" s="64"/>
      <c r="K1231" s="64"/>
      <c r="L1231" s="64"/>
      <c r="M1231" s="64"/>
      <c r="N1231" s="64"/>
      <c r="O1231" s="64"/>
      <c r="P1231" s="64"/>
      <c r="Q1231" s="64"/>
      <c r="R1231" s="64"/>
      <c r="S1231" s="64"/>
      <c r="T1231" s="29"/>
      <c r="U1231" s="29"/>
      <c r="V1231" s="29"/>
      <c r="W1231" s="29"/>
      <c r="X1231" s="29"/>
      <c r="Y1231" s="29"/>
      <c r="Z1231" s="29"/>
      <c r="AA1231" s="29"/>
      <c r="AB1231" s="29"/>
      <c r="AC1231" s="29"/>
      <c r="AD1231" s="29"/>
      <c r="AE1231" s="29"/>
      <c r="AF1231" s="29"/>
      <c r="AG1231" s="29"/>
      <c r="AH1231" s="29"/>
      <c r="AI1231" s="29"/>
      <c r="AJ1231" s="29"/>
      <c r="AK1231" s="29"/>
      <c r="AL1231" s="29"/>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c r="CA1231" s="29"/>
      <c r="CB1231" s="29"/>
      <c r="CC1231" s="29"/>
      <c r="CD1231" s="29"/>
      <c r="CE1231" s="29"/>
      <c r="CF1231" s="29"/>
      <c r="CG1231" s="29"/>
      <c r="CH1231" s="29"/>
      <c r="CI1231" s="29"/>
      <c r="CJ1231" s="29"/>
      <c r="CK1231" s="29"/>
      <c r="CL1231" s="29"/>
      <c r="CM1231" s="29"/>
      <c r="CN1231" s="29"/>
      <c r="CO1231" s="29"/>
      <c r="CP1231" s="29"/>
      <c r="CQ1231" s="29"/>
      <c r="CR1231" s="29"/>
      <c r="CS1231" s="29"/>
      <c r="CT1231" s="29"/>
      <c r="CU1231" s="29"/>
      <c r="CV1231" s="29"/>
      <c r="CW1231" s="29"/>
      <c r="CX1231" s="29"/>
      <c r="CY1231" s="29"/>
      <c r="CZ1231" s="29"/>
      <c r="DA1231" s="29"/>
      <c r="DB1231" s="29"/>
      <c r="DC1231" s="29"/>
      <c r="DD1231" s="29"/>
      <c r="DE1231" s="29"/>
      <c r="DF1231" s="29"/>
      <c r="DG1231" s="29"/>
      <c r="DH1231" s="29"/>
      <c r="DI1231" s="29"/>
      <c r="DJ1231" s="29"/>
      <c r="DK1231" s="29"/>
      <c r="DL1231" s="29"/>
      <c r="DM1231" s="29"/>
    </row>
    <row r="1232" spans="1:117">
      <c r="A1232" s="5"/>
      <c r="B1232" s="5"/>
      <c r="C1232" s="35"/>
      <c r="D1232" s="63"/>
      <c r="E1232" s="64"/>
      <c r="F1232" s="64"/>
      <c r="G1232" s="64"/>
      <c r="H1232" s="64"/>
      <c r="I1232" s="64"/>
      <c r="J1232" s="64"/>
      <c r="K1232" s="64"/>
      <c r="L1232" s="64"/>
      <c r="M1232" s="64"/>
      <c r="N1232" s="64"/>
      <c r="O1232" s="64"/>
      <c r="P1232" s="64"/>
      <c r="Q1232" s="64"/>
      <c r="R1232" s="64"/>
      <c r="S1232" s="64"/>
      <c r="T1232" s="29"/>
      <c r="U1232" s="29"/>
      <c r="V1232" s="29"/>
      <c r="W1232" s="29"/>
      <c r="X1232" s="29"/>
      <c r="Y1232" s="29"/>
      <c r="Z1232" s="29"/>
      <c r="AA1232" s="29"/>
      <c r="AB1232" s="29"/>
      <c r="AC1232" s="29"/>
      <c r="AD1232" s="29"/>
      <c r="AE1232" s="29"/>
      <c r="AF1232" s="29"/>
      <c r="AG1232" s="29"/>
      <c r="AH1232" s="29"/>
      <c r="AI1232" s="29"/>
      <c r="AJ1232" s="29"/>
      <c r="AK1232" s="29"/>
      <c r="AL1232" s="29"/>
      <c r="AM1232" s="29"/>
      <c r="AN1232" s="29"/>
      <c r="AO1232" s="29"/>
      <c r="AP1232" s="29"/>
      <c r="AQ1232" s="29"/>
      <c r="AR1232" s="29"/>
      <c r="AS1232" s="29"/>
      <c r="AT1232" s="29"/>
      <c r="AU1232" s="29"/>
      <c r="AV1232" s="29"/>
      <c r="AW1232" s="29"/>
      <c r="AX1232" s="29"/>
      <c r="AY1232" s="29"/>
      <c r="AZ1232" s="29"/>
      <c r="BA1232" s="29"/>
      <c r="BB1232" s="29"/>
      <c r="BC1232" s="29"/>
      <c r="BD1232" s="29"/>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29"/>
      <c r="CA1232" s="29"/>
      <c r="CB1232" s="29"/>
      <c r="CC1232" s="29"/>
      <c r="CD1232" s="29"/>
      <c r="CE1232" s="29"/>
      <c r="CF1232" s="29"/>
      <c r="CG1232" s="29"/>
      <c r="CH1232" s="29"/>
      <c r="CI1232" s="29"/>
      <c r="CJ1232" s="29"/>
      <c r="CK1232" s="29"/>
      <c r="CL1232" s="29"/>
      <c r="CM1232" s="29"/>
      <c r="CN1232" s="29"/>
      <c r="CO1232" s="29"/>
      <c r="CP1232" s="29"/>
      <c r="CQ1232" s="29"/>
      <c r="CR1232" s="29"/>
      <c r="CS1232" s="29"/>
      <c r="CT1232" s="29"/>
      <c r="CU1232" s="29"/>
      <c r="CV1232" s="29"/>
      <c r="CW1232" s="29"/>
      <c r="CX1232" s="29"/>
      <c r="CY1232" s="29"/>
      <c r="CZ1232" s="29"/>
      <c r="DA1232" s="29"/>
      <c r="DB1232" s="29"/>
      <c r="DC1232" s="29"/>
      <c r="DD1232" s="29"/>
      <c r="DE1232" s="29"/>
      <c r="DF1232" s="29"/>
      <c r="DG1232" s="29"/>
      <c r="DH1232" s="29"/>
      <c r="DI1232" s="29"/>
      <c r="DJ1232" s="29"/>
      <c r="DK1232" s="29"/>
      <c r="DL1232" s="29"/>
      <c r="DM1232" s="29"/>
    </row>
    <row r="1233" spans="1:117">
      <c r="A1233" s="5"/>
      <c r="B1233" s="5"/>
      <c r="C1233" s="35"/>
      <c r="D1233" s="63"/>
      <c r="E1233" s="64"/>
      <c r="F1233" s="64"/>
      <c r="G1233" s="64"/>
      <c r="H1233" s="64"/>
      <c r="I1233" s="64"/>
      <c r="J1233" s="64"/>
      <c r="K1233" s="64"/>
      <c r="L1233" s="64"/>
      <c r="M1233" s="64"/>
      <c r="N1233" s="64"/>
      <c r="O1233" s="64"/>
      <c r="P1233" s="64"/>
      <c r="Q1233" s="64"/>
      <c r="R1233" s="64"/>
      <c r="S1233" s="64"/>
      <c r="T1233" s="29"/>
      <c r="U1233" s="29"/>
      <c r="V1233" s="29"/>
      <c r="W1233" s="29"/>
      <c r="X1233" s="29"/>
      <c r="Y1233" s="29"/>
      <c r="Z1233" s="29"/>
      <c r="AA1233" s="29"/>
      <c r="AB1233" s="29"/>
      <c r="AC1233" s="29"/>
      <c r="AD1233" s="29"/>
      <c r="AE1233" s="29"/>
      <c r="AF1233" s="29"/>
      <c r="AG1233" s="29"/>
      <c r="AH1233" s="29"/>
      <c r="AI1233" s="29"/>
      <c r="AJ1233" s="29"/>
      <c r="AK1233" s="29"/>
      <c r="AL1233" s="29"/>
      <c r="AM1233" s="29"/>
      <c r="AN1233" s="29"/>
      <c r="AO1233" s="29"/>
      <c r="AP1233" s="29"/>
      <c r="AQ1233" s="29"/>
      <c r="AR1233" s="29"/>
      <c r="AS1233" s="29"/>
      <c r="AT1233" s="29"/>
      <c r="AU1233" s="29"/>
      <c r="AV1233" s="29"/>
      <c r="AW1233" s="29"/>
      <c r="AX1233" s="29"/>
      <c r="AY1233" s="29"/>
      <c r="AZ1233" s="29"/>
      <c r="BA1233" s="29"/>
      <c r="BB1233" s="29"/>
      <c r="BC1233" s="29"/>
      <c r="BD1233" s="29"/>
      <c r="BE1233" s="29"/>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29"/>
      <c r="CA1233" s="29"/>
      <c r="CB1233" s="29"/>
      <c r="CC1233" s="29"/>
      <c r="CD1233" s="29"/>
      <c r="CE1233" s="29"/>
      <c r="CF1233" s="29"/>
      <c r="CG1233" s="29"/>
      <c r="CH1233" s="29"/>
      <c r="CI1233" s="29"/>
      <c r="CJ1233" s="29"/>
      <c r="CK1233" s="29"/>
      <c r="CL1233" s="29"/>
      <c r="CM1233" s="29"/>
      <c r="CN1233" s="29"/>
      <c r="CO1233" s="29"/>
      <c r="CP1233" s="29"/>
      <c r="CQ1233" s="29"/>
      <c r="CR1233" s="29"/>
      <c r="CS1233" s="29"/>
      <c r="CT1233" s="29"/>
      <c r="CU1233" s="29"/>
      <c r="CV1233" s="29"/>
      <c r="CW1233" s="29"/>
      <c r="CX1233" s="29"/>
      <c r="CY1233" s="29"/>
      <c r="CZ1233" s="29"/>
      <c r="DA1233" s="29"/>
      <c r="DB1233" s="29"/>
      <c r="DC1233" s="29"/>
      <c r="DD1233" s="29"/>
      <c r="DE1233" s="29"/>
      <c r="DF1233" s="29"/>
      <c r="DG1233" s="29"/>
      <c r="DH1233" s="29"/>
      <c r="DI1233" s="29"/>
      <c r="DJ1233" s="29"/>
      <c r="DK1233" s="29"/>
      <c r="DL1233" s="29"/>
      <c r="DM1233" s="29"/>
    </row>
    <row r="1234" spans="1:117">
      <c r="A1234" s="5"/>
      <c r="B1234" s="5"/>
      <c r="C1234" s="35"/>
      <c r="D1234" s="63"/>
      <c r="E1234" s="64"/>
      <c r="F1234" s="64"/>
      <c r="G1234" s="64"/>
      <c r="H1234" s="64"/>
      <c r="I1234" s="64"/>
      <c r="J1234" s="64"/>
      <c r="K1234" s="64"/>
      <c r="L1234" s="64"/>
      <c r="M1234" s="64"/>
      <c r="N1234" s="64"/>
      <c r="O1234" s="64"/>
      <c r="P1234" s="64"/>
      <c r="Q1234" s="64"/>
      <c r="R1234" s="64"/>
      <c r="S1234" s="64"/>
      <c r="T1234" s="29"/>
      <c r="U1234" s="29"/>
      <c r="V1234" s="29"/>
      <c r="W1234" s="29"/>
      <c r="X1234" s="29"/>
      <c r="Y1234" s="29"/>
      <c r="Z1234" s="29"/>
      <c r="AA1234" s="29"/>
      <c r="AB1234" s="29"/>
      <c r="AC1234" s="29"/>
      <c r="AD1234" s="29"/>
      <c r="AE1234" s="29"/>
      <c r="AF1234" s="29"/>
      <c r="AG1234" s="29"/>
      <c r="AH1234" s="29"/>
      <c r="AI1234" s="29"/>
      <c r="AJ1234" s="29"/>
      <c r="AK1234" s="29"/>
      <c r="AL1234" s="29"/>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29"/>
      <c r="CA1234" s="29"/>
      <c r="CB1234" s="29"/>
      <c r="CC1234" s="29"/>
      <c r="CD1234" s="29"/>
      <c r="CE1234" s="29"/>
      <c r="CF1234" s="29"/>
      <c r="CG1234" s="29"/>
      <c r="CH1234" s="29"/>
      <c r="CI1234" s="29"/>
      <c r="CJ1234" s="29"/>
      <c r="CK1234" s="29"/>
      <c r="CL1234" s="29"/>
      <c r="CM1234" s="29"/>
      <c r="CN1234" s="29"/>
      <c r="CO1234" s="29"/>
      <c r="CP1234" s="29"/>
      <c r="CQ1234" s="29"/>
      <c r="CR1234" s="29"/>
      <c r="CS1234" s="29"/>
      <c r="CT1234" s="29"/>
      <c r="CU1234" s="29"/>
      <c r="CV1234" s="29"/>
      <c r="CW1234" s="29"/>
      <c r="CX1234" s="29"/>
      <c r="CY1234" s="29"/>
      <c r="CZ1234" s="29"/>
      <c r="DA1234" s="29"/>
      <c r="DB1234" s="29"/>
      <c r="DC1234" s="29"/>
      <c r="DD1234" s="29"/>
      <c r="DE1234" s="29"/>
      <c r="DF1234" s="29"/>
      <c r="DG1234" s="29"/>
      <c r="DH1234" s="29"/>
      <c r="DI1234" s="29"/>
      <c r="DJ1234" s="29"/>
      <c r="DK1234" s="29"/>
      <c r="DL1234" s="29"/>
      <c r="DM1234" s="29"/>
    </row>
    <row r="1235" spans="1:117">
      <c r="A1235" s="5"/>
      <c r="B1235" s="5"/>
      <c r="C1235" s="35"/>
      <c r="D1235" s="63"/>
      <c r="E1235" s="64"/>
      <c r="F1235" s="64"/>
      <c r="G1235" s="64"/>
      <c r="H1235" s="64"/>
      <c r="I1235" s="64"/>
      <c r="J1235" s="64"/>
      <c r="K1235" s="64"/>
      <c r="L1235" s="64"/>
      <c r="M1235" s="64"/>
      <c r="N1235" s="64"/>
      <c r="O1235" s="64"/>
      <c r="P1235" s="64"/>
      <c r="Q1235" s="64"/>
      <c r="R1235" s="64"/>
      <c r="S1235" s="64"/>
      <c r="T1235" s="29"/>
      <c r="U1235" s="29"/>
      <c r="V1235" s="29"/>
      <c r="W1235" s="29"/>
      <c r="X1235" s="29"/>
      <c r="Y1235" s="29"/>
      <c r="Z1235" s="29"/>
      <c r="AA1235" s="29"/>
      <c r="AB1235" s="29"/>
      <c r="AC1235" s="29"/>
      <c r="AD1235" s="29"/>
      <c r="AE1235" s="29"/>
      <c r="AF1235" s="29"/>
      <c r="AG1235" s="29"/>
      <c r="AH1235" s="29"/>
      <c r="AI1235" s="29"/>
      <c r="AJ1235" s="29"/>
      <c r="AK1235" s="29"/>
      <c r="AL1235" s="29"/>
      <c r="AM1235" s="29"/>
      <c r="AN1235" s="29"/>
      <c r="AO1235" s="29"/>
      <c r="AP1235" s="29"/>
      <c r="AQ1235" s="29"/>
      <c r="AR1235" s="29"/>
      <c r="AS1235" s="29"/>
      <c r="AT1235" s="29"/>
      <c r="AU1235" s="29"/>
      <c r="AV1235" s="29"/>
      <c r="AW1235" s="29"/>
      <c r="AX1235" s="29"/>
      <c r="AY1235" s="29"/>
      <c r="AZ1235" s="29"/>
      <c r="BA1235" s="29"/>
      <c r="BB1235" s="29"/>
      <c r="BC1235" s="29"/>
      <c r="BD1235" s="29"/>
      <c r="BE1235" s="29"/>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29"/>
      <c r="CA1235" s="29"/>
      <c r="CB1235" s="29"/>
      <c r="CC1235" s="29"/>
      <c r="CD1235" s="29"/>
      <c r="CE1235" s="29"/>
      <c r="CF1235" s="29"/>
      <c r="CG1235" s="29"/>
      <c r="CH1235" s="29"/>
      <c r="CI1235" s="29"/>
      <c r="CJ1235" s="29"/>
      <c r="CK1235" s="29"/>
      <c r="CL1235" s="29"/>
      <c r="CM1235" s="29"/>
      <c r="CN1235" s="29"/>
      <c r="CO1235" s="29"/>
      <c r="CP1235" s="29"/>
      <c r="CQ1235" s="29"/>
      <c r="CR1235" s="29"/>
      <c r="CS1235" s="29"/>
      <c r="CT1235" s="29"/>
      <c r="CU1235" s="29"/>
      <c r="CV1235" s="29"/>
      <c r="CW1235" s="29"/>
      <c r="CX1235" s="29"/>
      <c r="CY1235" s="29"/>
      <c r="CZ1235" s="29"/>
      <c r="DA1235" s="29"/>
      <c r="DB1235" s="29"/>
      <c r="DC1235" s="29"/>
      <c r="DD1235" s="29"/>
      <c r="DE1235" s="29"/>
      <c r="DF1235" s="29"/>
      <c r="DG1235" s="29"/>
      <c r="DH1235" s="29"/>
      <c r="DI1235" s="29"/>
      <c r="DJ1235" s="29"/>
      <c r="DK1235" s="29"/>
      <c r="DL1235" s="29"/>
      <c r="DM1235" s="29"/>
    </row>
    <row r="1236" spans="1:117">
      <c r="A1236" s="5"/>
      <c r="B1236" s="5"/>
      <c r="C1236" s="35"/>
      <c r="D1236" s="63"/>
      <c r="E1236" s="64"/>
      <c r="F1236" s="64"/>
      <c r="G1236" s="64"/>
      <c r="H1236" s="64"/>
      <c r="I1236" s="64"/>
      <c r="J1236" s="64"/>
      <c r="K1236" s="64"/>
      <c r="L1236" s="64"/>
      <c r="M1236" s="64"/>
      <c r="N1236" s="64"/>
      <c r="O1236" s="64"/>
      <c r="P1236" s="64"/>
      <c r="Q1236" s="64"/>
      <c r="R1236" s="64"/>
      <c r="S1236" s="64"/>
      <c r="T1236" s="29"/>
      <c r="U1236" s="29"/>
      <c r="V1236" s="29"/>
      <c r="W1236" s="29"/>
      <c r="X1236" s="29"/>
      <c r="Y1236" s="29"/>
      <c r="Z1236" s="29"/>
      <c r="AA1236" s="29"/>
      <c r="AB1236" s="29"/>
      <c r="AC1236" s="29"/>
      <c r="AD1236" s="29"/>
      <c r="AE1236" s="29"/>
      <c r="AF1236" s="29"/>
      <c r="AG1236" s="29"/>
      <c r="AH1236" s="29"/>
      <c r="AI1236" s="29"/>
      <c r="AJ1236" s="29"/>
      <c r="AK1236" s="29"/>
      <c r="AL1236" s="29"/>
      <c r="AM1236" s="29"/>
      <c r="AN1236" s="29"/>
      <c r="AO1236" s="29"/>
      <c r="AP1236" s="29"/>
      <c r="AQ1236" s="29"/>
      <c r="AR1236" s="29"/>
      <c r="AS1236" s="29"/>
      <c r="AT1236" s="29"/>
      <c r="AU1236" s="29"/>
      <c r="AV1236" s="29"/>
      <c r="AW1236" s="29"/>
      <c r="AX1236" s="29"/>
      <c r="AY1236" s="29"/>
      <c r="AZ1236" s="29"/>
      <c r="BA1236" s="29"/>
      <c r="BB1236" s="29"/>
      <c r="BC1236" s="29"/>
      <c r="BD1236" s="29"/>
      <c r="BE1236" s="29"/>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29"/>
      <c r="CA1236" s="29"/>
      <c r="CB1236" s="29"/>
      <c r="CC1236" s="29"/>
      <c r="CD1236" s="29"/>
      <c r="CE1236" s="29"/>
      <c r="CF1236" s="29"/>
      <c r="CG1236" s="29"/>
      <c r="CH1236" s="29"/>
      <c r="CI1236" s="29"/>
      <c r="CJ1236" s="29"/>
      <c r="CK1236" s="29"/>
      <c r="CL1236" s="29"/>
      <c r="CM1236" s="29"/>
      <c r="CN1236" s="29"/>
      <c r="CO1236" s="29"/>
      <c r="CP1236" s="29"/>
      <c r="CQ1236" s="29"/>
      <c r="CR1236" s="29"/>
      <c r="CS1236" s="29"/>
      <c r="CT1236" s="29"/>
      <c r="CU1236" s="29"/>
      <c r="CV1236" s="29"/>
      <c r="CW1236" s="29"/>
      <c r="CX1236" s="29"/>
      <c r="CY1236" s="29"/>
      <c r="CZ1236" s="29"/>
      <c r="DA1236" s="29"/>
      <c r="DB1236" s="29"/>
      <c r="DC1236" s="29"/>
      <c r="DD1236" s="29"/>
      <c r="DE1236" s="29"/>
      <c r="DF1236" s="29"/>
      <c r="DG1236" s="29"/>
      <c r="DH1236" s="29"/>
      <c r="DI1236" s="29"/>
      <c r="DJ1236" s="29"/>
      <c r="DK1236" s="29"/>
      <c r="DL1236" s="29"/>
      <c r="DM1236" s="29"/>
    </row>
    <row r="1237" spans="1:117">
      <c r="A1237" s="5"/>
      <c r="B1237" s="5"/>
      <c r="C1237" s="35"/>
      <c r="D1237" s="63"/>
      <c r="E1237" s="64"/>
      <c r="F1237" s="64"/>
      <c r="G1237" s="64"/>
      <c r="H1237" s="64"/>
      <c r="I1237" s="64"/>
      <c r="J1237" s="64"/>
      <c r="K1237" s="64"/>
      <c r="L1237" s="64"/>
      <c r="M1237" s="64"/>
      <c r="N1237" s="64"/>
      <c r="O1237" s="64"/>
      <c r="P1237" s="64"/>
      <c r="Q1237" s="64"/>
      <c r="R1237" s="64"/>
      <c r="S1237" s="64"/>
      <c r="T1237" s="29"/>
      <c r="U1237" s="29"/>
      <c r="V1237" s="29"/>
      <c r="W1237" s="29"/>
      <c r="X1237" s="29"/>
      <c r="Y1237" s="29"/>
      <c r="Z1237" s="29"/>
      <c r="AA1237" s="29"/>
      <c r="AB1237" s="29"/>
      <c r="AC1237" s="29"/>
      <c r="AD1237" s="29"/>
      <c r="AE1237" s="29"/>
      <c r="AF1237" s="29"/>
      <c r="AG1237" s="29"/>
      <c r="AH1237" s="29"/>
      <c r="AI1237" s="29"/>
      <c r="AJ1237" s="29"/>
      <c r="AK1237" s="29"/>
      <c r="AL1237" s="29"/>
      <c r="AM1237" s="29"/>
      <c r="AN1237" s="29"/>
      <c r="AO1237" s="29"/>
      <c r="AP1237" s="29"/>
      <c r="AQ1237" s="29"/>
      <c r="AR1237" s="29"/>
      <c r="AS1237" s="29"/>
      <c r="AT1237" s="29"/>
      <c r="AU1237" s="29"/>
      <c r="AV1237" s="29"/>
      <c r="AW1237" s="29"/>
      <c r="AX1237" s="29"/>
      <c r="AY1237" s="29"/>
      <c r="AZ1237" s="29"/>
      <c r="BA1237" s="29"/>
      <c r="BB1237" s="29"/>
      <c r="BC1237" s="29"/>
      <c r="BD1237" s="29"/>
      <c r="BE1237" s="29"/>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29"/>
      <c r="CA1237" s="29"/>
      <c r="CB1237" s="29"/>
      <c r="CC1237" s="29"/>
      <c r="CD1237" s="29"/>
      <c r="CE1237" s="29"/>
      <c r="CF1237" s="29"/>
      <c r="CG1237" s="29"/>
      <c r="CH1237" s="29"/>
      <c r="CI1237" s="29"/>
      <c r="CJ1237" s="29"/>
      <c r="CK1237" s="29"/>
      <c r="CL1237" s="29"/>
      <c r="CM1237" s="29"/>
      <c r="CN1237" s="29"/>
      <c r="CO1237" s="29"/>
      <c r="CP1237" s="29"/>
      <c r="CQ1237" s="29"/>
      <c r="CR1237" s="29"/>
      <c r="CS1237" s="29"/>
      <c r="CT1237" s="29"/>
      <c r="CU1237" s="29"/>
      <c r="CV1237" s="29"/>
      <c r="CW1237" s="29"/>
      <c r="CX1237" s="29"/>
      <c r="CY1237" s="29"/>
      <c r="CZ1237" s="29"/>
      <c r="DA1237" s="29"/>
      <c r="DB1237" s="29"/>
      <c r="DC1237" s="29"/>
      <c r="DD1237" s="29"/>
      <c r="DE1237" s="29"/>
      <c r="DF1237" s="29"/>
      <c r="DG1237" s="29"/>
      <c r="DH1237" s="29"/>
      <c r="DI1237" s="29"/>
      <c r="DJ1237" s="29"/>
      <c r="DK1237" s="29"/>
      <c r="DL1237" s="29"/>
      <c r="DM1237" s="29"/>
    </row>
    <row r="1238" spans="1:117">
      <c r="A1238" s="5"/>
      <c r="B1238" s="5"/>
      <c r="C1238" s="35"/>
      <c r="D1238" s="63"/>
      <c r="E1238" s="64"/>
      <c r="F1238" s="64"/>
      <c r="G1238" s="64"/>
      <c r="H1238" s="64"/>
      <c r="I1238" s="64"/>
      <c r="J1238" s="64"/>
      <c r="K1238" s="64"/>
      <c r="L1238" s="64"/>
      <c r="M1238" s="64"/>
      <c r="N1238" s="64"/>
      <c r="O1238" s="64"/>
      <c r="P1238" s="64"/>
      <c r="Q1238" s="64"/>
      <c r="R1238" s="64"/>
      <c r="S1238" s="64"/>
      <c r="T1238" s="29"/>
      <c r="U1238" s="29"/>
      <c r="V1238" s="29"/>
      <c r="W1238" s="29"/>
      <c r="X1238" s="29"/>
      <c r="Y1238" s="29"/>
      <c r="Z1238" s="29"/>
      <c r="AA1238" s="29"/>
      <c r="AB1238" s="29"/>
      <c r="AC1238" s="29"/>
      <c r="AD1238" s="29"/>
      <c r="AE1238" s="29"/>
      <c r="AF1238" s="29"/>
      <c r="AG1238" s="29"/>
      <c r="AH1238" s="29"/>
      <c r="AI1238" s="29"/>
      <c r="AJ1238" s="29"/>
      <c r="AK1238" s="29"/>
      <c r="AL1238" s="29"/>
      <c r="AM1238" s="29"/>
      <c r="AN1238" s="29"/>
      <c r="AO1238" s="29"/>
      <c r="AP1238" s="29"/>
      <c r="AQ1238" s="29"/>
      <c r="AR1238" s="29"/>
      <c r="AS1238" s="29"/>
      <c r="AT1238" s="29"/>
      <c r="AU1238" s="29"/>
      <c r="AV1238" s="29"/>
      <c r="AW1238" s="29"/>
      <c r="AX1238" s="29"/>
      <c r="AY1238" s="29"/>
      <c r="AZ1238" s="29"/>
      <c r="BA1238" s="29"/>
      <c r="BB1238" s="29"/>
      <c r="BC1238" s="29"/>
      <c r="BD1238" s="29"/>
      <c r="BE1238" s="29"/>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29"/>
      <c r="CA1238" s="29"/>
      <c r="CB1238" s="29"/>
      <c r="CC1238" s="29"/>
      <c r="CD1238" s="29"/>
      <c r="CE1238" s="29"/>
      <c r="CF1238" s="29"/>
      <c r="CG1238" s="29"/>
      <c r="CH1238" s="29"/>
      <c r="CI1238" s="29"/>
      <c r="CJ1238" s="29"/>
      <c r="CK1238" s="29"/>
      <c r="CL1238" s="29"/>
      <c r="CM1238" s="29"/>
      <c r="CN1238" s="29"/>
      <c r="CO1238" s="29"/>
      <c r="CP1238" s="29"/>
      <c r="CQ1238" s="29"/>
      <c r="CR1238" s="29"/>
      <c r="CS1238" s="29"/>
      <c r="CT1238" s="29"/>
      <c r="CU1238" s="29"/>
      <c r="CV1238" s="29"/>
      <c r="CW1238" s="29"/>
      <c r="CX1238" s="29"/>
      <c r="CY1238" s="29"/>
      <c r="CZ1238" s="29"/>
      <c r="DA1238" s="29"/>
      <c r="DB1238" s="29"/>
      <c r="DC1238" s="29"/>
      <c r="DD1238" s="29"/>
      <c r="DE1238" s="29"/>
      <c r="DF1238" s="29"/>
      <c r="DG1238" s="29"/>
      <c r="DH1238" s="29"/>
      <c r="DI1238" s="29"/>
      <c r="DJ1238" s="29"/>
      <c r="DK1238" s="29"/>
      <c r="DL1238" s="29"/>
      <c r="DM1238" s="29"/>
    </row>
    <row r="1239" spans="1:117">
      <c r="A1239" s="5"/>
      <c r="B1239" s="5"/>
      <c r="C1239" s="35"/>
      <c r="D1239" s="63"/>
      <c r="E1239" s="64"/>
      <c r="F1239" s="64"/>
      <c r="G1239" s="64"/>
      <c r="H1239" s="64"/>
      <c r="I1239" s="64"/>
      <c r="J1239" s="64"/>
      <c r="K1239" s="64"/>
      <c r="L1239" s="64"/>
      <c r="M1239" s="64"/>
      <c r="N1239" s="64"/>
      <c r="O1239" s="64"/>
      <c r="P1239" s="64"/>
      <c r="Q1239" s="64"/>
      <c r="R1239" s="64"/>
      <c r="S1239" s="64"/>
      <c r="T1239" s="29"/>
      <c r="U1239" s="29"/>
      <c r="V1239" s="29"/>
      <c r="W1239" s="29"/>
      <c r="X1239" s="29"/>
      <c r="Y1239" s="29"/>
      <c r="Z1239" s="29"/>
      <c r="AA1239" s="29"/>
      <c r="AB1239" s="29"/>
      <c r="AC1239" s="29"/>
      <c r="AD1239" s="29"/>
      <c r="AE1239" s="29"/>
      <c r="AF1239" s="29"/>
      <c r="AG1239" s="29"/>
      <c r="AH1239" s="29"/>
      <c r="AI1239" s="29"/>
      <c r="AJ1239" s="29"/>
      <c r="AK1239" s="29"/>
      <c r="AL1239" s="29"/>
      <c r="AM1239" s="29"/>
      <c r="AN1239" s="29"/>
      <c r="AO1239" s="29"/>
      <c r="AP1239" s="29"/>
      <c r="AQ1239" s="29"/>
      <c r="AR1239" s="29"/>
      <c r="AS1239" s="29"/>
      <c r="AT1239" s="29"/>
      <c r="AU1239" s="29"/>
      <c r="AV1239" s="29"/>
      <c r="AW1239" s="29"/>
      <c r="AX1239" s="29"/>
      <c r="AY1239" s="29"/>
      <c r="AZ1239" s="29"/>
      <c r="BA1239" s="29"/>
      <c r="BB1239" s="29"/>
      <c r="BC1239" s="29"/>
      <c r="BD1239" s="29"/>
      <c r="BE1239" s="29"/>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29"/>
      <c r="CA1239" s="29"/>
      <c r="CB1239" s="29"/>
      <c r="CC1239" s="29"/>
      <c r="CD1239" s="29"/>
      <c r="CE1239" s="29"/>
      <c r="CF1239" s="29"/>
      <c r="CG1239" s="29"/>
      <c r="CH1239" s="29"/>
      <c r="CI1239" s="29"/>
      <c r="CJ1239" s="29"/>
      <c r="CK1239" s="29"/>
      <c r="CL1239" s="29"/>
      <c r="CM1239" s="29"/>
      <c r="CN1239" s="29"/>
      <c r="CO1239" s="29"/>
      <c r="CP1239" s="29"/>
      <c r="CQ1239" s="29"/>
      <c r="CR1239" s="29"/>
      <c r="CS1239" s="29"/>
      <c r="CT1239" s="29"/>
      <c r="CU1239" s="29"/>
      <c r="CV1239" s="29"/>
      <c r="CW1239" s="29"/>
      <c r="CX1239" s="29"/>
      <c r="CY1239" s="29"/>
      <c r="CZ1239" s="29"/>
      <c r="DA1239" s="29"/>
      <c r="DB1239" s="29"/>
      <c r="DC1239" s="29"/>
      <c r="DD1239" s="29"/>
      <c r="DE1239" s="29"/>
      <c r="DF1239" s="29"/>
      <c r="DG1239" s="29"/>
      <c r="DH1239" s="29"/>
      <c r="DI1239" s="29"/>
      <c r="DJ1239" s="29"/>
      <c r="DK1239" s="29"/>
      <c r="DL1239" s="29"/>
      <c r="DM1239" s="29"/>
    </row>
    <row r="1240" spans="1:117">
      <c r="A1240" s="5"/>
      <c r="B1240" s="5"/>
      <c r="C1240" s="35"/>
      <c r="D1240" s="63"/>
      <c r="E1240" s="64"/>
      <c r="F1240" s="64"/>
      <c r="G1240" s="64"/>
      <c r="H1240" s="64"/>
      <c r="I1240" s="64"/>
      <c r="J1240" s="64"/>
      <c r="K1240" s="64"/>
      <c r="L1240" s="64"/>
      <c r="M1240" s="64"/>
      <c r="N1240" s="64"/>
      <c r="O1240" s="64"/>
      <c r="P1240" s="64"/>
      <c r="Q1240" s="64"/>
      <c r="R1240" s="64"/>
      <c r="S1240" s="64"/>
      <c r="T1240" s="29"/>
      <c r="U1240" s="29"/>
      <c r="V1240" s="29"/>
      <c r="W1240" s="29"/>
      <c r="X1240" s="29"/>
      <c r="Y1240" s="29"/>
      <c r="Z1240" s="29"/>
      <c r="AA1240" s="29"/>
      <c r="AB1240" s="29"/>
      <c r="AC1240" s="29"/>
      <c r="AD1240" s="29"/>
      <c r="AE1240" s="29"/>
      <c r="AF1240" s="29"/>
      <c r="AG1240" s="29"/>
      <c r="AH1240" s="29"/>
      <c r="AI1240" s="29"/>
      <c r="AJ1240" s="29"/>
      <c r="AK1240" s="29"/>
      <c r="AL1240" s="29"/>
      <c r="AM1240" s="29"/>
      <c r="AN1240" s="29"/>
      <c r="AO1240" s="29"/>
      <c r="AP1240" s="29"/>
      <c r="AQ1240" s="29"/>
      <c r="AR1240" s="29"/>
      <c r="AS1240" s="29"/>
      <c r="AT1240" s="29"/>
      <c r="AU1240" s="29"/>
      <c r="AV1240" s="29"/>
      <c r="AW1240" s="29"/>
      <c r="AX1240" s="29"/>
      <c r="AY1240" s="29"/>
      <c r="AZ1240" s="29"/>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29"/>
      <c r="CA1240" s="29"/>
      <c r="CB1240" s="29"/>
      <c r="CC1240" s="29"/>
      <c r="CD1240" s="29"/>
      <c r="CE1240" s="29"/>
      <c r="CF1240" s="29"/>
      <c r="CG1240" s="29"/>
      <c r="CH1240" s="29"/>
      <c r="CI1240" s="29"/>
      <c r="CJ1240" s="29"/>
      <c r="CK1240" s="29"/>
      <c r="CL1240" s="29"/>
      <c r="CM1240" s="29"/>
      <c r="CN1240" s="29"/>
      <c r="CO1240" s="29"/>
      <c r="CP1240" s="29"/>
      <c r="CQ1240" s="29"/>
      <c r="CR1240" s="29"/>
      <c r="CS1240" s="29"/>
      <c r="CT1240" s="29"/>
      <c r="CU1240" s="29"/>
      <c r="CV1240" s="29"/>
      <c r="CW1240" s="29"/>
      <c r="CX1240" s="29"/>
      <c r="CY1240" s="29"/>
      <c r="CZ1240" s="29"/>
      <c r="DA1240" s="29"/>
      <c r="DB1240" s="29"/>
      <c r="DC1240" s="29"/>
      <c r="DD1240" s="29"/>
      <c r="DE1240" s="29"/>
      <c r="DF1240" s="29"/>
      <c r="DG1240" s="29"/>
      <c r="DH1240" s="29"/>
      <c r="DI1240" s="29"/>
      <c r="DJ1240" s="29"/>
      <c r="DK1240" s="29"/>
      <c r="DL1240" s="29"/>
      <c r="DM1240" s="29"/>
    </row>
    <row r="1241" spans="1:117">
      <c r="A1241" s="5"/>
      <c r="B1241" s="5"/>
      <c r="C1241" s="35"/>
      <c r="D1241" s="63"/>
      <c r="E1241" s="64"/>
      <c r="F1241" s="64"/>
      <c r="G1241" s="64"/>
      <c r="H1241" s="64"/>
      <c r="I1241" s="64"/>
      <c r="J1241" s="64"/>
      <c r="K1241" s="64"/>
      <c r="L1241" s="64"/>
      <c r="M1241" s="64"/>
      <c r="N1241" s="64"/>
      <c r="O1241" s="64"/>
      <c r="P1241" s="64"/>
      <c r="Q1241" s="64"/>
      <c r="R1241" s="64"/>
      <c r="S1241" s="64"/>
      <c r="T1241" s="29"/>
      <c r="U1241" s="29"/>
      <c r="V1241" s="29"/>
      <c r="W1241" s="29"/>
      <c r="X1241" s="29"/>
      <c r="Y1241" s="29"/>
      <c r="Z1241" s="29"/>
      <c r="AA1241" s="29"/>
      <c r="AB1241" s="29"/>
      <c r="AC1241" s="29"/>
      <c r="AD1241" s="29"/>
      <c r="AE1241" s="29"/>
      <c r="AF1241" s="29"/>
      <c r="AG1241" s="29"/>
      <c r="AH1241" s="29"/>
      <c r="AI1241" s="29"/>
      <c r="AJ1241" s="29"/>
      <c r="AK1241" s="29"/>
      <c r="AL1241" s="29"/>
      <c r="AM1241" s="29"/>
      <c r="AN1241" s="29"/>
      <c r="AO1241" s="29"/>
      <c r="AP1241" s="29"/>
      <c r="AQ1241" s="29"/>
      <c r="AR1241" s="29"/>
      <c r="AS1241" s="29"/>
      <c r="AT1241" s="29"/>
      <c r="AU1241" s="29"/>
      <c r="AV1241" s="29"/>
      <c r="AW1241" s="29"/>
      <c r="AX1241" s="29"/>
      <c r="AY1241" s="29"/>
      <c r="AZ1241" s="29"/>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29"/>
      <c r="CA1241" s="29"/>
      <c r="CB1241" s="29"/>
      <c r="CC1241" s="29"/>
      <c r="CD1241" s="29"/>
      <c r="CE1241" s="29"/>
      <c r="CF1241" s="29"/>
      <c r="CG1241" s="29"/>
      <c r="CH1241" s="29"/>
      <c r="CI1241" s="29"/>
      <c r="CJ1241" s="29"/>
      <c r="CK1241" s="29"/>
      <c r="CL1241" s="29"/>
      <c r="CM1241" s="29"/>
      <c r="CN1241" s="29"/>
      <c r="CO1241" s="29"/>
      <c r="CP1241" s="29"/>
      <c r="CQ1241" s="29"/>
      <c r="CR1241" s="29"/>
      <c r="CS1241" s="29"/>
      <c r="CT1241" s="29"/>
      <c r="CU1241" s="29"/>
      <c r="CV1241" s="29"/>
      <c r="CW1241" s="29"/>
      <c r="CX1241" s="29"/>
      <c r="CY1241" s="29"/>
      <c r="CZ1241" s="29"/>
      <c r="DA1241" s="29"/>
      <c r="DB1241" s="29"/>
      <c r="DC1241" s="29"/>
      <c r="DD1241" s="29"/>
      <c r="DE1241" s="29"/>
      <c r="DF1241" s="29"/>
      <c r="DG1241" s="29"/>
      <c r="DH1241" s="29"/>
      <c r="DI1241" s="29"/>
      <c r="DJ1241" s="29"/>
      <c r="DK1241" s="29"/>
      <c r="DL1241" s="29"/>
      <c r="DM1241" s="29"/>
    </row>
    <row r="1242" spans="1:117">
      <c r="A1242" s="5"/>
      <c r="B1242" s="5"/>
      <c r="C1242" s="35"/>
      <c r="D1242" s="63"/>
      <c r="E1242" s="64"/>
      <c r="F1242" s="64"/>
      <c r="G1242" s="64"/>
      <c r="H1242" s="64"/>
      <c r="I1242" s="64"/>
      <c r="J1242" s="64"/>
      <c r="K1242" s="64"/>
      <c r="L1242" s="64"/>
      <c r="M1242" s="64"/>
      <c r="N1242" s="64"/>
      <c r="O1242" s="64"/>
      <c r="P1242" s="64"/>
      <c r="Q1242" s="64"/>
      <c r="R1242" s="64"/>
      <c r="S1242" s="64"/>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c r="CA1242" s="29"/>
      <c r="CB1242" s="29"/>
      <c r="CC1242" s="29"/>
      <c r="CD1242" s="29"/>
      <c r="CE1242" s="29"/>
      <c r="CF1242" s="29"/>
      <c r="CG1242" s="29"/>
      <c r="CH1242" s="29"/>
      <c r="CI1242" s="29"/>
      <c r="CJ1242" s="29"/>
      <c r="CK1242" s="29"/>
      <c r="CL1242" s="29"/>
      <c r="CM1242" s="29"/>
      <c r="CN1242" s="29"/>
      <c r="CO1242" s="29"/>
      <c r="CP1242" s="29"/>
      <c r="CQ1242" s="29"/>
      <c r="CR1242" s="29"/>
      <c r="CS1242" s="29"/>
      <c r="CT1242" s="29"/>
      <c r="CU1242" s="29"/>
      <c r="CV1242" s="29"/>
      <c r="CW1242" s="29"/>
      <c r="CX1242" s="29"/>
      <c r="CY1242" s="29"/>
      <c r="CZ1242" s="29"/>
      <c r="DA1242" s="29"/>
      <c r="DB1242" s="29"/>
      <c r="DC1242" s="29"/>
      <c r="DD1242" s="29"/>
      <c r="DE1242" s="29"/>
      <c r="DF1242" s="29"/>
      <c r="DG1242" s="29"/>
      <c r="DH1242" s="29"/>
      <c r="DI1242" s="29"/>
      <c r="DJ1242" s="29"/>
      <c r="DK1242" s="29"/>
      <c r="DL1242" s="29"/>
      <c r="DM1242" s="29"/>
    </row>
    <row r="1243" spans="1:117">
      <c r="A1243" s="5"/>
      <c r="B1243" s="5"/>
      <c r="C1243" s="35"/>
      <c r="D1243" s="63"/>
      <c r="E1243" s="64"/>
      <c r="F1243" s="64"/>
      <c r="G1243" s="64"/>
      <c r="H1243" s="64"/>
      <c r="I1243" s="64"/>
      <c r="J1243" s="64"/>
      <c r="K1243" s="64"/>
      <c r="L1243" s="64"/>
      <c r="M1243" s="64"/>
      <c r="N1243" s="64"/>
      <c r="O1243" s="64"/>
      <c r="P1243" s="64"/>
      <c r="Q1243" s="64"/>
      <c r="R1243" s="64"/>
      <c r="S1243" s="64"/>
      <c r="T1243" s="29"/>
      <c r="U1243" s="29"/>
      <c r="V1243" s="29"/>
      <c r="W1243" s="29"/>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29"/>
      <c r="CA1243" s="29"/>
      <c r="CB1243" s="29"/>
      <c r="CC1243" s="29"/>
      <c r="CD1243" s="29"/>
      <c r="CE1243" s="29"/>
      <c r="CF1243" s="29"/>
      <c r="CG1243" s="29"/>
      <c r="CH1243" s="29"/>
      <c r="CI1243" s="29"/>
      <c r="CJ1243" s="29"/>
      <c r="CK1243" s="29"/>
      <c r="CL1243" s="29"/>
      <c r="CM1243" s="29"/>
      <c r="CN1243" s="29"/>
      <c r="CO1243" s="29"/>
      <c r="CP1243" s="29"/>
      <c r="CQ1243" s="29"/>
      <c r="CR1243" s="29"/>
      <c r="CS1243" s="29"/>
      <c r="CT1243" s="29"/>
      <c r="CU1243" s="29"/>
      <c r="CV1243" s="29"/>
      <c r="CW1243" s="29"/>
      <c r="CX1243" s="29"/>
      <c r="CY1243" s="29"/>
      <c r="CZ1243" s="29"/>
      <c r="DA1243" s="29"/>
      <c r="DB1243" s="29"/>
      <c r="DC1243" s="29"/>
      <c r="DD1243" s="29"/>
      <c r="DE1243" s="29"/>
      <c r="DF1243" s="29"/>
      <c r="DG1243" s="29"/>
      <c r="DH1243" s="29"/>
      <c r="DI1243" s="29"/>
      <c r="DJ1243" s="29"/>
      <c r="DK1243" s="29"/>
      <c r="DL1243" s="29"/>
      <c r="DM1243" s="29"/>
    </row>
    <row r="1244" spans="1:117">
      <c r="A1244" s="5"/>
      <c r="B1244" s="5"/>
      <c r="C1244" s="35"/>
      <c r="D1244" s="63"/>
      <c r="E1244" s="64"/>
      <c r="F1244" s="64"/>
      <c r="G1244" s="64"/>
      <c r="H1244" s="64"/>
      <c r="I1244" s="64"/>
      <c r="J1244" s="64"/>
      <c r="K1244" s="64"/>
      <c r="L1244" s="64"/>
      <c r="M1244" s="64"/>
      <c r="N1244" s="64"/>
      <c r="O1244" s="64"/>
      <c r="P1244" s="64"/>
      <c r="Q1244" s="64"/>
      <c r="R1244" s="64"/>
      <c r="S1244" s="64"/>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c r="CA1244" s="29"/>
      <c r="CB1244" s="29"/>
      <c r="CC1244" s="29"/>
      <c r="CD1244" s="29"/>
      <c r="CE1244" s="29"/>
      <c r="CF1244" s="29"/>
      <c r="CG1244" s="29"/>
      <c r="CH1244" s="29"/>
      <c r="CI1244" s="29"/>
      <c r="CJ1244" s="29"/>
      <c r="CK1244" s="29"/>
      <c r="CL1244" s="29"/>
      <c r="CM1244" s="29"/>
      <c r="CN1244" s="29"/>
      <c r="CO1244" s="29"/>
      <c r="CP1244" s="29"/>
      <c r="CQ1244" s="29"/>
      <c r="CR1244" s="29"/>
      <c r="CS1244" s="29"/>
      <c r="CT1244" s="29"/>
      <c r="CU1244" s="29"/>
      <c r="CV1244" s="29"/>
      <c r="CW1244" s="29"/>
      <c r="CX1244" s="29"/>
      <c r="CY1244" s="29"/>
      <c r="CZ1244" s="29"/>
      <c r="DA1244" s="29"/>
      <c r="DB1244" s="29"/>
      <c r="DC1244" s="29"/>
      <c r="DD1244" s="29"/>
      <c r="DE1244" s="29"/>
      <c r="DF1244" s="29"/>
      <c r="DG1244" s="29"/>
      <c r="DH1244" s="29"/>
      <c r="DI1244" s="29"/>
      <c r="DJ1244" s="29"/>
      <c r="DK1244" s="29"/>
      <c r="DL1244" s="29"/>
      <c r="DM1244" s="29"/>
    </row>
    <row r="1245" spans="1:117">
      <c r="A1245" s="5"/>
      <c r="B1245" s="5"/>
      <c r="C1245" s="35"/>
      <c r="D1245" s="63"/>
      <c r="E1245" s="64"/>
      <c r="F1245" s="64"/>
      <c r="G1245" s="64"/>
      <c r="H1245" s="64"/>
      <c r="I1245" s="64"/>
      <c r="J1245" s="64"/>
      <c r="K1245" s="64"/>
      <c r="L1245" s="64"/>
      <c r="M1245" s="64"/>
      <c r="N1245" s="64"/>
      <c r="O1245" s="64"/>
      <c r="P1245" s="64"/>
      <c r="Q1245" s="64"/>
      <c r="R1245" s="64"/>
      <c r="S1245" s="64"/>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29"/>
      <c r="CA1245" s="29"/>
      <c r="CB1245" s="29"/>
      <c r="CC1245" s="29"/>
      <c r="CD1245" s="29"/>
      <c r="CE1245" s="29"/>
      <c r="CF1245" s="29"/>
      <c r="CG1245" s="29"/>
      <c r="CH1245" s="29"/>
      <c r="CI1245" s="29"/>
      <c r="CJ1245" s="29"/>
      <c r="CK1245" s="29"/>
      <c r="CL1245" s="29"/>
      <c r="CM1245" s="29"/>
      <c r="CN1245" s="29"/>
      <c r="CO1245" s="29"/>
      <c r="CP1245" s="29"/>
      <c r="CQ1245" s="29"/>
      <c r="CR1245" s="29"/>
      <c r="CS1245" s="29"/>
      <c r="CT1245" s="29"/>
      <c r="CU1245" s="29"/>
      <c r="CV1245" s="29"/>
      <c r="CW1245" s="29"/>
      <c r="CX1245" s="29"/>
      <c r="CY1245" s="29"/>
      <c r="CZ1245" s="29"/>
      <c r="DA1245" s="29"/>
      <c r="DB1245" s="29"/>
      <c r="DC1245" s="29"/>
      <c r="DD1245" s="29"/>
      <c r="DE1245" s="29"/>
      <c r="DF1245" s="29"/>
      <c r="DG1245" s="29"/>
      <c r="DH1245" s="29"/>
      <c r="DI1245" s="29"/>
      <c r="DJ1245" s="29"/>
      <c r="DK1245" s="29"/>
      <c r="DL1245" s="29"/>
      <c r="DM1245" s="29"/>
    </row>
    <row r="1246" spans="1:117">
      <c r="A1246" s="5"/>
      <c r="B1246" s="5"/>
      <c r="C1246" s="35"/>
      <c r="D1246" s="63"/>
      <c r="E1246" s="64"/>
      <c r="F1246" s="64"/>
      <c r="G1246" s="64"/>
      <c r="H1246" s="64"/>
      <c r="I1246" s="64"/>
      <c r="J1246" s="64"/>
      <c r="K1246" s="64"/>
      <c r="L1246" s="64"/>
      <c r="M1246" s="64"/>
      <c r="N1246" s="64"/>
      <c r="O1246" s="64"/>
      <c r="P1246" s="64"/>
      <c r="Q1246" s="64"/>
      <c r="R1246" s="64"/>
      <c r="S1246" s="64"/>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c r="CA1246" s="29"/>
      <c r="CB1246" s="29"/>
      <c r="CC1246" s="29"/>
      <c r="CD1246" s="29"/>
      <c r="CE1246" s="29"/>
      <c r="CF1246" s="29"/>
      <c r="CG1246" s="29"/>
      <c r="CH1246" s="29"/>
      <c r="CI1246" s="29"/>
      <c r="CJ1246" s="29"/>
      <c r="CK1246" s="29"/>
      <c r="CL1246" s="29"/>
      <c r="CM1246" s="29"/>
      <c r="CN1246" s="29"/>
      <c r="CO1246" s="29"/>
      <c r="CP1246" s="29"/>
      <c r="CQ1246" s="29"/>
      <c r="CR1246" s="29"/>
      <c r="CS1246" s="29"/>
      <c r="CT1246" s="29"/>
      <c r="CU1246" s="29"/>
      <c r="CV1246" s="29"/>
      <c r="CW1246" s="29"/>
      <c r="CX1246" s="29"/>
      <c r="CY1246" s="29"/>
      <c r="CZ1246" s="29"/>
      <c r="DA1246" s="29"/>
      <c r="DB1246" s="29"/>
      <c r="DC1246" s="29"/>
      <c r="DD1246" s="29"/>
      <c r="DE1246" s="29"/>
      <c r="DF1246" s="29"/>
      <c r="DG1246" s="29"/>
      <c r="DH1246" s="29"/>
      <c r="DI1246" s="29"/>
      <c r="DJ1246" s="29"/>
      <c r="DK1246" s="29"/>
      <c r="DL1246" s="29"/>
      <c r="DM1246" s="29"/>
    </row>
    <row r="1247" spans="1:117">
      <c r="A1247" s="5"/>
      <c r="B1247" s="5"/>
      <c r="C1247" s="35"/>
      <c r="D1247" s="63"/>
      <c r="E1247" s="64"/>
      <c r="F1247" s="64"/>
      <c r="G1247" s="64"/>
      <c r="H1247" s="64"/>
      <c r="I1247" s="64"/>
      <c r="J1247" s="64"/>
      <c r="K1247" s="64"/>
      <c r="L1247" s="64"/>
      <c r="M1247" s="64"/>
      <c r="N1247" s="64"/>
      <c r="O1247" s="64"/>
      <c r="P1247" s="64"/>
      <c r="Q1247" s="64"/>
      <c r="R1247" s="64"/>
      <c r="S1247" s="64"/>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29"/>
      <c r="CA1247" s="29"/>
      <c r="CB1247" s="29"/>
      <c r="CC1247" s="29"/>
      <c r="CD1247" s="29"/>
      <c r="CE1247" s="29"/>
      <c r="CF1247" s="29"/>
      <c r="CG1247" s="29"/>
      <c r="CH1247" s="29"/>
      <c r="CI1247" s="29"/>
      <c r="CJ1247" s="29"/>
      <c r="CK1247" s="29"/>
      <c r="CL1247" s="29"/>
      <c r="CM1247" s="29"/>
      <c r="CN1247" s="29"/>
      <c r="CO1247" s="29"/>
      <c r="CP1247" s="29"/>
      <c r="CQ1247" s="29"/>
      <c r="CR1247" s="29"/>
      <c r="CS1247" s="29"/>
      <c r="CT1247" s="29"/>
      <c r="CU1247" s="29"/>
      <c r="CV1247" s="29"/>
      <c r="CW1247" s="29"/>
      <c r="CX1247" s="29"/>
      <c r="CY1247" s="29"/>
      <c r="CZ1247" s="29"/>
      <c r="DA1247" s="29"/>
      <c r="DB1247" s="29"/>
      <c r="DC1247" s="29"/>
      <c r="DD1247" s="29"/>
      <c r="DE1247" s="29"/>
      <c r="DF1247" s="29"/>
      <c r="DG1247" s="29"/>
      <c r="DH1247" s="29"/>
      <c r="DI1247" s="29"/>
      <c r="DJ1247" s="29"/>
      <c r="DK1247" s="29"/>
      <c r="DL1247" s="29"/>
      <c r="DM1247" s="29"/>
    </row>
    <row r="1248" spans="1:117">
      <c r="A1248" s="5"/>
      <c r="B1248" s="5"/>
      <c r="C1248" s="35"/>
      <c r="D1248" s="63"/>
      <c r="E1248" s="64"/>
      <c r="F1248" s="64"/>
      <c r="G1248" s="64"/>
      <c r="H1248" s="64"/>
      <c r="I1248" s="64"/>
      <c r="J1248" s="64"/>
      <c r="K1248" s="64"/>
      <c r="L1248" s="64"/>
      <c r="M1248" s="64"/>
      <c r="N1248" s="64"/>
      <c r="O1248" s="64"/>
      <c r="P1248" s="64"/>
      <c r="Q1248" s="64"/>
      <c r="R1248" s="64"/>
      <c r="S1248" s="64"/>
      <c r="T1248" s="29"/>
      <c r="U1248" s="29"/>
      <c r="V1248" s="29"/>
      <c r="W1248" s="29"/>
      <c r="X1248" s="29"/>
      <c r="Y1248" s="29"/>
      <c r="Z1248" s="29"/>
      <c r="AA1248" s="29"/>
      <c r="AB1248" s="29"/>
      <c r="AC1248" s="29"/>
      <c r="AD1248" s="29"/>
      <c r="AE1248" s="29"/>
      <c r="AF1248" s="29"/>
      <c r="AG1248" s="29"/>
      <c r="AH1248" s="29"/>
      <c r="AI1248" s="29"/>
      <c r="AJ1248" s="29"/>
      <c r="AK1248" s="29"/>
      <c r="AL1248" s="29"/>
      <c r="AM1248" s="29"/>
      <c r="AN1248" s="29"/>
      <c r="AO1248" s="29"/>
      <c r="AP1248" s="29"/>
      <c r="AQ1248" s="29"/>
      <c r="AR1248" s="29"/>
      <c r="AS1248" s="29"/>
      <c r="AT1248" s="29"/>
      <c r="AU1248" s="29"/>
      <c r="AV1248" s="29"/>
      <c r="AW1248" s="29"/>
      <c r="AX1248" s="29"/>
      <c r="AY1248" s="29"/>
      <c r="AZ1248" s="29"/>
      <c r="BA1248" s="29"/>
      <c r="BB1248" s="29"/>
      <c r="BC1248" s="29"/>
      <c r="BD1248" s="29"/>
      <c r="BE1248" s="29"/>
      <c r="BF1248" s="29"/>
      <c r="BG1248" s="29"/>
      <c r="BH1248" s="29"/>
      <c r="BI1248" s="29"/>
      <c r="BJ1248" s="29"/>
      <c r="BK1248" s="29"/>
      <c r="BL1248" s="29"/>
      <c r="BM1248" s="29"/>
      <c r="BN1248" s="29"/>
      <c r="BO1248" s="29"/>
      <c r="BP1248" s="29"/>
      <c r="BQ1248" s="29"/>
      <c r="BR1248" s="29"/>
      <c r="BS1248" s="29"/>
      <c r="BT1248" s="29"/>
      <c r="BU1248" s="29"/>
      <c r="BV1248" s="29"/>
      <c r="BW1248" s="29"/>
      <c r="BX1248" s="29"/>
      <c r="BY1248" s="29"/>
      <c r="BZ1248" s="29"/>
      <c r="CA1248" s="29"/>
      <c r="CB1248" s="29"/>
      <c r="CC1248" s="29"/>
      <c r="CD1248" s="29"/>
      <c r="CE1248" s="29"/>
      <c r="CF1248" s="29"/>
      <c r="CG1248" s="29"/>
      <c r="CH1248" s="29"/>
      <c r="CI1248" s="29"/>
      <c r="CJ1248" s="29"/>
      <c r="CK1248" s="29"/>
      <c r="CL1248" s="29"/>
      <c r="CM1248" s="29"/>
      <c r="CN1248" s="29"/>
      <c r="CO1248" s="29"/>
      <c r="CP1248" s="29"/>
      <c r="CQ1248" s="29"/>
      <c r="CR1248" s="29"/>
      <c r="CS1248" s="29"/>
      <c r="CT1248" s="29"/>
      <c r="CU1248" s="29"/>
      <c r="CV1248" s="29"/>
      <c r="CW1248" s="29"/>
      <c r="CX1248" s="29"/>
      <c r="CY1248" s="29"/>
      <c r="CZ1248" s="29"/>
      <c r="DA1248" s="29"/>
      <c r="DB1248" s="29"/>
      <c r="DC1248" s="29"/>
      <c r="DD1248" s="29"/>
      <c r="DE1248" s="29"/>
      <c r="DF1248" s="29"/>
      <c r="DG1248" s="29"/>
      <c r="DH1248" s="29"/>
      <c r="DI1248" s="29"/>
      <c r="DJ1248" s="29"/>
      <c r="DK1248" s="29"/>
      <c r="DL1248" s="29"/>
      <c r="DM1248" s="29"/>
    </row>
    <row r="1249" spans="1:117">
      <c r="A1249" s="5"/>
      <c r="B1249" s="5"/>
      <c r="C1249" s="35"/>
      <c r="D1249" s="63"/>
      <c r="E1249" s="64"/>
      <c r="F1249" s="64"/>
      <c r="G1249" s="64"/>
      <c r="H1249" s="64"/>
      <c r="I1249" s="64"/>
      <c r="J1249" s="64"/>
      <c r="K1249" s="64"/>
      <c r="L1249" s="64"/>
      <c r="M1249" s="64"/>
      <c r="N1249" s="64"/>
      <c r="O1249" s="64"/>
      <c r="P1249" s="64"/>
      <c r="Q1249" s="64"/>
      <c r="R1249" s="64"/>
      <c r="S1249" s="64"/>
      <c r="T1249" s="29"/>
      <c r="U1249" s="29"/>
      <c r="V1249" s="29"/>
      <c r="W1249" s="29"/>
      <c r="X1249" s="29"/>
      <c r="Y1249" s="29"/>
      <c r="Z1249" s="29"/>
      <c r="AA1249" s="29"/>
      <c r="AB1249" s="29"/>
      <c r="AC1249" s="29"/>
      <c r="AD1249" s="29"/>
      <c r="AE1249" s="29"/>
      <c r="AF1249" s="29"/>
      <c r="AG1249" s="29"/>
      <c r="AH1249" s="29"/>
      <c r="AI1249" s="29"/>
      <c r="AJ1249" s="29"/>
      <c r="AK1249" s="29"/>
      <c r="AL1249" s="29"/>
      <c r="AM1249" s="29"/>
      <c r="AN1249" s="29"/>
      <c r="AO1249" s="29"/>
      <c r="AP1249" s="29"/>
      <c r="AQ1249" s="29"/>
      <c r="AR1249" s="29"/>
      <c r="AS1249" s="29"/>
      <c r="AT1249" s="29"/>
      <c r="AU1249" s="29"/>
      <c r="AV1249" s="29"/>
      <c r="AW1249" s="29"/>
      <c r="AX1249" s="29"/>
      <c r="AY1249" s="29"/>
      <c r="AZ1249" s="29"/>
      <c r="BA1249" s="29"/>
      <c r="BB1249" s="29"/>
      <c r="BC1249" s="29"/>
      <c r="BD1249" s="29"/>
      <c r="BE1249" s="29"/>
      <c r="BF1249" s="29"/>
      <c r="BG1249" s="29"/>
      <c r="BH1249" s="29"/>
      <c r="BI1249" s="29"/>
      <c r="BJ1249" s="29"/>
      <c r="BK1249" s="29"/>
      <c r="BL1249" s="29"/>
      <c r="BM1249" s="29"/>
      <c r="BN1249" s="29"/>
      <c r="BO1249" s="29"/>
      <c r="BP1249" s="29"/>
      <c r="BQ1249" s="29"/>
      <c r="BR1249" s="29"/>
      <c r="BS1249" s="29"/>
      <c r="BT1249" s="29"/>
      <c r="BU1249" s="29"/>
      <c r="BV1249" s="29"/>
      <c r="BW1249" s="29"/>
      <c r="BX1249" s="29"/>
      <c r="BY1249" s="29"/>
      <c r="BZ1249" s="29"/>
      <c r="CA1249" s="29"/>
      <c r="CB1249" s="29"/>
      <c r="CC1249" s="29"/>
      <c r="CD1249" s="29"/>
      <c r="CE1249" s="29"/>
      <c r="CF1249" s="29"/>
      <c r="CG1249" s="29"/>
      <c r="CH1249" s="29"/>
      <c r="CI1249" s="29"/>
      <c r="CJ1249" s="29"/>
      <c r="CK1249" s="29"/>
      <c r="CL1249" s="29"/>
      <c r="CM1249" s="29"/>
      <c r="CN1249" s="29"/>
      <c r="CO1249" s="29"/>
      <c r="CP1249" s="29"/>
      <c r="CQ1249" s="29"/>
      <c r="CR1249" s="29"/>
      <c r="CS1249" s="29"/>
      <c r="CT1249" s="29"/>
      <c r="CU1249" s="29"/>
      <c r="CV1249" s="29"/>
      <c r="CW1249" s="29"/>
      <c r="CX1249" s="29"/>
      <c r="CY1249" s="29"/>
      <c r="CZ1249" s="29"/>
      <c r="DA1249" s="29"/>
      <c r="DB1249" s="29"/>
      <c r="DC1249" s="29"/>
      <c r="DD1249" s="29"/>
      <c r="DE1249" s="29"/>
      <c r="DF1249" s="29"/>
      <c r="DG1249" s="29"/>
      <c r="DH1249" s="29"/>
      <c r="DI1249" s="29"/>
      <c r="DJ1249" s="29"/>
      <c r="DK1249" s="29"/>
      <c r="DL1249" s="29"/>
      <c r="DM1249" s="29"/>
    </row>
    <row r="1250" spans="1:117">
      <c r="A1250" s="5"/>
      <c r="B1250" s="5"/>
      <c r="C1250" s="35"/>
      <c r="D1250" s="63"/>
      <c r="E1250" s="64"/>
      <c r="F1250" s="64"/>
      <c r="G1250" s="64"/>
      <c r="H1250" s="64"/>
      <c r="I1250" s="64"/>
      <c r="J1250" s="64"/>
      <c r="K1250" s="64"/>
      <c r="L1250" s="64"/>
      <c r="M1250" s="64"/>
      <c r="N1250" s="64"/>
      <c r="O1250" s="64"/>
      <c r="P1250" s="64"/>
      <c r="Q1250" s="64"/>
      <c r="R1250" s="64"/>
      <c r="S1250" s="64"/>
      <c r="T1250" s="29"/>
      <c r="U1250" s="29"/>
      <c r="V1250" s="29"/>
      <c r="W1250" s="29"/>
      <c r="X1250" s="29"/>
      <c r="Y1250" s="29"/>
      <c r="Z1250" s="29"/>
      <c r="AA1250" s="29"/>
      <c r="AB1250" s="29"/>
      <c r="AC1250" s="29"/>
      <c r="AD1250" s="29"/>
      <c r="AE1250" s="29"/>
      <c r="AF1250" s="29"/>
      <c r="AG1250" s="29"/>
      <c r="AH1250" s="29"/>
      <c r="AI1250" s="29"/>
      <c r="AJ1250" s="29"/>
      <c r="AK1250" s="29"/>
      <c r="AL1250" s="29"/>
      <c r="AM1250" s="29"/>
      <c r="AN1250" s="29"/>
      <c r="AO1250" s="29"/>
      <c r="AP1250" s="29"/>
      <c r="AQ1250" s="29"/>
      <c r="AR1250" s="29"/>
      <c r="AS1250" s="29"/>
      <c r="AT1250" s="29"/>
      <c r="AU1250" s="29"/>
      <c r="AV1250" s="29"/>
      <c r="AW1250" s="29"/>
      <c r="AX1250" s="29"/>
      <c r="AY1250" s="29"/>
      <c r="AZ1250" s="29"/>
      <c r="BA1250" s="29"/>
      <c r="BB1250" s="29"/>
      <c r="BC1250" s="29"/>
      <c r="BD1250" s="29"/>
      <c r="BE1250" s="29"/>
      <c r="BF1250" s="29"/>
      <c r="BG1250" s="29"/>
      <c r="BH1250" s="29"/>
      <c r="BI1250" s="29"/>
      <c r="BJ1250" s="29"/>
      <c r="BK1250" s="29"/>
      <c r="BL1250" s="29"/>
      <c r="BM1250" s="29"/>
      <c r="BN1250" s="29"/>
      <c r="BO1250" s="29"/>
      <c r="BP1250" s="29"/>
      <c r="BQ1250" s="29"/>
      <c r="BR1250" s="29"/>
      <c r="BS1250" s="29"/>
      <c r="BT1250" s="29"/>
      <c r="BU1250" s="29"/>
      <c r="BV1250" s="29"/>
      <c r="BW1250" s="29"/>
      <c r="BX1250" s="29"/>
      <c r="BY1250" s="29"/>
      <c r="BZ1250" s="29"/>
      <c r="CA1250" s="29"/>
      <c r="CB1250" s="29"/>
      <c r="CC1250" s="29"/>
      <c r="CD1250" s="29"/>
      <c r="CE1250" s="29"/>
      <c r="CF1250" s="29"/>
      <c r="CG1250" s="29"/>
      <c r="CH1250" s="29"/>
      <c r="CI1250" s="29"/>
      <c r="CJ1250" s="29"/>
      <c r="CK1250" s="29"/>
      <c r="CL1250" s="29"/>
      <c r="CM1250" s="29"/>
      <c r="CN1250" s="29"/>
      <c r="CO1250" s="29"/>
      <c r="CP1250" s="29"/>
      <c r="CQ1250" s="29"/>
      <c r="CR1250" s="29"/>
      <c r="CS1250" s="29"/>
      <c r="CT1250" s="29"/>
      <c r="CU1250" s="29"/>
      <c r="CV1250" s="29"/>
      <c r="CW1250" s="29"/>
      <c r="CX1250" s="29"/>
      <c r="CY1250" s="29"/>
      <c r="CZ1250" s="29"/>
      <c r="DA1250" s="29"/>
      <c r="DB1250" s="29"/>
      <c r="DC1250" s="29"/>
      <c r="DD1250" s="29"/>
      <c r="DE1250" s="29"/>
      <c r="DF1250" s="29"/>
      <c r="DG1250" s="29"/>
      <c r="DH1250" s="29"/>
      <c r="DI1250" s="29"/>
      <c r="DJ1250" s="29"/>
      <c r="DK1250" s="29"/>
      <c r="DL1250" s="29"/>
      <c r="DM1250" s="29"/>
    </row>
    <row r="1251" spans="1:117">
      <c r="A1251" s="5"/>
      <c r="B1251" s="5"/>
      <c r="C1251" s="35"/>
      <c r="D1251" s="63"/>
      <c r="E1251" s="64"/>
      <c r="F1251" s="64"/>
      <c r="G1251" s="64"/>
      <c r="H1251" s="64"/>
      <c r="I1251" s="64"/>
      <c r="J1251" s="64"/>
      <c r="K1251" s="64"/>
      <c r="L1251" s="64"/>
      <c r="M1251" s="64"/>
      <c r="N1251" s="64"/>
      <c r="O1251" s="64"/>
      <c r="P1251" s="64"/>
      <c r="Q1251" s="64"/>
      <c r="R1251" s="64"/>
      <c r="S1251" s="64"/>
      <c r="T1251" s="29"/>
      <c r="U1251" s="29"/>
      <c r="V1251" s="29"/>
      <c r="W1251" s="29"/>
      <c r="X1251" s="29"/>
      <c r="Y1251" s="29"/>
      <c r="Z1251" s="29"/>
      <c r="AA1251" s="29"/>
      <c r="AB1251" s="29"/>
      <c r="AC1251" s="29"/>
      <c r="AD1251" s="29"/>
      <c r="AE1251" s="29"/>
      <c r="AF1251" s="29"/>
      <c r="AG1251" s="29"/>
      <c r="AH1251" s="29"/>
      <c r="AI1251" s="29"/>
      <c r="AJ1251" s="29"/>
      <c r="AK1251" s="29"/>
      <c r="AL1251" s="29"/>
      <c r="AM1251" s="29"/>
      <c r="AN1251" s="29"/>
      <c r="AO1251" s="29"/>
      <c r="AP1251" s="29"/>
      <c r="AQ1251" s="29"/>
      <c r="AR1251" s="29"/>
      <c r="AS1251" s="29"/>
      <c r="AT1251" s="29"/>
      <c r="AU1251" s="29"/>
      <c r="AV1251" s="29"/>
      <c r="AW1251" s="29"/>
      <c r="AX1251" s="29"/>
      <c r="AY1251" s="29"/>
      <c r="AZ1251" s="29"/>
      <c r="BA1251" s="29"/>
      <c r="BB1251" s="29"/>
      <c r="BC1251" s="29"/>
      <c r="BD1251" s="29"/>
      <c r="BE1251" s="29"/>
      <c r="BF1251" s="29"/>
      <c r="BG1251" s="29"/>
      <c r="BH1251" s="29"/>
      <c r="BI1251" s="29"/>
      <c r="BJ1251" s="29"/>
      <c r="BK1251" s="29"/>
      <c r="BL1251" s="29"/>
      <c r="BM1251" s="29"/>
      <c r="BN1251" s="29"/>
      <c r="BO1251" s="29"/>
      <c r="BP1251" s="29"/>
      <c r="BQ1251" s="29"/>
      <c r="BR1251" s="29"/>
      <c r="BS1251" s="29"/>
      <c r="BT1251" s="29"/>
      <c r="BU1251" s="29"/>
      <c r="BV1251" s="29"/>
      <c r="BW1251" s="29"/>
      <c r="BX1251" s="29"/>
      <c r="BY1251" s="29"/>
      <c r="BZ1251" s="29"/>
      <c r="CA1251" s="29"/>
      <c r="CB1251" s="29"/>
      <c r="CC1251" s="29"/>
      <c r="CD1251" s="29"/>
      <c r="CE1251" s="29"/>
      <c r="CF1251" s="29"/>
      <c r="CG1251" s="29"/>
      <c r="CH1251" s="29"/>
      <c r="CI1251" s="29"/>
      <c r="CJ1251" s="29"/>
      <c r="CK1251" s="29"/>
      <c r="CL1251" s="29"/>
      <c r="CM1251" s="29"/>
      <c r="CN1251" s="29"/>
      <c r="CO1251" s="29"/>
      <c r="CP1251" s="29"/>
      <c r="CQ1251" s="29"/>
      <c r="CR1251" s="29"/>
      <c r="CS1251" s="29"/>
      <c r="CT1251" s="29"/>
      <c r="CU1251" s="29"/>
      <c r="CV1251" s="29"/>
      <c r="CW1251" s="29"/>
      <c r="CX1251" s="29"/>
      <c r="CY1251" s="29"/>
      <c r="CZ1251" s="29"/>
      <c r="DA1251" s="29"/>
      <c r="DB1251" s="29"/>
      <c r="DC1251" s="29"/>
      <c r="DD1251" s="29"/>
      <c r="DE1251" s="29"/>
      <c r="DF1251" s="29"/>
      <c r="DG1251" s="29"/>
      <c r="DH1251" s="29"/>
      <c r="DI1251" s="29"/>
      <c r="DJ1251" s="29"/>
      <c r="DK1251" s="29"/>
      <c r="DL1251" s="29"/>
      <c r="DM1251" s="29"/>
    </row>
    <row r="1252" spans="1:117">
      <c r="A1252" s="5"/>
      <c r="B1252" s="5"/>
      <c r="C1252" s="35"/>
      <c r="D1252" s="63"/>
      <c r="E1252" s="64"/>
      <c r="F1252" s="64"/>
      <c r="G1252" s="64"/>
      <c r="H1252" s="64"/>
      <c r="I1252" s="64"/>
      <c r="J1252" s="64"/>
      <c r="K1252" s="64"/>
      <c r="L1252" s="64"/>
      <c r="M1252" s="64"/>
      <c r="N1252" s="64"/>
      <c r="O1252" s="64"/>
      <c r="P1252" s="64"/>
      <c r="Q1252" s="64"/>
      <c r="R1252" s="64"/>
      <c r="S1252" s="64"/>
      <c r="T1252" s="29"/>
      <c r="U1252" s="29"/>
      <c r="V1252" s="29"/>
      <c r="W1252" s="29"/>
      <c r="X1252" s="29"/>
      <c r="Y1252" s="29"/>
      <c r="Z1252" s="29"/>
      <c r="AA1252" s="29"/>
      <c r="AB1252" s="29"/>
      <c r="AC1252" s="29"/>
      <c r="AD1252" s="29"/>
      <c r="AE1252" s="29"/>
      <c r="AF1252" s="29"/>
      <c r="AG1252" s="29"/>
      <c r="AH1252" s="29"/>
      <c r="AI1252" s="29"/>
      <c r="AJ1252" s="29"/>
      <c r="AK1252" s="29"/>
      <c r="AL1252" s="29"/>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c r="CA1252" s="29"/>
      <c r="CB1252" s="29"/>
      <c r="CC1252" s="29"/>
      <c r="CD1252" s="29"/>
      <c r="CE1252" s="29"/>
      <c r="CF1252" s="29"/>
      <c r="CG1252" s="29"/>
      <c r="CH1252" s="29"/>
      <c r="CI1252" s="29"/>
      <c r="CJ1252" s="29"/>
      <c r="CK1252" s="29"/>
      <c r="CL1252" s="29"/>
      <c r="CM1252" s="29"/>
      <c r="CN1252" s="29"/>
      <c r="CO1252" s="29"/>
      <c r="CP1252" s="29"/>
      <c r="CQ1252" s="29"/>
      <c r="CR1252" s="29"/>
      <c r="CS1252" s="29"/>
      <c r="CT1252" s="29"/>
      <c r="CU1252" s="29"/>
      <c r="CV1252" s="29"/>
      <c r="CW1252" s="29"/>
      <c r="CX1252" s="29"/>
      <c r="CY1252" s="29"/>
      <c r="CZ1252" s="29"/>
      <c r="DA1252" s="29"/>
      <c r="DB1252" s="29"/>
      <c r="DC1252" s="29"/>
      <c r="DD1252" s="29"/>
      <c r="DE1252" s="29"/>
      <c r="DF1252" s="29"/>
      <c r="DG1252" s="29"/>
      <c r="DH1252" s="29"/>
      <c r="DI1252" s="29"/>
      <c r="DJ1252" s="29"/>
      <c r="DK1252" s="29"/>
      <c r="DL1252" s="29"/>
      <c r="DM1252" s="29"/>
    </row>
    <row r="1253" spans="1:117">
      <c r="A1253" s="5"/>
      <c r="B1253" s="5"/>
      <c r="C1253" s="35"/>
      <c r="D1253" s="63"/>
      <c r="E1253" s="64"/>
      <c r="F1253" s="64"/>
      <c r="G1253" s="64"/>
      <c r="H1253" s="64"/>
      <c r="I1253" s="64"/>
      <c r="J1253" s="64"/>
      <c r="K1253" s="64"/>
      <c r="L1253" s="64"/>
      <c r="M1253" s="64"/>
      <c r="N1253" s="64"/>
      <c r="O1253" s="64"/>
      <c r="P1253" s="64"/>
      <c r="Q1253" s="64"/>
      <c r="R1253" s="64"/>
      <c r="S1253" s="64"/>
      <c r="T1253" s="29"/>
      <c r="U1253" s="29"/>
      <c r="V1253" s="29"/>
      <c r="W1253" s="29"/>
      <c r="X1253" s="29"/>
      <c r="Y1253" s="29"/>
      <c r="Z1253" s="29"/>
      <c r="AA1253" s="29"/>
      <c r="AB1253" s="29"/>
      <c r="AC1253" s="29"/>
      <c r="AD1253" s="29"/>
      <c r="AE1253" s="29"/>
      <c r="AF1253" s="29"/>
      <c r="AG1253" s="29"/>
      <c r="AH1253" s="29"/>
      <c r="AI1253" s="29"/>
      <c r="AJ1253" s="29"/>
      <c r="AK1253" s="29"/>
      <c r="AL1253" s="29"/>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c r="CA1253" s="29"/>
      <c r="CB1253" s="29"/>
      <c r="CC1253" s="29"/>
      <c r="CD1253" s="29"/>
      <c r="CE1253" s="29"/>
      <c r="CF1253" s="29"/>
      <c r="CG1253" s="29"/>
      <c r="CH1253" s="29"/>
      <c r="CI1253" s="29"/>
      <c r="CJ1253" s="29"/>
      <c r="CK1253" s="29"/>
      <c r="CL1253" s="29"/>
      <c r="CM1253" s="29"/>
      <c r="CN1253" s="29"/>
      <c r="CO1253" s="29"/>
      <c r="CP1253" s="29"/>
      <c r="CQ1253" s="29"/>
      <c r="CR1253" s="29"/>
      <c r="CS1253" s="29"/>
      <c r="CT1253" s="29"/>
      <c r="CU1253" s="29"/>
      <c r="CV1253" s="29"/>
      <c r="CW1253" s="29"/>
      <c r="CX1253" s="29"/>
      <c r="CY1253" s="29"/>
      <c r="CZ1253" s="29"/>
      <c r="DA1253" s="29"/>
      <c r="DB1253" s="29"/>
      <c r="DC1253" s="29"/>
      <c r="DD1253" s="29"/>
      <c r="DE1253" s="29"/>
      <c r="DF1253" s="29"/>
      <c r="DG1253" s="29"/>
      <c r="DH1253" s="29"/>
      <c r="DI1253" s="29"/>
      <c r="DJ1253" s="29"/>
      <c r="DK1253" s="29"/>
      <c r="DL1253" s="29"/>
      <c r="DM1253" s="29"/>
    </row>
    <row r="1254" spans="1:117">
      <c r="A1254" s="5"/>
      <c r="B1254" s="5"/>
      <c r="C1254" s="35"/>
      <c r="D1254" s="63"/>
      <c r="E1254" s="64"/>
      <c r="F1254" s="64"/>
      <c r="G1254" s="64"/>
      <c r="H1254" s="64"/>
      <c r="I1254" s="64"/>
      <c r="J1254" s="64"/>
      <c r="K1254" s="64"/>
      <c r="L1254" s="64"/>
      <c r="M1254" s="64"/>
      <c r="N1254" s="64"/>
      <c r="O1254" s="64"/>
      <c r="P1254" s="64"/>
      <c r="Q1254" s="64"/>
      <c r="R1254" s="64"/>
      <c r="S1254" s="64"/>
      <c r="T1254" s="29"/>
      <c r="U1254" s="29"/>
      <c r="V1254" s="29"/>
      <c r="W1254" s="29"/>
      <c r="X1254" s="29"/>
      <c r="Y1254" s="29"/>
      <c r="Z1254" s="29"/>
      <c r="AA1254" s="29"/>
      <c r="AB1254" s="29"/>
      <c r="AC1254" s="29"/>
      <c r="AD1254" s="29"/>
      <c r="AE1254" s="29"/>
      <c r="AF1254" s="29"/>
      <c r="AG1254" s="29"/>
      <c r="AH1254" s="29"/>
      <c r="AI1254" s="29"/>
      <c r="AJ1254" s="29"/>
      <c r="AK1254" s="29"/>
      <c r="AL1254" s="29"/>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c r="CA1254" s="29"/>
      <c r="CB1254" s="29"/>
      <c r="CC1254" s="29"/>
      <c r="CD1254" s="29"/>
      <c r="CE1254" s="29"/>
      <c r="CF1254" s="29"/>
      <c r="CG1254" s="29"/>
      <c r="CH1254" s="29"/>
      <c r="CI1254" s="29"/>
      <c r="CJ1254" s="29"/>
      <c r="CK1254" s="29"/>
      <c r="CL1254" s="29"/>
      <c r="CM1254" s="29"/>
      <c r="CN1254" s="29"/>
      <c r="CO1254" s="29"/>
      <c r="CP1254" s="29"/>
      <c r="CQ1254" s="29"/>
      <c r="CR1254" s="29"/>
      <c r="CS1254" s="29"/>
      <c r="CT1254" s="29"/>
      <c r="CU1254" s="29"/>
      <c r="CV1254" s="29"/>
      <c r="CW1254" s="29"/>
      <c r="CX1254" s="29"/>
      <c r="CY1254" s="29"/>
      <c r="CZ1254" s="29"/>
      <c r="DA1254" s="29"/>
      <c r="DB1254" s="29"/>
      <c r="DC1254" s="29"/>
      <c r="DD1254" s="29"/>
      <c r="DE1254" s="29"/>
      <c r="DF1254" s="29"/>
      <c r="DG1254" s="29"/>
      <c r="DH1254" s="29"/>
      <c r="DI1254" s="29"/>
      <c r="DJ1254" s="29"/>
      <c r="DK1254" s="29"/>
      <c r="DL1254" s="29"/>
      <c r="DM1254" s="29"/>
    </row>
    <row r="1255" spans="1:117">
      <c r="A1255" s="5"/>
      <c r="B1255" s="5"/>
      <c r="C1255" s="35"/>
      <c r="D1255" s="63"/>
      <c r="E1255" s="64"/>
      <c r="F1255" s="64"/>
      <c r="G1255" s="64"/>
      <c r="H1255" s="64"/>
      <c r="I1255" s="64"/>
      <c r="J1255" s="64"/>
      <c r="K1255" s="64"/>
      <c r="L1255" s="64"/>
      <c r="M1255" s="64"/>
      <c r="N1255" s="64"/>
      <c r="O1255" s="64"/>
      <c r="P1255" s="64"/>
      <c r="Q1255" s="64"/>
      <c r="R1255" s="64"/>
      <c r="S1255" s="64"/>
      <c r="T1255" s="29"/>
      <c r="U1255" s="29"/>
      <c r="V1255" s="29"/>
      <c r="W1255" s="29"/>
      <c r="X1255" s="29"/>
      <c r="Y1255" s="29"/>
      <c r="Z1255" s="29"/>
      <c r="AA1255" s="29"/>
      <c r="AB1255" s="29"/>
      <c r="AC1255" s="29"/>
      <c r="AD1255" s="29"/>
      <c r="AE1255" s="29"/>
      <c r="AF1255" s="29"/>
      <c r="AG1255" s="29"/>
      <c r="AH1255" s="29"/>
      <c r="AI1255" s="29"/>
      <c r="AJ1255" s="29"/>
      <c r="AK1255" s="29"/>
      <c r="AL1255" s="29"/>
      <c r="AM1255" s="29"/>
      <c r="AN1255" s="29"/>
      <c r="AO1255" s="29"/>
      <c r="AP1255" s="29"/>
      <c r="AQ1255" s="29"/>
      <c r="AR1255" s="29"/>
      <c r="AS1255" s="29"/>
      <c r="AT1255" s="29"/>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29"/>
      <c r="CA1255" s="29"/>
      <c r="CB1255" s="29"/>
      <c r="CC1255" s="29"/>
      <c r="CD1255" s="29"/>
      <c r="CE1255" s="29"/>
      <c r="CF1255" s="29"/>
      <c r="CG1255" s="29"/>
      <c r="CH1255" s="29"/>
      <c r="CI1255" s="29"/>
      <c r="CJ1255" s="29"/>
      <c r="CK1255" s="29"/>
      <c r="CL1255" s="29"/>
      <c r="CM1255" s="29"/>
      <c r="CN1255" s="29"/>
      <c r="CO1255" s="29"/>
      <c r="CP1255" s="29"/>
      <c r="CQ1255" s="29"/>
      <c r="CR1255" s="29"/>
      <c r="CS1255" s="29"/>
      <c r="CT1255" s="29"/>
      <c r="CU1255" s="29"/>
      <c r="CV1255" s="29"/>
      <c r="CW1255" s="29"/>
      <c r="CX1255" s="29"/>
      <c r="CY1255" s="29"/>
      <c r="CZ1255" s="29"/>
      <c r="DA1255" s="29"/>
      <c r="DB1255" s="29"/>
      <c r="DC1255" s="29"/>
      <c r="DD1255" s="29"/>
      <c r="DE1255" s="29"/>
      <c r="DF1255" s="29"/>
      <c r="DG1255" s="29"/>
      <c r="DH1255" s="29"/>
      <c r="DI1255" s="29"/>
      <c r="DJ1255" s="29"/>
      <c r="DK1255" s="29"/>
      <c r="DL1255" s="29"/>
      <c r="DM1255" s="29"/>
    </row>
    <row r="1256" spans="1:117">
      <c r="A1256" s="5"/>
      <c r="B1256" s="5"/>
      <c r="C1256" s="35"/>
      <c r="D1256" s="63"/>
      <c r="E1256" s="64"/>
      <c r="F1256" s="64"/>
      <c r="G1256" s="64"/>
      <c r="H1256" s="64"/>
      <c r="I1256" s="64"/>
      <c r="J1256" s="64"/>
      <c r="K1256" s="64"/>
      <c r="L1256" s="64"/>
      <c r="M1256" s="64"/>
      <c r="N1256" s="64"/>
      <c r="O1256" s="64"/>
      <c r="P1256" s="64"/>
      <c r="Q1256" s="64"/>
      <c r="R1256" s="64"/>
      <c r="S1256" s="64"/>
      <c r="T1256" s="29"/>
      <c r="U1256" s="29"/>
      <c r="V1256" s="29"/>
      <c r="W1256" s="29"/>
      <c r="X1256" s="29"/>
      <c r="Y1256" s="29"/>
      <c r="Z1256" s="29"/>
      <c r="AA1256" s="29"/>
      <c r="AB1256" s="29"/>
      <c r="AC1256" s="29"/>
      <c r="AD1256" s="29"/>
      <c r="AE1256" s="29"/>
      <c r="AF1256" s="29"/>
      <c r="AG1256" s="29"/>
      <c r="AH1256" s="29"/>
      <c r="AI1256" s="29"/>
      <c r="AJ1256" s="29"/>
      <c r="AK1256" s="29"/>
      <c r="AL1256" s="29"/>
      <c r="AM1256" s="29"/>
      <c r="AN1256" s="29"/>
      <c r="AO1256" s="29"/>
      <c r="AP1256" s="29"/>
      <c r="AQ1256" s="29"/>
      <c r="AR1256" s="29"/>
      <c r="AS1256" s="29"/>
      <c r="AT1256" s="29"/>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29"/>
      <c r="CA1256" s="29"/>
      <c r="CB1256" s="29"/>
      <c r="CC1256" s="29"/>
      <c r="CD1256" s="29"/>
      <c r="CE1256" s="29"/>
      <c r="CF1256" s="29"/>
      <c r="CG1256" s="29"/>
      <c r="CH1256" s="29"/>
      <c r="CI1256" s="29"/>
      <c r="CJ1256" s="29"/>
      <c r="CK1256" s="29"/>
      <c r="CL1256" s="29"/>
      <c r="CM1256" s="29"/>
      <c r="CN1256" s="29"/>
      <c r="CO1256" s="29"/>
      <c r="CP1256" s="29"/>
      <c r="CQ1256" s="29"/>
      <c r="CR1256" s="29"/>
      <c r="CS1256" s="29"/>
      <c r="CT1256" s="29"/>
      <c r="CU1256" s="29"/>
      <c r="CV1256" s="29"/>
      <c r="CW1256" s="29"/>
      <c r="CX1256" s="29"/>
      <c r="CY1256" s="29"/>
      <c r="CZ1256" s="29"/>
      <c r="DA1256" s="29"/>
      <c r="DB1256" s="29"/>
      <c r="DC1256" s="29"/>
      <c r="DD1256" s="29"/>
      <c r="DE1256" s="29"/>
      <c r="DF1256" s="29"/>
      <c r="DG1256" s="29"/>
      <c r="DH1256" s="29"/>
      <c r="DI1256" s="29"/>
      <c r="DJ1256" s="29"/>
      <c r="DK1256" s="29"/>
      <c r="DL1256" s="29"/>
      <c r="DM1256" s="29"/>
    </row>
    <row r="1257" spans="1:117">
      <c r="A1257" s="5"/>
      <c r="B1257" s="5"/>
      <c r="C1257" s="35"/>
      <c r="D1257" s="63"/>
      <c r="E1257" s="64"/>
      <c r="F1257" s="64"/>
      <c r="G1257" s="64"/>
      <c r="H1257" s="64"/>
      <c r="I1257" s="64"/>
      <c r="J1257" s="64"/>
      <c r="K1257" s="64"/>
      <c r="L1257" s="64"/>
      <c r="M1257" s="64"/>
      <c r="N1257" s="64"/>
      <c r="O1257" s="64"/>
      <c r="P1257" s="64"/>
      <c r="Q1257" s="64"/>
      <c r="R1257" s="64"/>
      <c r="S1257" s="64"/>
      <c r="T1257" s="29"/>
      <c r="U1257" s="29"/>
      <c r="V1257" s="29"/>
      <c r="W1257" s="29"/>
      <c r="X1257" s="29"/>
      <c r="Y1257" s="29"/>
      <c r="Z1257" s="29"/>
      <c r="AA1257" s="29"/>
      <c r="AB1257" s="29"/>
      <c r="AC1257" s="29"/>
      <c r="AD1257" s="29"/>
      <c r="AE1257" s="29"/>
      <c r="AF1257" s="29"/>
      <c r="AG1257" s="29"/>
      <c r="AH1257" s="29"/>
      <c r="AI1257" s="29"/>
      <c r="AJ1257" s="29"/>
      <c r="AK1257" s="29"/>
      <c r="AL1257" s="29"/>
      <c r="AM1257" s="29"/>
      <c r="AN1257" s="29"/>
      <c r="AO1257" s="29"/>
      <c r="AP1257" s="29"/>
      <c r="AQ1257" s="29"/>
      <c r="AR1257" s="29"/>
      <c r="AS1257" s="29"/>
      <c r="AT1257" s="29"/>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29"/>
      <c r="CA1257" s="29"/>
      <c r="CB1257" s="29"/>
      <c r="CC1257" s="29"/>
      <c r="CD1257" s="29"/>
      <c r="CE1257" s="29"/>
      <c r="CF1257" s="29"/>
      <c r="CG1257" s="29"/>
      <c r="CH1257" s="29"/>
      <c r="CI1257" s="29"/>
      <c r="CJ1257" s="29"/>
      <c r="CK1257" s="29"/>
      <c r="CL1257" s="29"/>
      <c r="CM1257" s="29"/>
      <c r="CN1257" s="29"/>
      <c r="CO1257" s="29"/>
      <c r="CP1257" s="29"/>
      <c r="CQ1257" s="29"/>
      <c r="CR1257" s="29"/>
      <c r="CS1257" s="29"/>
      <c r="CT1257" s="29"/>
      <c r="CU1257" s="29"/>
      <c r="CV1257" s="29"/>
      <c r="CW1257" s="29"/>
      <c r="CX1257" s="29"/>
      <c r="CY1257" s="29"/>
      <c r="CZ1257" s="29"/>
      <c r="DA1257" s="29"/>
      <c r="DB1257" s="29"/>
      <c r="DC1257" s="29"/>
      <c r="DD1257" s="29"/>
      <c r="DE1257" s="29"/>
      <c r="DF1257" s="29"/>
      <c r="DG1257" s="29"/>
      <c r="DH1257" s="29"/>
      <c r="DI1257" s="29"/>
      <c r="DJ1257" s="29"/>
      <c r="DK1257" s="29"/>
      <c r="DL1257" s="29"/>
      <c r="DM1257" s="29"/>
    </row>
    <row r="1258" spans="1:117">
      <c r="A1258" s="5"/>
      <c r="B1258" s="5"/>
      <c r="C1258" s="35"/>
      <c r="D1258" s="63"/>
      <c r="E1258" s="64"/>
      <c r="F1258" s="64"/>
      <c r="G1258" s="64"/>
      <c r="H1258" s="64"/>
      <c r="I1258" s="64"/>
      <c r="J1258" s="64"/>
      <c r="K1258" s="64"/>
      <c r="L1258" s="64"/>
      <c r="M1258" s="64"/>
      <c r="N1258" s="64"/>
      <c r="O1258" s="64"/>
      <c r="P1258" s="64"/>
      <c r="Q1258" s="64"/>
      <c r="R1258" s="64"/>
      <c r="S1258" s="64"/>
      <c r="T1258" s="29"/>
      <c r="U1258" s="29"/>
      <c r="V1258" s="29"/>
      <c r="W1258" s="29"/>
      <c r="X1258" s="29"/>
      <c r="Y1258" s="29"/>
      <c r="Z1258" s="29"/>
      <c r="AA1258" s="29"/>
      <c r="AB1258" s="29"/>
      <c r="AC1258" s="29"/>
      <c r="AD1258" s="29"/>
      <c r="AE1258" s="29"/>
      <c r="AF1258" s="29"/>
      <c r="AG1258" s="29"/>
      <c r="AH1258" s="29"/>
      <c r="AI1258" s="29"/>
      <c r="AJ1258" s="29"/>
      <c r="AK1258" s="29"/>
      <c r="AL1258" s="29"/>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c r="CA1258" s="29"/>
      <c r="CB1258" s="29"/>
      <c r="CC1258" s="29"/>
      <c r="CD1258" s="29"/>
      <c r="CE1258" s="29"/>
      <c r="CF1258" s="29"/>
      <c r="CG1258" s="29"/>
      <c r="CH1258" s="29"/>
      <c r="CI1258" s="29"/>
      <c r="CJ1258" s="29"/>
      <c r="CK1258" s="29"/>
      <c r="CL1258" s="29"/>
      <c r="CM1258" s="29"/>
      <c r="CN1258" s="29"/>
      <c r="CO1258" s="29"/>
      <c r="CP1258" s="29"/>
      <c r="CQ1258" s="29"/>
      <c r="CR1258" s="29"/>
      <c r="CS1258" s="29"/>
      <c r="CT1258" s="29"/>
      <c r="CU1258" s="29"/>
      <c r="CV1258" s="29"/>
      <c r="CW1258" s="29"/>
      <c r="CX1258" s="29"/>
      <c r="CY1258" s="29"/>
      <c r="CZ1258" s="29"/>
      <c r="DA1258" s="29"/>
      <c r="DB1258" s="29"/>
      <c r="DC1258" s="29"/>
      <c r="DD1258" s="29"/>
      <c r="DE1258" s="29"/>
      <c r="DF1258" s="29"/>
      <c r="DG1258" s="29"/>
      <c r="DH1258" s="29"/>
      <c r="DI1258" s="29"/>
      <c r="DJ1258" s="29"/>
      <c r="DK1258" s="29"/>
      <c r="DL1258" s="29"/>
      <c r="DM1258" s="29"/>
    </row>
    <row r="1259" spans="1:117">
      <c r="A1259" s="5"/>
      <c r="B1259" s="5"/>
      <c r="C1259" s="35"/>
      <c r="D1259" s="63"/>
      <c r="E1259" s="64"/>
      <c r="F1259" s="64"/>
      <c r="G1259" s="64"/>
      <c r="H1259" s="64"/>
      <c r="I1259" s="64"/>
      <c r="J1259" s="64"/>
      <c r="K1259" s="64"/>
      <c r="L1259" s="64"/>
      <c r="M1259" s="64"/>
      <c r="N1259" s="64"/>
      <c r="O1259" s="64"/>
      <c r="P1259" s="64"/>
      <c r="Q1259" s="64"/>
      <c r="R1259" s="64"/>
      <c r="S1259" s="64"/>
      <c r="T1259" s="29"/>
      <c r="U1259" s="29"/>
      <c r="V1259" s="29"/>
      <c r="W1259" s="29"/>
      <c r="X1259" s="29"/>
      <c r="Y1259" s="29"/>
      <c r="Z1259" s="29"/>
      <c r="AA1259" s="29"/>
      <c r="AB1259" s="29"/>
      <c r="AC1259" s="29"/>
      <c r="AD1259" s="29"/>
      <c r="AE1259" s="29"/>
      <c r="AF1259" s="29"/>
      <c r="AG1259" s="29"/>
      <c r="AH1259" s="29"/>
      <c r="AI1259" s="29"/>
      <c r="AJ1259" s="29"/>
      <c r="AK1259" s="29"/>
      <c r="AL1259" s="29"/>
      <c r="AM1259" s="29"/>
      <c r="AN1259" s="29"/>
      <c r="AO1259" s="29"/>
      <c r="AP1259" s="29"/>
      <c r="AQ1259" s="29"/>
      <c r="AR1259" s="29"/>
      <c r="AS1259" s="29"/>
      <c r="AT1259" s="29"/>
      <c r="AU1259" s="29"/>
      <c r="AV1259" s="29"/>
      <c r="AW1259" s="29"/>
      <c r="AX1259" s="29"/>
      <c r="AY1259" s="29"/>
      <c r="AZ1259" s="29"/>
      <c r="BA1259" s="29"/>
      <c r="BB1259" s="29"/>
      <c r="BC1259" s="29"/>
      <c r="BD1259" s="29"/>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29"/>
      <c r="CA1259" s="29"/>
      <c r="CB1259" s="29"/>
      <c r="CC1259" s="29"/>
      <c r="CD1259" s="29"/>
      <c r="CE1259" s="29"/>
      <c r="CF1259" s="29"/>
      <c r="CG1259" s="29"/>
      <c r="CH1259" s="29"/>
      <c r="CI1259" s="29"/>
      <c r="CJ1259" s="29"/>
      <c r="CK1259" s="29"/>
      <c r="CL1259" s="29"/>
      <c r="CM1259" s="29"/>
      <c r="CN1259" s="29"/>
      <c r="CO1259" s="29"/>
      <c r="CP1259" s="29"/>
      <c r="CQ1259" s="29"/>
      <c r="CR1259" s="29"/>
      <c r="CS1259" s="29"/>
      <c r="CT1259" s="29"/>
      <c r="CU1259" s="29"/>
      <c r="CV1259" s="29"/>
      <c r="CW1259" s="29"/>
      <c r="CX1259" s="29"/>
      <c r="CY1259" s="29"/>
      <c r="CZ1259" s="29"/>
      <c r="DA1259" s="29"/>
      <c r="DB1259" s="29"/>
      <c r="DC1259" s="29"/>
      <c r="DD1259" s="29"/>
      <c r="DE1259" s="29"/>
      <c r="DF1259" s="29"/>
      <c r="DG1259" s="29"/>
      <c r="DH1259" s="29"/>
      <c r="DI1259" s="29"/>
      <c r="DJ1259" s="29"/>
      <c r="DK1259" s="29"/>
      <c r="DL1259" s="29"/>
      <c r="DM1259" s="29"/>
    </row>
    <row r="1260" spans="1:117">
      <c r="A1260" s="5"/>
      <c r="B1260" s="5"/>
      <c r="C1260" s="35"/>
      <c r="D1260" s="63"/>
      <c r="E1260" s="64"/>
      <c r="F1260" s="64"/>
      <c r="G1260" s="64"/>
      <c r="H1260" s="64"/>
      <c r="I1260" s="64"/>
      <c r="J1260" s="64"/>
      <c r="K1260" s="64"/>
      <c r="L1260" s="64"/>
      <c r="M1260" s="64"/>
      <c r="N1260" s="64"/>
      <c r="O1260" s="64"/>
      <c r="P1260" s="64"/>
      <c r="Q1260" s="64"/>
      <c r="R1260" s="64"/>
      <c r="S1260" s="64"/>
      <c r="T1260" s="29"/>
      <c r="U1260" s="29"/>
      <c r="V1260" s="29"/>
      <c r="W1260" s="29"/>
      <c r="X1260" s="29"/>
      <c r="Y1260" s="29"/>
      <c r="Z1260" s="29"/>
      <c r="AA1260" s="29"/>
      <c r="AB1260" s="29"/>
      <c r="AC1260" s="29"/>
      <c r="AD1260" s="29"/>
      <c r="AE1260" s="29"/>
      <c r="AF1260" s="29"/>
      <c r="AG1260" s="29"/>
      <c r="AH1260" s="29"/>
      <c r="AI1260" s="29"/>
      <c r="AJ1260" s="29"/>
      <c r="AK1260" s="29"/>
      <c r="AL1260" s="29"/>
      <c r="AM1260" s="29"/>
      <c r="AN1260" s="29"/>
      <c r="AO1260" s="29"/>
      <c r="AP1260" s="29"/>
      <c r="AQ1260" s="29"/>
      <c r="AR1260" s="29"/>
      <c r="AS1260" s="29"/>
      <c r="AT1260" s="29"/>
      <c r="AU1260" s="29"/>
      <c r="AV1260" s="29"/>
      <c r="AW1260" s="29"/>
      <c r="AX1260" s="29"/>
      <c r="AY1260" s="29"/>
      <c r="AZ1260" s="29"/>
      <c r="BA1260" s="29"/>
      <c r="BB1260" s="29"/>
      <c r="BC1260" s="29"/>
      <c r="BD1260" s="29"/>
      <c r="BE1260" s="29"/>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29"/>
      <c r="CA1260" s="29"/>
      <c r="CB1260" s="29"/>
      <c r="CC1260" s="29"/>
      <c r="CD1260" s="29"/>
      <c r="CE1260" s="29"/>
      <c r="CF1260" s="29"/>
      <c r="CG1260" s="29"/>
      <c r="CH1260" s="29"/>
      <c r="CI1260" s="29"/>
      <c r="CJ1260" s="29"/>
      <c r="CK1260" s="29"/>
      <c r="CL1260" s="29"/>
      <c r="CM1260" s="29"/>
      <c r="CN1260" s="29"/>
      <c r="CO1260" s="29"/>
      <c r="CP1260" s="29"/>
      <c r="CQ1260" s="29"/>
      <c r="CR1260" s="29"/>
      <c r="CS1260" s="29"/>
      <c r="CT1260" s="29"/>
      <c r="CU1260" s="29"/>
      <c r="CV1260" s="29"/>
      <c r="CW1260" s="29"/>
      <c r="CX1260" s="29"/>
      <c r="CY1260" s="29"/>
      <c r="CZ1260" s="29"/>
      <c r="DA1260" s="29"/>
      <c r="DB1260" s="29"/>
      <c r="DC1260" s="29"/>
      <c r="DD1260" s="29"/>
      <c r="DE1260" s="29"/>
      <c r="DF1260" s="29"/>
      <c r="DG1260" s="29"/>
      <c r="DH1260" s="29"/>
      <c r="DI1260" s="29"/>
      <c r="DJ1260" s="29"/>
      <c r="DK1260" s="29"/>
      <c r="DL1260" s="29"/>
      <c r="DM1260" s="29"/>
    </row>
    <row r="1261" spans="1:117">
      <c r="A1261" s="5"/>
      <c r="B1261" s="5"/>
      <c r="C1261" s="35"/>
      <c r="D1261" s="63"/>
      <c r="E1261" s="64"/>
      <c r="F1261" s="64"/>
      <c r="G1261" s="64"/>
      <c r="H1261" s="64"/>
      <c r="I1261" s="64"/>
      <c r="J1261" s="64"/>
      <c r="K1261" s="64"/>
      <c r="L1261" s="64"/>
      <c r="M1261" s="64"/>
      <c r="N1261" s="64"/>
      <c r="O1261" s="64"/>
      <c r="P1261" s="64"/>
      <c r="Q1261" s="64"/>
      <c r="R1261" s="64"/>
      <c r="S1261" s="64"/>
      <c r="T1261" s="29"/>
      <c r="U1261" s="29"/>
      <c r="V1261" s="29"/>
      <c r="W1261" s="29"/>
      <c r="X1261" s="29"/>
      <c r="Y1261" s="29"/>
      <c r="Z1261" s="29"/>
      <c r="AA1261" s="29"/>
      <c r="AB1261" s="29"/>
      <c r="AC1261" s="29"/>
      <c r="AD1261" s="29"/>
      <c r="AE1261" s="29"/>
      <c r="AF1261" s="29"/>
      <c r="AG1261" s="29"/>
      <c r="AH1261" s="29"/>
      <c r="AI1261" s="29"/>
      <c r="AJ1261" s="29"/>
      <c r="AK1261" s="29"/>
      <c r="AL1261" s="29"/>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29"/>
      <c r="CA1261" s="29"/>
      <c r="CB1261" s="29"/>
      <c r="CC1261" s="29"/>
      <c r="CD1261" s="29"/>
      <c r="CE1261" s="29"/>
      <c r="CF1261" s="29"/>
      <c r="CG1261" s="29"/>
      <c r="CH1261" s="29"/>
      <c r="CI1261" s="29"/>
      <c r="CJ1261" s="29"/>
      <c r="CK1261" s="29"/>
      <c r="CL1261" s="29"/>
      <c r="CM1261" s="29"/>
      <c r="CN1261" s="29"/>
      <c r="CO1261" s="29"/>
      <c r="CP1261" s="29"/>
      <c r="CQ1261" s="29"/>
      <c r="CR1261" s="29"/>
      <c r="CS1261" s="29"/>
      <c r="CT1261" s="29"/>
      <c r="CU1261" s="29"/>
      <c r="CV1261" s="29"/>
      <c r="CW1261" s="29"/>
      <c r="CX1261" s="29"/>
      <c r="CY1261" s="29"/>
      <c r="CZ1261" s="29"/>
      <c r="DA1261" s="29"/>
      <c r="DB1261" s="29"/>
      <c r="DC1261" s="29"/>
      <c r="DD1261" s="29"/>
      <c r="DE1261" s="29"/>
      <c r="DF1261" s="29"/>
      <c r="DG1261" s="29"/>
      <c r="DH1261" s="29"/>
      <c r="DI1261" s="29"/>
      <c r="DJ1261" s="29"/>
      <c r="DK1261" s="29"/>
      <c r="DL1261" s="29"/>
      <c r="DM1261" s="29"/>
    </row>
    <row r="1262" spans="1:117">
      <c r="A1262" s="5"/>
      <c r="B1262" s="5"/>
      <c r="C1262" s="35"/>
      <c r="D1262" s="63"/>
      <c r="E1262" s="64"/>
      <c r="F1262" s="64"/>
      <c r="G1262" s="64"/>
      <c r="H1262" s="64"/>
      <c r="I1262" s="64"/>
      <c r="J1262" s="64"/>
      <c r="K1262" s="64"/>
      <c r="L1262" s="64"/>
      <c r="M1262" s="64"/>
      <c r="N1262" s="64"/>
      <c r="O1262" s="64"/>
      <c r="P1262" s="64"/>
      <c r="Q1262" s="64"/>
      <c r="R1262" s="64"/>
      <c r="S1262" s="64"/>
      <c r="T1262" s="29"/>
      <c r="U1262" s="29"/>
      <c r="V1262" s="29"/>
      <c r="W1262" s="29"/>
      <c r="X1262" s="29"/>
      <c r="Y1262" s="29"/>
      <c r="Z1262" s="29"/>
      <c r="AA1262" s="29"/>
      <c r="AB1262" s="29"/>
      <c r="AC1262" s="29"/>
      <c r="AD1262" s="29"/>
      <c r="AE1262" s="29"/>
      <c r="AF1262" s="29"/>
      <c r="AG1262" s="29"/>
      <c r="AH1262" s="29"/>
      <c r="AI1262" s="29"/>
      <c r="AJ1262" s="29"/>
      <c r="AK1262" s="29"/>
      <c r="AL1262" s="29"/>
      <c r="AM1262" s="29"/>
      <c r="AN1262" s="29"/>
      <c r="AO1262" s="29"/>
      <c r="AP1262" s="29"/>
      <c r="AQ1262" s="29"/>
      <c r="AR1262" s="29"/>
      <c r="AS1262" s="29"/>
      <c r="AT1262" s="29"/>
      <c r="AU1262" s="29"/>
      <c r="AV1262" s="29"/>
      <c r="AW1262" s="29"/>
      <c r="AX1262" s="29"/>
      <c r="AY1262" s="29"/>
      <c r="AZ1262" s="29"/>
      <c r="BA1262" s="29"/>
      <c r="BB1262" s="29"/>
      <c r="BC1262" s="29"/>
      <c r="BD1262" s="29"/>
      <c r="BE1262" s="29"/>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29"/>
      <c r="CA1262" s="29"/>
      <c r="CB1262" s="29"/>
      <c r="CC1262" s="29"/>
      <c r="CD1262" s="29"/>
      <c r="CE1262" s="29"/>
      <c r="CF1262" s="29"/>
      <c r="CG1262" s="29"/>
      <c r="CH1262" s="29"/>
      <c r="CI1262" s="29"/>
      <c r="CJ1262" s="29"/>
      <c r="CK1262" s="29"/>
      <c r="CL1262" s="29"/>
      <c r="CM1262" s="29"/>
      <c r="CN1262" s="29"/>
      <c r="CO1262" s="29"/>
      <c r="CP1262" s="29"/>
      <c r="CQ1262" s="29"/>
      <c r="CR1262" s="29"/>
      <c r="CS1262" s="29"/>
      <c r="CT1262" s="29"/>
      <c r="CU1262" s="29"/>
      <c r="CV1262" s="29"/>
      <c r="CW1262" s="29"/>
      <c r="CX1262" s="29"/>
      <c r="CY1262" s="29"/>
      <c r="CZ1262" s="29"/>
      <c r="DA1262" s="29"/>
      <c r="DB1262" s="29"/>
      <c r="DC1262" s="29"/>
      <c r="DD1262" s="29"/>
      <c r="DE1262" s="29"/>
      <c r="DF1262" s="29"/>
      <c r="DG1262" s="29"/>
      <c r="DH1262" s="29"/>
      <c r="DI1262" s="29"/>
      <c r="DJ1262" s="29"/>
      <c r="DK1262" s="29"/>
      <c r="DL1262" s="29"/>
      <c r="DM1262" s="29"/>
    </row>
    <row r="1263" spans="1:117">
      <c r="A1263" s="5"/>
      <c r="B1263" s="5"/>
      <c r="C1263" s="35"/>
      <c r="D1263" s="63"/>
      <c r="E1263" s="64"/>
      <c r="F1263" s="64"/>
      <c r="G1263" s="64"/>
      <c r="H1263" s="64"/>
      <c r="I1263" s="64"/>
      <c r="J1263" s="64"/>
      <c r="K1263" s="64"/>
      <c r="L1263" s="64"/>
      <c r="M1263" s="64"/>
      <c r="N1263" s="64"/>
      <c r="O1263" s="64"/>
      <c r="P1263" s="64"/>
      <c r="Q1263" s="64"/>
      <c r="R1263" s="64"/>
      <c r="S1263" s="64"/>
      <c r="T1263" s="29"/>
      <c r="U1263" s="29"/>
      <c r="V1263" s="29"/>
      <c r="W1263" s="29"/>
      <c r="X1263" s="29"/>
      <c r="Y1263" s="29"/>
      <c r="Z1263" s="29"/>
      <c r="AA1263" s="29"/>
      <c r="AB1263" s="29"/>
      <c r="AC1263" s="29"/>
      <c r="AD1263" s="29"/>
      <c r="AE1263" s="29"/>
      <c r="AF1263" s="29"/>
      <c r="AG1263" s="29"/>
      <c r="AH1263" s="29"/>
      <c r="AI1263" s="29"/>
      <c r="AJ1263" s="29"/>
      <c r="AK1263" s="29"/>
      <c r="AL1263" s="29"/>
      <c r="AM1263" s="29"/>
      <c r="AN1263" s="29"/>
      <c r="AO1263" s="29"/>
      <c r="AP1263" s="29"/>
      <c r="AQ1263" s="29"/>
      <c r="AR1263" s="29"/>
      <c r="AS1263" s="29"/>
      <c r="AT1263" s="29"/>
      <c r="AU1263" s="29"/>
      <c r="AV1263" s="29"/>
      <c r="AW1263" s="29"/>
      <c r="AX1263" s="29"/>
      <c r="AY1263" s="29"/>
      <c r="AZ1263" s="29"/>
      <c r="BA1263" s="29"/>
      <c r="BB1263" s="29"/>
      <c r="BC1263" s="29"/>
      <c r="BD1263" s="29"/>
      <c r="BE1263" s="29"/>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29"/>
      <c r="CA1263" s="29"/>
      <c r="CB1263" s="29"/>
      <c r="CC1263" s="29"/>
      <c r="CD1263" s="29"/>
      <c r="CE1263" s="29"/>
      <c r="CF1263" s="29"/>
      <c r="CG1263" s="29"/>
      <c r="CH1263" s="29"/>
      <c r="CI1263" s="29"/>
      <c r="CJ1263" s="29"/>
      <c r="CK1263" s="29"/>
      <c r="CL1263" s="29"/>
      <c r="CM1263" s="29"/>
      <c r="CN1263" s="29"/>
      <c r="CO1263" s="29"/>
      <c r="CP1263" s="29"/>
      <c r="CQ1263" s="29"/>
      <c r="CR1263" s="29"/>
      <c r="CS1263" s="29"/>
      <c r="CT1263" s="29"/>
      <c r="CU1263" s="29"/>
      <c r="CV1263" s="29"/>
      <c r="CW1263" s="29"/>
      <c r="CX1263" s="29"/>
      <c r="CY1263" s="29"/>
      <c r="CZ1263" s="29"/>
      <c r="DA1263" s="29"/>
      <c r="DB1263" s="29"/>
      <c r="DC1263" s="29"/>
      <c r="DD1263" s="29"/>
      <c r="DE1263" s="29"/>
      <c r="DF1263" s="29"/>
      <c r="DG1263" s="29"/>
      <c r="DH1263" s="29"/>
      <c r="DI1263" s="29"/>
      <c r="DJ1263" s="29"/>
      <c r="DK1263" s="29"/>
      <c r="DL1263" s="29"/>
      <c r="DM1263" s="29"/>
    </row>
    <row r="1264" spans="1:117">
      <c r="A1264" s="5"/>
      <c r="B1264" s="5"/>
      <c r="C1264" s="35"/>
      <c r="D1264" s="63"/>
      <c r="E1264" s="64"/>
      <c r="F1264" s="64"/>
      <c r="G1264" s="64"/>
      <c r="H1264" s="64"/>
      <c r="I1264" s="64"/>
      <c r="J1264" s="64"/>
      <c r="K1264" s="64"/>
      <c r="L1264" s="64"/>
      <c r="M1264" s="64"/>
      <c r="N1264" s="64"/>
      <c r="O1264" s="64"/>
      <c r="P1264" s="64"/>
      <c r="Q1264" s="64"/>
      <c r="R1264" s="64"/>
      <c r="S1264" s="64"/>
      <c r="T1264" s="29"/>
      <c r="U1264" s="29"/>
      <c r="V1264" s="29"/>
      <c r="W1264" s="29"/>
      <c r="X1264" s="29"/>
      <c r="Y1264" s="29"/>
      <c r="Z1264" s="29"/>
      <c r="AA1264" s="29"/>
      <c r="AB1264" s="29"/>
      <c r="AC1264" s="29"/>
      <c r="AD1264" s="29"/>
      <c r="AE1264" s="29"/>
      <c r="AF1264" s="29"/>
      <c r="AG1264" s="29"/>
      <c r="AH1264" s="29"/>
      <c r="AI1264" s="29"/>
      <c r="AJ1264" s="29"/>
      <c r="AK1264" s="29"/>
      <c r="AL1264" s="29"/>
      <c r="AM1264" s="29"/>
      <c r="AN1264" s="29"/>
      <c r="AO1264" s="29"/>
      <c r="AP1264" s="29"/>
      <c r="AQ1264" s="29"/>
      <c r="AR1264" s="29"/>
      <c r="AS1264" s="29"/>
      <c r="AT1264" s="29"/>
      <c r="AU1264" s="29"/>
      <c r="AV1264" s="29"/>
      <c r="AW1264" s="29"/>
      <c r="AX1264" s="29"/>
      <c r="AY1264" s="29"/>
      <c r="AZ1264" s="29"/>
      <c r="BA1264" s="29"/>
      <c r="BB1264" s="29"/>
      <c r="BC1264" s="29"/>
      <c r="BD1264" s="29"/>
      <c r="BE1264" s="29"/>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29"/>
      <c r="CA1264" s="29"/>
      <c r="CB1264" s="29"/>
      <c r="CC1264" s="29"/>
      <c r="CD1264" s="29"/>
      <c r="CE1264" s="29"/>
      <c r="CF1264" s="29"/>
      <c r="CG1264" s="29"/>
      <c r="CH1264" s="29"/>
      <c r="CI1264" s="29"/>
      <c r="CJ1264" s="29"/>
      <c r="CK1264" s="29"/>
      <c r="CL1264" s="29"/>
      <c r="CM1264" s="29"/>
      <c r="CN1264" s="29"/>
      <c r="CO1264" s="29"/>
      <c r="CP1264" s="29"/>
      <c r="CQ1264" s="29"/>
      <c r="CR1264" s="29"/>
      <c r="CS1264" s="29"/>
      <c r="CT1264" s="29"/>
      <c r="CU1264" s="29"/>
      <c r="CV1264" s="29"/>
      <c r="CW1264" s="29"/>
      <c r="CX1264" s="29"/>
      <c r="CY1264" s="29"/>
      <c r="CZ1264" s="29"/>
      <c r="DA1264" s="29"/>
      <c r="DB1264" s="29"/>
      <c r="DC1264" s="29"/>
      <c r="DD1264" s="29"/>
      <c r="DE1264" s="29"/>
      <c r="DF1264" s="29"/>
      <c r="DG1264" s="29"/>
      <c r="DH1264" s="29"/>
      <c r="DI1264" s="29"/>
      <c r="DJ1264" s="29"/>
      <c r="DK1264" s="29"/>
      <c r="DL1264" s="29"/>
      <c r="DM1264" s="29"/>
    </row>
    <row r="1265" spans="1:117">
      <c r="A1265" s="5"/>
      <c r="B1265" s="5"/>
      <c r="C1265" s="35"/>
      <c r="D1265" s="63"/>
      <c r="E1265" s="64"/>
      <c r="F1265" s="64"/>
      <c r="G1265" s="64"/>
      <c r="H1265" s="64"/>
      <c r="I1265" s="64"/>
      <c r="J1265" s="64"/>
      <c r="K1265" s="64"/>
      <c r="L1265" s="64"/>
      <c r="M1265" s="64"/>
      <c r="N1265" s="64"/>
      <c r="O1265" s="64"/>
      <c r="P1265" s="64"/>
      <c r="Q1265" s="64"/>
      <c r="R1265" s="64"/>
      <c r="S1265" s="64"/>
      <c r="T1265" s="29"/>
      <c r="U1265" s="29"/>
      <c r="V1265" s="29"/>
      <c r="W1265" s="29"/>
      <c r="X1265" s="29"/>
      <c r="Y1265" s="29"/>
      <c r="Z1265" s="29"/>
      <c r="AA1265" s="29"/>
      <c r="AB1265" s="29"/>
      <c r="AC1265" s="29"/>
      <c r="AD1265" s="29"/>
      <c r="AE1265" s="29"/>
      <c r="AF1265" s="29"/>
      <c r="AG1265" s="29"/>
      <c r="AH1265" s="29"/>
      <c r="AI1265" s="29"/>
      <c r="AJ1265" s="29"/>
      <c r="AK1265" s="29"/>
      <c r="AL1265" s="29"/>
      <c r="AM1265" s="29"/>
      <c r="AN1265" s="29"/>
      <c r="AO1265" s="29"/>
      <c r="AP1265" s="29"/>
      <c r="AQ1265" s="29"/>
      <c r="AR1265" s="29"/>
      <c r="AS1265" s="29"/>
      <c r="AT1265" s="29"/>
      <c r="AU1265" s="29"/>
      <c r="AV1265" s="29"/>
      <c r="AW1265" s="29"/>
      <c r="AX1265" s="29"/>
      <c r="AY1265" s="29"/>
      <c r="AZ1265" s="29"/>
      <c r="BA1265" s="29"/>
      <c r="BB1265" s="29"/>
      <c r="BC1265" s="29"/>
      <c r="BD1265" s="29"/>
      <c r="BE1265" s="29"/>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29"/>
      <c r="CA1265" s="29"/>
      <c r="CB1265" s="29"/>
      <c r="CC1265" s="29"/>
      <c r="CD1265" s="29"/>
      <c r="CE1265" s="29"/>
      <c r="CF1265" s="29"/>
      <c r="CG1265" s="29"/>
      <c r="CH1265" s="29"/>
      <c r="CI1265" s="29"/>
      <c r="CJ1265" s="29"/>
      <c r="CK1265" s="29"/>
      <c r="CL1265" s="29"/>
      <c r="CM1265" s="29"/>
      <c r="CN1265" s="29"/>
      <c r="CO1265" s="29"/>
      <c r="CP1265" s="29"/>
      <c r="CQ1265" s="29"/>
      <c r="CR1265" s="29"/>
      <c r="CS1265" s="29"/>
      <c r="CT1265" s="29"/>
      <c r="CU1265" s="29"/>
      <c r="CV1265" s="29"/>
      <c r="CW1265" s="29"/>
      <c r="CX1265" s="29"/>
      <c r="CY1265" s="29"/>
      <c r="CZ1265" s="29"/>
      <c r="DA1265" s="29"/>
      <c r="DB1265" s="29"/>
      <c r="DC1265" s="29"/>
      <c r="DD1265" s="29"/>
      <c r="DE1265" s="29"/>
      <c r="DF1265" s="29"/>
      <c r="DG1265" s="29"/>
      <c r="DH1265" s="29"/>
      <c r="DI1265" s="29"/>
      <c r="DJ1265" s="29"/>
      <c r="DK1265" s="29"/>
      <c r="DL1265" s="29"/>
      <c r="DM1265" s="29"/>
    </row>
    <row r="1266" spans="1:117">
      <c r="A1266" s="5"/>
      <c r="B1266" s="5"/>
      <c r="C1266" s="35"/>
      <c r="D1266" s="63"/>
      <c r="E1266" s="64"/>
      <c r="F1266" s="64"/>
      <c r="G1266" s="64"/>
      <c r="H1266" s="64"/>
      <c r="I1266" s="64"/>
      <c r="J1266" s="64"/>
      <c r="K1266" s="64"/>
      <c r="L1266" s="64"/>
      <c r="M1266" s="64"/>
      <c r="N1266" s="64"/>
      <c r="O1266" s="64"/>
      <c r="P1266" s="64"/>
      <c r="Q1266" s="64"/>
      <c r="R1266" s="64"/>
      <c r="S1266" s="64"/>
      <c r="T1266" s="29"/>
      <c r="U1266" s="29"/>
      <c r="V1266" s="29"/>
      <c r="W1266" s="29"/>
      <c r="X1266" s="29"/>
      <c r="Y1266" s="29"/>
      <c r="Z1266" s="29"/>
      <c r="AA1266" s="29"/>
      <c r="AB1266" s="29"/>
      <c r="AC1266" s="29"/>
      <c r="AD1266" s="29"/>
      <c r="AE1266" s="29"/>
      <c r="AF1266" s="29"/>
      <c r="AG1266" s="29"/>
      <c r="AH1266" s="29"/>
      <c r="AI1266" s="29"/>
      <c r="AJ1266" s="29"/>
      <c r="AK1266" s="29"/>
      <c r="AL1266" s="29"/>
      <c r="AM1266" s="29"/>
      <c r="AN1266" s="29"/>
      <c r="AO1266" s="29"/>
      <c r="AP1266" s="29"/>
      <c r="AQ1266" s="29"/>
      <c r="AR1266" s="29"/>
      <c r="AS1266" s="29"/>
      <c r="AT1266" s="29"/>
      <c r="AU1266" s="29"/>
      <c r="AV1266" s="29"/>
      <c r="AW1266" s="29"/>
      <c r="AX1266" s="29"/>
      <c r="AY1266" s="29"/>
      <c r="AZ1266" s="29"/>
      <c r="BA1266" s="29"/>
      <c r="BB1266" s="29"/>
      <c r="BC1266" s="29"/>
      <c r="BD1266" s="29"/>
      <c r="BE1266" s="29"/>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29"/>
      <c r="CA1266" s="29"/>
      <c r="CB1266" s="29"/>
      <c r="CC1266" s="29"/>
      <c r="CD1266" s="29"/>
      <c r="CE1266" s="29"/>
      <c r="CF1266" s="29"/>
      <c r="CG1266" s="29"/>
      <c r="CH1266" s="29"/>
      <c r="CI1266" s="29"/>
      <c r="CJ1266" s="29"/>
      <c r="CK1266" s="29"/>
      <c r="CL1266" s="29"/>
      <c r="CM1266" s="29"/>
      <c r="CN1266" s="29"/>
      <c r="CO1266" s="29"/>
      <c r="CP1266" s="29"/>
      <c r="CQ1266" s="29"/>
      <c r="CR1266" s="29"/>
      <c r="CS1266" s="29"/>
      <c r="CT1266" s="29"/>
      <c r="CU1266" s="29"/>
      <c r="CV1266" s="29"/>
      <c r="CW1266" s="29"/>
      <c r="CX1266" s="29"/>
      <c r="CY1266" s="29"/>
      <c r="CZ1266" s="29"/>
      <c r="DA1266" s="29"/>
      <c r="DB1266" s="29"/>
      <c r="DC1266" s="29"/>
      <c r="DD1266" s="29"/>
      <c r="DE1266" s="29"/>
      <c r="DF1266" s="29"/>
      <c r="DG1266" s="29"/>
      <c r="DH1266" s="29"/>
      <c r="DI1266" s="29"/>
      <c r="DJ1266" s="29"/>
      <c r="DK1266" s="29"/>
      <c r="DL1266" s="29"/>
      <c r="DM1266" s="29"/>
    </row>
    <row r="1267" spans="1:117">
      <c r="A1267" s="5"/>
      <c r="B1267" s="5"/>
      <c r="C1267" s="35"/>
      <c r="D1267" s="63"/>
      <c r="E1267" s="64"/>
      <c r="F1267" s="64"/>
      <c r="G1267" s="64"/>
      <c r="H1267" s="64"/>
      <c r="I1267" s="64"/>
      <c r="J1267" s="64"/>
      <c r="K1267" s="64"/>
      <c r="L1267" s="64"/>
      <c r="M1267" s="64"/>
      <c r="N1267" s="64"/>
      <c r="O1267" s="64"/>
      <c r="P1267" s="64"/>
      <c r="Q1267" s="64"/>
      <c r="R1267" s="64"/>
      <c r="S1267" s="64"/>
      <c r="T1267" s="29"/>
      <c r="U1267" s="29"/>
      <c r="V1267" s="29"/>
      <c r="W1267" s="29"/>
      <c r="X1267" s="29"/>
      <c r="Y1267" s="29"/>
      <c r="Z1267" s="29"/>
      <c r="AA1267" s="29"/>
      <c r="AB1267" s="29"/>
      <c r="AC1267" s="29"/>
      <c r="AD1267" s="29"/>
      <c r="AE1267" s="29"/>
      <c r="AF1267" s="29"/>
      <c r="AG1267" s="29"/>
      <c r="AH1267" s="29"/>
      <c r="AI1267" s="29"/>
      <c r="AJ1267" s="29"/>
      <c r="AK1267" s="29"/>
      <c r="AL1267" s="29"/>
      <c r="AM1267" s="29"/>
      <c r="AN1267" s="29"/>
      <c r="AO1267" s="29"/>
      <c r="AP1267" s="29"/>
      <c r="AQ1267" s="29"/>
      <c r="AR1267" s="29"/>
      <c r="AS1267" s="29"/>
      <c r="AT1267" s="29"/>
      <c r="AU1267" s="29"/>
      <c r="AV1267" s="29"/>
      <c r="AW1267" s="29"/>
      <c r="AX1267" s="29"/>
      <c r="AY1267" s="29"/>
      <c r="AZ1267" s="29"/>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29"/>
      <c r="CA1267" s="29"/>
      <c r="CB1267" s="29"/>
      <c r="CC1267" s="29"/>
      <c r="CD1267" s="29"/>
      <c r="CE1267" s="29"/>
      <c r="CF1267" s="29"/>
      <c r="CG1267" s="29"/>
      <c r="CH1267" s="29"/>
      <c r="CI1267" s="29"/>
      <c r="CJ1267" s="29"/>
      <c r="CK1267" s="29"/>
      <c r="CL1267" s="29"/>
      <c r="CM1267" s="29"/>
      <c r="CN1267" s="29"/>
      <c r="CO1267" s="29"/>
      <c r="CP1267" s="29"/>
      <c r="CQ1267" s="29"/>
      <c r="CR1267" s="29"/>
      <c r="CS1267" s="29"/>
      <c r="CT1267" s="29"/>
      <c r="CU1267" s="29"/>
      <c r="CV1267" s="29"/>
      <c r="CW1267" s="29"/>
      <c r="CX1267" s="29"/>
      <c r="CY1267" s="29"/>
      <c r="CZ1267" s="29"/>
      <c r="DA1267" s="29"/>
      <c r="DB1267" s="29"/>
      <c r="DC1267" s="29"/>
      <c r="DD1267" s="29"/>
      <c r="DE1267" s="29"/>
      <c r="DF1267" s="29"/>
      <c r="DG1267" s="29"/>
      <c r="DH1267" s="29"/>
      <c r="DI1267" s="29"/>
      <c r="DJ1267" s="29"/>
      <c r="DK1267" s="29"/>
      <c r="DL1267" s="29"/>
      <c r="DM1267" s="29"/>
    </row>
    <row r="1268" spans="1:117">
      <c r="A1268" s="5"/>
      <c r="B1268" s="5"/>
      <c r="C1268" s="35"/>
      <c r="D1268" s="63"/>
      <c r="E1268" s="64"/>
      <c r="F1268" s="64"/>
      <c r="G1268" s="64"/>
      <c r="H1268" s="64"/>
      <c r="I1268" s="64"/>
      <c r="J1268" s="64"/>
      <c r="K1268" s="64"/>
      <c r="L1268" s="64"/>
      <c r="M1268" s="64"/>
      <c r="N1268" s="64"/>
      <c r="O1268" s="64"/>
      <c r="P1268" s="64"/>
      <c r="Q1268" s="64"/>
      <c r="R1268" s="64"/>
      <c r="S1268" s="64"/>
      <c r="T1268" s="29"/>
      <c r="U1268" s="29"/>
      <c r="V1268" s="29"/>
      <c r="W1268" s="29"/>
      <c r="X1268" s="29"/>
      <c r="Y1268" s="29"/>
      <c r="Z1268" s="29"/>
      <c r="AA1268" s="29"/>
      <c r="AB1268" s="29"/>
      <c r="AC1268" s="29"/>
      <c r="AD1268" s="29"/>
      <c r="AE1268" s="29"/>
      <c r="AF1268" s="29"/>
      <c r="AG1268" s="29"/>
      <c r="AH1268" s="29"/>
      <c r="AI1268" s="29"/>
      <c r="AJ1268" s="29"/>
      <c r="AK1268" s="29"/>
      <c r="AL1268" s="29"/>
      <c r="AM1268" s="29"/>
      <c r="AN1268" s="29"/>
      <c r="AO1268" s="29"/>
      <c r="AP1268" s="29"/>
      <c r="AQ1268" s="29"/>
      <c r="AR1268" s="29"/>
      <c r="AS1268" s="29"/>
      <c r="AT1268" s="29"/>
      <c r="AU1268" s="29"/>
      <c r="AV1268" s="29"/>
      <c r="AW1268" s="29"/>
      <c r="AX1268" s="29"/>
      <c r="AY1268" s="29"/>
      <c r="AZ1268" s="29"/>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29"/>
      <c r="CA1268" s="29"/>
      <c r="CB1268" s="29"/>
      <c r="CC1268" s="29"/>
      <c r="CD1268" s="29"/>
      <c r="CE1268" s="29"/>
      <c r="CF1268" s="29"/>
      <c r="CG1268" s="29"/>
      <c r="CH1268" s="29"/>
      <c r="CI1268" s="29"/>
      <c r="CJ1268" s="29"/>
      <c r="CK1268" s="29"/>
      <c r="CL1268" s="29"/>
      <c r="CM1268" s="29"/>
      <c r="CN1268" s="29"/>
      <c r="CO1268" s="29"/>
      <c r="CP1268" s="29"/>
      <c r="CQ1268" s="29"/>
      <c r="CR1268" s="29"/>
      <c r="CS1268" s="29"/>
      <c r="CT1268" s="29"/>
      <c r="CU1268" s="29"/>
      <c r="CV1268" s="29"/>
      <c r="CW1268" s="29"/>
      <c r="CX1268" s="29"/>
      <c r="CY1268" s="29"/>
      <c r="CZ1268" s="29"/>
      <c r="DA1268" s="29"/>
      <c r="DB1268" s="29"/>
      <c r="DC1268" s="29"/>
      <c r="DD1268" s="29"/>
      <c r="DE1268" s="29"/>
      <c r="DF1268" s="29"/>
      <c r="DG1268" s="29"/>
      <c r="DH1268" s="29"/>
      <c r="DI1268" s="29"/>
      <c r="DJ1268" s="29"/>
      <c r="DK1268" s="29"/>
      <c r="DL1268" s="29"/>
      <c r="DM1268" s="29"/>
    </row>
    <row r="1269" spans="1:117">
      <c r="A1269" s="5"/>
      <c r="B1269" s="5"/>
      <c r="C1269" s="35"/>
      <c r="D1269" s="63"/>
      <c r="E1269" s="64"/>
      <c r="F1269" s="64"/>
      <c r="G1269" s="64"/>
      <c r="H1269" s="64"/>
      <c r="I1269" s="64"/>
      <c r="J1269" s="64"/>
      <c r="K1269" s="64"/>
      <c r="L1269" s="64"/>
      <c r="M1269" s="64"/>
      <c r="N1269" s="64"/>
      <c r="O1269" s="64"/>
      <c r="P1269" s="64"/>
      <c r="Q1269" s="64"/>
      <c r="R1269" s="64"/>
      <c r="S1269" s="64"/>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c r="CA1269" s="29"/>
      <c r="CB1269" s="29"/>
      <c r="CC1269" s="29"/>
      <c r="CD1269" s="29"/>
      <c r="CE1269" s="29"/>
      <c r="CF1269" s="29"/>
      <c r="CG1269" s="29"/>
      <c r="CH1269" s="29"/>
      <c r="CI1269" s="29"/>
      <c r="CJ1269" s="29"/>
      <c r="CK1269" s="29"/>
      <c r="CL1269" s="29"/>
      <c r="CM1269" s="29"/>
      <c r="CN1269" s="29"/>
      <c r="CO1269" s="29"/>
      <c r="CP1269" s="29"/>
      <c r="CQ1269" s="29"/>
      <c r="CR1269" s="29"/>
      <c r="CS1269" s="29"/>
      <c r="CT1269" s="29"/>
      <c r="CU1269" s="29"/>
      <c r="CV1269" s="29"/>
      <c r="CW1269" s="29"/>
      <c r="CX1269" s="29"/>
      <c r="CY1269" s="29"/>
      <c r="CZ1269" s="29"/>
      <c r="DA1269" s="29"/>
      <c r="DB1269" s="29"/>
      <c r="DC1269" s="29"/>
      <c r="DD1269" s="29"/>
      <c r="DE1269" s="29"/>
      <c r="DF1269" s="29"/>
      <c r="DG1269" s="29"/>
      <c r="DH1269" s="29"/>
      <c r="DI1269" s="29"/>
      <c r="DJ1269" s="29"/>
      <c r="DK1269" s="29"/>
      <c r="DL1269" s="29"/>
      <c r="DM1269" s="29"/>
    </row>
    <row r="1270" spans="1:117">
      <c r="A1270" s="5"/>
      <c r="B1270" s="5"/>
      <c r="C1270" s="35"/>
      <c r="D1270" s="63"/>
      <c r="E1270" s="64"/>
      <c r="F1270" s="64"/>
      <c r="G1270" s="64"/>
      <c r="H1270" s="64"/>
      <c r="I1270" s="64"/>
      <c r="J1270" s="64"/>
      <c r="K1270" s="64"/>
      <c r="L1270" s="64"/>
      <c r="M1270" s="64"/>
      <c r="N1270" s="64"/>
      <c r="O1270" s="64"/>
      <c r="P1270" s="64"/>
      <c r="Q1270" s="64"/>
      <c r="R1270" s="64"/>
      <c r="S1270" s="64"/>
      <c r="T1270" s="29"/>
      <c r="U1270" s="29"/>
      <c r="V1270" s="29"/>
      <c r="W1270" s="29"/>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29"/>
      <c r="CA1270" s="29"/>
      <c r="CB1270" s="29"/>
      <c r="CC1270" s="29"/>
      <c r="CD1270" s="29"/>
      <c r="CE1270" s="29"/>
      <c r="CF1270" s="29"/>
      <c r="CG1270" s="29"/>
      <c r="CH1270" s="29"/>
      <c r="CI1270" s="29"/>
      <c r="CJ1270" s="29"/>
      <c r="CK1270" s="29"/>
      <c r="CL1270" s="29"/>
      <c r="CM1270" s="29"/>
      <c r="CN1270" s="29"/>
      <c r="CO1270" s="29"/>
      <c r="CP1270" s="29"/>
      <c r="CQ1270" s="29"/>
      <c r="CR1270" s="29"/>
      <c r="CS1270" s="29"/>
      <c r="CT1270" s="29"/>
      <c r="CU1270" s="29"/>
      <c r="CV1270" s="29"/>
      <c r="CW1270" s="29"/>
      <c r="CX1270" s="29"/>
      <c r="CY1270" s="29"/>
      <c r="CZ1270" s="29"/>
      <c r="DA1270" s="29"/>
      <c r="DB1270" s="29"/>
      <c r="DC1270" s="29"/>
      <c r="DD1270" s="29"/>
      <c r="DE1270" s="29"/>
      <c r="DF1270" s="29"/>
      <c r="DG1270" s="29"/>
      <c r="DH1270" s="29"/>
      <c r="DI1270" s="29"/>
      <c r="DJ1270" s="29"/>
      <c r="DK1270" s="29"/>
      <c r="DL1270" s="29"/>
      <c r="DM1270" s="29"/>
    </row>
    <row r="1271" spans="1:117">
      <c r="A1271" s="5"/>
      <c r="B1271" s="5"/>
      <c r="C1271" s="35"/>
      <c r="D1271" s="63"/>
      <c r="E1271" s="64"/>
      <c r="F1271" s="64"/>
      <c r="G1271" s="64"/>
      <c r="H1271" s="64"/>
      <c r="I1271" s="64"/>
      <c r="J1271" s="64"/>
      <c r="K1271" s="64"/>
      <c r="L1271" s="64"/>
      <c r="M1271" s="64"/>
      <c r="N1271" s="64"/>
      <c r="O1271" s="64"/>
      <c r="P1271" s="64"/>
      <c r="Q1271" s="64"/>
      <c r="R1271" s="64"/>
      <c r="S1271" s="64"/>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c r="CA1271" s="29"/>
      <c r="CB1271" s="29"/>
      <c r="CC1271" s="29"/>
      <c r="CD1271" s="29"/>
      <c r="CE1271" s="29"/>
      <c r="CF1271" s="29"/>
      <c r="CG1271" s="29"/>
      <c r="CH1271" s="29"/>
      <c r="CI1271" s="29"/>
      <c r="CJ1271" s="29"/>
      <c r="CK1271" s="29"/>
      <c r="CL1271" s="29"/>
      <c r="CM1271" s="29"/>
      <c r="CN1271" s="29"/>
      <c r="CO1271" s="29"/>
      <c r="CP1271" s="29"/>
      <c r="CQ1271" s="29"/>
      <c r="CR1271" s="29"/>
      <c r="CS1271" s="29"/>
      <c r="CT1271" s="29"/>
      <c r="CU1271" s="29"/>
      <c r="CV1271" s="29"/>
      <c r="CW1271" s="29"/>
      <c r="CX1271" s="29"/>
      <c r="CY1271" s="29"/>
      <c r="CZ1271" s="29"/>
      <c r="DA1271" s="29"/>
      <c r="DB1271" s="29"/>
      <c r="DC1271" s="29"/>
      <c r="DD1271" s="29"/>
      <c r="DE1271" s="29"/>
      <c r="DF1271" s="29"/>
      <c r="DG1271" s="29"/>
      <c r="DH1271" s="29"/>
      <c r="DI1271" s="29"/>
      <c r="DJ1271" s="29"/>
      <c r="DK1271" s="29"/>
      <c r="DL1271" s="29"/>
      <c r="DM1271" s="29"/>
    </row>
    <row r="1272" spans="1:117">
      <c r="A1272" s="5"/>
      <c r="B1272" s="5"/>
      <c r="C1272" s="35"/>
      <c r="D1272" s="63"/>
      <c r="E1272" s="64"/>
      <c r="F1272" s="64"/>
      <c r="G1272" s="64"/>
      <c r="H1272" s="64"/>
      <c r="I1272" s="64"/>
      <c r="J1272" s="64"/>
      <c r="K1272" s="64"/>
      <c r="L1272" s="64"/>
      <c r="M1272" s="64"/>
      <c r="N1272" s="64"/>
      <c r="O1272" s="64"/>
      <c r="P1272" s="64"/>
      <c r="Q1272" s="64"/>
      <c r="R1272" s="64"/>
      <c r="S1272" s="64"/>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29"/>
      <c r="CA1272" s="29"/>
      <c r="CB1272" s="29"/>
      <c r="CC1272" s="29"/>
      <c r="CD1272" s="29"/>
      <c r="CE1272" s="29"/>
      <c r="CF1272" s="29"/>
      <c r="CG1272" s="29"/>
      <c r="CH1272" s="29"/>
      <c r="CI1272" s="29"/>
      <c r="CJ1272" s="29"/>
      <c r="CK1272" s="29"/>
      <c r="CL1272" s="29"/>
      <c r="CM1272" s="29"/>
      <c r="CN1272" s="29"/>
      <c r="CO1272" s="29"/>
      <c r="CP1272" s="29"/>
      <c r="CQ1272" s="29"/>
      <c r="CR1272" s="29"/>
      <c r="CS1272" s="29"/>
      <c r="CT1272" s="29"/>
      <c r="CU1272" s="29"/>
      <c r="CV1272" s="29"/>
      <c r="CW1272" s="29"/>
      <c r="CX1272" s="29"/>
      <c r="CY1272" s="29"/>
      <c r="CZ1272" s="29"/>
      <c r="DA1272" s="29"/>
      <c r="DB1272" s="29"/>
      <c r="DC1272" s="29"/>
      <c r="DD1272" s="29"/>
      <c r="DE1272" s="29"/>
      <c r="DF1272" s="29"/>
      <c r="DG1272" s="29"/>
      <c r="DH1272" s="29"/>
      <c r="DI1272" s="29"/>
      <c r="DJ1272" s="29"/>
      <c r="DK1272" s="29"/>
      <c r="DL1272" s="29"/>
      <c r="DM1272" s="29"/>
    </row>
    <row r="1273" spans="1:117">
      <c r="A1273" s="5"/>
      <c r="B1273" s="5"/>
      <c r="C1273" s="35"/>
      <c r="D1273" s="63"/>
      <c r="E1273" s="64"/>
      <c r="F1273" s="64"/>
      <c r="G1273" s="64"/>
      <c r="H1273" s="64"/>
      <c r="I1273" s="64"/>
      <c r="J1273" s="64"/>
      <c r="K1273" s="64"/>
      <c r="L1273" s="64"/>
      <c r="M1273" s="64"/>
      <c r="N1273" s="64"/>
      <c r="O1273" s="64"/>
      <c r="P1273" s="64"/>
      <c r="Q1273" s="64"/>
      <c r="R1273" s="64"/>
      <c r="S1273" s="64"/>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c r="CA1273" s="29"/>
      <c r="CB1273" s="29"/>
      <c r="CC1273" s="29"/>
      <c r="CD1273" s="29"/>
      <c r="CE1273" s="29"/>
      <c r="CF1273" s="29"/>
      <c r="CG1273" s="29"/>
      <c r="CH1273" s="29"/>
      <c r="CI1273" s="29"/>
      <c r="CJ1273" s="29"/>
      <c r="CK1273" s="29"/>
      <c r="CL1273" s="29"/>
      <c r="CM1273" s="29"/>
      <c r="CN1273" s="29"/>
      <c r="CO1273" s="29"/>
      <c r="CP1273" s="29"/>
      <c r="CQ1273" s="29"/>
      <c r="CR1273" s="29"/>
      <c r="CS1273" s="29"/>
      <c r="CT1273" s="29"/>
      <c r="CU1273" s="29"/>
      <c r="CV1273" s="29"/>
      <c r="CW1273" s="29"/>
      <c r="CX1273" s="29"/>
      <c r="CY1273" s="29"/>
      <c r="CZ1273" s="29"/>
      <c r="DA1273" s="29"/>
      <c r="DB1273" s="29"/>
      <c r="DC1273" s="29"/>
      <c r="DD1273" s="29"/>
      <c r="DE1273" s="29"/>
      <c r="DF1273" s="29"/>
      <c r="DG1273" s="29"/>
      <c r="DH1273" s="29"/>
      <c r="DI1273" s="29"/>
      <c r="DJ1273" s="29"/>
      <c r="DK1273" s="29"/>
      <c r="DL1273" s="29"/>
      <c r="DM1273" s="29"/>
    </row>
    <row r="1274" spans="1:117">
      <c r="A1274" s="5"/>
      <c r="B1274" s="5"/>
      <c r="C1274" s="35"/>
      <c r="D1274" s="63"/>
      <c r="E1274" s="64"/>
      <c r="F1274" s="64"/>
      <c r="G1274" s="64"/>
      <c r="H1274" s="64"/>
      <c r="I1274" s="64"/>
      <c r="J1274" s="64"/>
      <c r="K1274" s="64"/>
      <c r="L1274" s="64"/>
      <c r="M1274" s="64"/>
      <c r="N1274" s="64"/>
      <c r="O1274" s="64"/>
      <c r="P1274" s="64"/>
      <c r="Q1274" s="64"/>
      <c r="R1274" s="64"/>
      <c r="S1274" s="64"/>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29"/>
      <c r="CA1274" s="29"/>
      <c r="CB1274" s="29"/>
      <c r="CC1274" s="29"/>
      <c r="CD1274" s="29"/>
      <c r="CE1274" s="29"/>
      <c r="CF1274" s="29"/>
      <c r="CG1274" s="29"/>
      <c r="CH1274" s="29"/>
      <c r="CI1274" s="29"/>
      <c r="CJ1274" s="29"/>
      <c r="CK1274" s="29"/>
      <c r="CL1274" s="29"/>
      <c r="CM1274" s="29"/>
      <c r="CN1274" s="29"/>
      <c r="CO1274" s="29"/>
      <c r="CP1274" s="29"/>
      <c r="CQ1274" s="29"/>
      <c r="CR1274" s="29"/>
      <c r="CS1274" s="29"/>
      <c r="CT1274" s="29"/>
      <c r="CU1274" s="29"/>
      <c r="CV1274" s="29"/>
      <c r="CW1274" s="29"/>
      <c r="CX1274" s="29"/>
      <c r="CY1274" s="29"/>
      <c r="CZ1274" s="29"/>
      <c r="DA1274" s="29"/>
      <c r="DB1274" s="29"/>
      <c r="DC1274" s="29"/>
      <c r="DD1274" s="29"/>
      <c r="DE1274" s="29"/>
      <c r="DF1274" s="29"/>
      <c r="DG1274" s="29"/>
      <c r="DH1274" s="29"/>
      <c r="DI1274" s="29"/>
      <c r="DJ1274" s="29"/>
      <c r="DK1274" s="29"/>
      <c r="DL1274" s="29"/>
      <c r="DM1274" s="29"/>
    </row>
    <row r="1275" spans="1:117">
      <c r="A1275" s="5"/>
      <c r="B1275" s="5"/>
      <c r="C1275" s="35"/>
      <c r="D1275" s="63"/>
      <c r="E1275" s="64"/>
      <c r="F1275" s="64"/>
      <c r="G1275" s="64"/>
      <c r="H1275" s="64"/>
      <c r="I1275" s="64"/>
      <c r="J1275" s="64"/>
      <c r="K1275" s="64"/>
      <c r="L1275" s="64"/>
      <c r="M1275" s="64"/>
      <c r="N1275" s="64"/>
      <c r="O1275" s="64"/>
      <c r="P1275" s="64"/>
      <c r="Q1275" s="64"/>
      <c r="R1275" s="64"/>
      <c r="S1275" s="64"/>
      <c r="T1275" s="29"/>
      <c r="U1275" s="29"/>
      <c r="V1275" s="29"/>
      <c r="W1275" s="29"/>
      <c r="X1275" s="29"/>
      <c r="Y1275" s="29"/>
      <c r="Z1275" s="29"/>
      <c r="AA1275" s="29"/>
      <c r="AB1275" s="29"/>
      <c r="AC1275" s="29"/>
      <c r="AD1275" s="29"/>
      <c r="AE1275" s="29"/>
      <c r="AF1275" s="29"/>
      <c r="AG1275" s="29"/>
      <c r="AH1275" s="29"/>
      <c r="AI1275" s="29"/>
      <c r="AJ1275" s="29"/>
      <c r="AK1275" s="29"/>
      <c r="AL1275" s="29"/>
      <c r="AM1275" s="29"/>
      <c r="AN1275" s="29"/>
      <c r="AO1275" s="29"/>
      <c r="AP1275" s="29"/>
      <c r="AQ1275" s="29"/>
      <c r="AR1275" s="29"/>
      <c r="AS1275" s="29"/>
      <c r="AT1275" s="29"/>
      <c r="AU1275" s="29"/>
      <c r="AV1275" s="29"/>
      <c r="AW1275" s="29"/>
      <c r="AX1275" s="29"/>
      <c r="AY1275" s="29"/>
      <c r="AZ1275" s="29"/>
      <c r="BA1275" s="29"/>
      <c r="BB1275" s="29"/>
      <c r="BC1275" s="29"/>
      <c r="BD1275" s="29"/>
      <c r="BE1275" s="29"/>
      <c r="BF1275" s="29"/>
      <c r="BG1275" s="29"/>
      <c r="BH1275" s="29"/>
      <c r="BI1275" s="29"/>
      <c r="BJ1275" s="29"/>
      <c r="BK1275" s="29"/>
      <c r="BL1275" s="29"/>
      <c r="BM1275" s="29"/>
      <c r="BN1275" s="29"/>
      <c r="BO1275" s="29"/>
      <c r="BP1275" s="29"/>
      <c r="BQ1275" s="29"/>
      <c r="BR1275" s="29"/>
      <c r="BS1275" s="29"/>
      <c r="BT1275" s="29"/>
      <c r="BU1275" s="29"/>
      <c r="BV1275" s="29"/>
      <c r="BW1275" s="29"/>
      <c r="BX1275" s="29"/>
      <c r="BY1275" s="29"/>
      <c r="BZ1275" s="29"/>
      <c r="CA1275" s="29"/>
      <c r="CB1275" s="29"/>
      <c r="CC1275" s="29"/>
      <c r="CD1275" s="29"/>
      <c r="CE1275" s="29"/>
      <c r="CF1275" s="29"/>
      <c r="CG1275" s="29"/>
      <c r="CH1275" s="29"/>
      <c r="CI1275" s="29"/>
      <c r="CJ1275" s="29"/>
      <c r="CK1275" s="29"/>
      <c r="CL1275" s="29"/>
      <c r="CM1275" s="29"/>
      <c r="CN1275" s="29"/>
      <c r="CO1275" s="29"/>
      <c r="CP1275" s="29"/>
      <c r="CQ1275" s="29"/>
      <c r="CR1275" s="29"/>
      <c r="CS1275" s="29"/>
      <c r="CT1275" s="29"/>
      <c r="CU1275" s="29"/>
      <c r="CV1275" s="29"/>
      <c r="CW1275" s="29"/>
      <c r="CX1275" s="29"/>
      <c r="CY1275" s="29"/>
      <c r="CZ1275" s="29"/>
      <c r="DA1275" s="29"/>
      <c r="DB1275" s="29"/>
      <c r="DC1275" s="29"/>
      <c r="DD1275" s="29"/>
      <c r="DE1275" s="29"/>
      <c r="DF1275" s="29"/>
      <c r="DG1275" s="29"/>
      <c r="DH1275" s="29"/>
      <c r="DI1275" s="29"/>
      <c r="DJ1275" s="29"/>
      <c r="DK1275" s="29"/>
      <c r="DL1275" s="29"/>
      <c r="DM1275" s="29"/>
    </row>
    <row r="1276" spans="1:117">
      <c r="A1276" s="5"/>
      <c r="B1276" s="5"/>
      <c r="C1276" s="35"/>
      <c r="D1276" s="63"/>
      <c r="E1276" s="64"/>
      <c r="F1276" s="64"/>
      <c r="G1276" s="64"/>
      <c r="H1276" s="64"/>
      <c r="I1276" s="64"/>
      <c r="J1276" s="64"/>
      <c r="K1276" s="64"/>
      <c r="L1276" s="64"/>
      <c r="M1276" s="64"/>
      <c r="N1276" s="64"/>
      <c r="O1276" s="64"/>
      <c r="P1276" s="64"/>
      <c r="Q1276" s="64"/>
      <c r="R1276" s="64"/>
      <c r="S1276" s="64"/>
      <c r="T1276" s="29"/>
      <c r="U1276" s="29"/>
      <c r="V1276" s="29"/>
      <c r="W1276" s="29"/>
      <c r="X1276" s="29"/>
      <c r="Y1276" s="29"/>
      <c r="Z1276" s="29"/>
      <c r="AA1276" s="29"/>
      <c r="AB1276" s="29"/>
      <c r="AC1276" s="29"/>
      <c r="AD1276" s="29"/>
      <c r="AE1276" s="29"/>
      <c r="AF1276" s="29"/>
      <c r="AG1276" s="29"/>
      <c r="AH1276" s="29"/>
      <c r="AI1276" s="29"/>
      <c r="AJ1276" s="29"/>
      <c r="AK1276" s="29"/>
      <c r="AL1276" s="29"/>
      <c r="AM1276" s="29"/>
      <c r="AN1276" s="29"/>
      <c r="AO1276" s="29"/>
      <c r="AP1276" s="29"/>
      <c r="AQ1276" s="29"/>
      <c r="AR1276" s="29"/>
      <c r="AS1276" s="29"/>
      <c r="AT1276" s="29"/>
      <c r="AU1276" s="29"/>
      <c r="AV1276" s="29"/>
      <c r="AW1276" s="29"/>
      <c r="AX1276" s="29"/>
      <c r="AY1276" s="29"/>
      <c r="AZ1276" s="29"/>
      <c r="BA1276" s="29"/>
      <c r="BB1276" s="29"/>
      <c r="BC1276" s="29"/>
      <c r="BD1276" s="29"/>
      <c r="BE1276" s="29"/>
      <c r="BF1276" s="29"/>
      <c r="BG1276" s="29"/>
      <c r="BH1276" s="29"/>
      <c r="BI1276" s="29"/>
      <c r="BJ1276" s="29"/>
      <c r="BK1276" s="29"/>
      <c r="BL1276" s="29"/>
      <c r="BM1276" s="29"/>
      <c r="BN1276" s="29"/>
      <c r="BO1276" s="29"/>
      <c r="BP1276" s="29"/>
      <c r="BQ1276" s="29"/>
      <c r="BR1276" s="29"/>
      <c r="BS1276" s="29"/>
      <c r="BT1276" s="29"/>
      <c r="BU1276" s="29"/>
      <c r="BV1276" s="29"/>
      <c r="BW1276" s="29"/>
      <c r="BX1276" s="29"/>
      <c r="BY1276" s="29"/>
      <c r="BZ1276" s="29"/>
      <c r="CA1276" s="29"/>
      <c r="CB1276" s="29"/>
      <c r="CC1276" s="29"/>
      <c r="CD1276" s="29"/>
      <c r="CE1276" s="29"/>
      <c r="CF1276" s="29"/>
      <c r="CG1276" s="29"/>
      <c r="CH1276" s="29"/>
      <c r="CI1276" s="29"/>
      <c r="CJ1276" s="29"/>
      <c r="CK1276" s="29"/>
      <c r="CL1276" s="29"/>
      <c r="CM1276" s="29"/>
      <c r="CN1276" s="29"/>
      <c r="CO1276" s="29"/>
      <c r="CP1276" s="29"/>
      <c r="CQ1276" s="29"/>
      <c r="CR1276" s="29"/>
      <c r="CS1276" s="29"/>
      <c r="CT1276" s="29"/>
      <c r="CU1276" s="29"/>
      <c r="CV1276" s="29"/>
      <c r="CW1276" s="29"/>
      <c r="CX1276" s="29"/>
      <c r="CY1276" s="29"/>
      <c r="CZ1276" s="29"/>
      <c r="DA1276" s="29"/>
      <c r="DB1276" s="29"/>
      <c r="DC1276" s="29"/>
      <c r="DD1276" s="29"/>
      <c r="DE1276" s="29"/>
      <c r="DF1276" s="29"/>
      <c r="DG1276" s="29"/>
      <c r="DH1276" s="29"/>
      <c r="DI1276" s="29"/>
      <c r="DJ1276" s="29"/>
      <c r="DK1276" s="29"/>
      <c r="DL1276" s="29"/>
      <c r="DM1276" s="29"/>
    </row>
    <row r="1277" spans="1:117">
      <c r="A1277" s="5"/>
      <c r="B1277" s="5"/>
      <c r="C1277" s="35"/>
      <c r="D1277" s="63"/>
      <c r="E1277" s="64"/>
      <c r="F1277" s="64"/>
      <c r="G1277" s="64"/>
      <c r="H1277" s="64"/>
      <c r="I1277" s="64"/>
      <c r="J1277" s="64"/>
      <c r="K1277" s="64"/>
      <c r="L1277" s="64"/>
      <c r="M1277" s="64"/>
      <c r="N1277" s="64"/>
      <c r="O1277" s="64"/>
      <c r="P1277" s="64"/>
      <c r="Q1277" s="64"/>
      <c r="R1277" s="64"/>
      <c r="S1277" s="64"/>
      <c r="T1277" s="29"/>
      <c r="U1277" s="29"/>
      <c r="V1277" s="29"/>
      <c r="W1277" s="29"/>
      <c r="X1277" s="29"/>
      <c r="Y1277" s="29"/>
      <c r="Z1277" s="29"/>
      <c r="AA1277" s="29"/>
      <c r="AB1277" s="29"/>
      <c r="AC1277" s="29"/>
      <c r="AD1277" s="29"/>
      <c r="AE1277" s="29"/>
      <c r="AF1277" s="29"/>
      <c r="AG1277" s="29"/>
      <c r="AH1277" s="29"/>
      <c r="AI1277" s="29"/>
      <c r="AJ1277" s="29"/>
      <c r="AK1277" s="29"/>
      <c r="AL1277" s="29"/>
      <c r="AM1277" s="29"/>
      <c r="AN1277" s="29"/>
      <c r="AO1277" s="29"/>
      <c r="AP1277" s="29"/>
      <c r="AQ1277" s="29"/>
      <c r="AR1277" s="29"/>
      <c r="AS1277" s="29"/>
      <c r="AT1277" s="29"/>
      <c r="AU1277" s="29"/>
      <c r="AV1277" s="29"/>
      <c r="AW1277" s="29"/>
      <c r="AX1277" s="29"/>
      <c r="AY1277" s="29"/>
      <c r="AZ1277" s="29"/>
      <c r="BA1277" s="29"/>
      <c r="BB1277" s="29"/>
      <c r="BC1277" s="29"/>
      <c r="BD1277" s="29"/>
      <c r="BE1277" s="29"/>
      <c r="BF1277" s="29"/>
      <c r="BG1277" s="29"/>
      <c r="BH1277" s="29"/>
      <c r="BI1277" s="29"/>
      <c r="BJ1277" s="29"/>
      <c r="BK1277" s="29"/>
      <c r="BL1277" s="29"/>
      <c r="BM1277" s="29"/>
      <c r="BN1277" s="29"/>
      <c r="BO1277" s="29"/>
      <c r="BP1277" s="29"/>
      <c r="BQ1277" s="29"/>
      <c r="BR1277" s="29"/>
      <c r="BS1277" s="29"/>
      <c r="BT1277" s="29"/>
      <c r="BU1277" s="29"/>
      <c r="BV1277" s="29"/>
      <c r="BW1277" s="29"/>
      <c r="BX1277" s="29"/>
      <c r="BY1277" s="29"/>
      <c r="BZ1277" s="29"/>
      <c r="CA1277" s="29"/>
      <c r="CB1277" s="29"/>
      <c r="CC1277" s="29"/>
      <c r="CD1277" s="29"/>
      <c r="CE1277" s="29"/>
      <c r="CF1277" s="29"/>
      <c r="CG1277" s="29"/>
      <c r="CH1277" s="29"/>
      <c r="CI1277" s="29"/>
      <c r="CJ1277" s="29"/>
      <c r="CK1277" s="29"/>
      <c r="CL1277" s="29"/>
      <c r="CM1277" s="29"/>
      <c r="CN1277" s="29"/>
      <c r="CO1277" s="29"/>
      <c r="CP1277" s="29"/>
      <c r="CQ1277" s="29"/>
      <c r="CR1277" s="29"/>
      <c r="CS1277" s="29"/>
      <c r="CT1277" s="29"/>
      <c r="CU1277" s="29"/>
      <c r="CV1277" s="29"/>
      <c r="CW1277" s="29"/>
      <c r="CX1277" s="29"/>
      <c r="CY1277" s="29"/>
      <c r="CZ1277" s="29"/>
      <c r="DA1277" s="29"/>
      <c r="DB1277" s="29"/>
      <c r="DC1277" s="29"/>
      <c r="DD1277" s="29"/>
      <c r="DE1277" s="29"/>
      <c r="DF1277" s="29"/>
      <c r="DG1277" s="29"/>
      <c r="DH1277" s="29"/>
      <c r="DI1277" s="29"/>
      <c r="DJ1277" s="29"/>
      <c r="DK1277" s="29"/>
      <c r="DL1277" s="29"/>
      <c r="DM1277" s="29"/>
    </row>
    <row r="1278" spans="1:117">
      <c r="A1278" s="5"/>
      <c r="B1278" s="5"/>
      <c r="C1278" s="35"/>
      <c r="D1278" s="63"/>
      <c r="E1278" s="64"/>
      <c r="F1278" s="64"/>
      <c r="G1278" s="64"/>
      <c r="H1278" s="64"/>
      <c r="I1278" s="64"/>
      <c r="J1278" s="64"/>
      <c r="K1278" s="64"/>
      <c r="L1278" s="64"/>
      <c r="M1278" s="64"/>
      <c r="N1278" s="64"/>
      <c r="O1278" s="64"/>
      <c r="P1278" s="64"/>
      <c r="Q1278" s="64"/>
      <c r="R1278" s="64"/>
      <c r="S1278" s="64"/>
      <c r="T1278" s="29"/>
      <c r="U1278" s="29"/>
      <c r="V1278" s="29"/>
      <c r="W1278" s="29"/>
      <c r="X1278" s="29"/>
      <c r="Y1278" s="29"/>
      <c r="Z1278" s="29"/>
      <c r="AA1278" s="29"/>
      <c r="AB1278" s="29"/>
      <c r="AC1278" s="29"/>
      <c r="AD1278" s="29"/>
      <c r="AE1278" s="29"/>
      <c r="AF1278" s="29"/>
      <c r="AG1278" s="29"/>
      <c r="AH1278" s="29"/>
      <c r="AI1278" s="29"/>
      <c r="AJ1278" s="29"/>
      <c r="AK1278" s="29"/>
      <c r="AL1278" s="29"/>
      <c r="AM1278" s="29"/>
      <c r="AN1278" s="29"/>
      <c r="AO1278" s="29"/>
      <c r="AP1278" s="29"/>
      <c r="AQ1278" s="29"/>
      <c r="AR1278" s="29"/>
      <c r="AS1278" s="29"/>
      <c r="AT1278" s="29"/>
      <c r="AU1278" s="29"/>
      <c r="AV1278" s="29"/>
      <c r="AW1278" s="29"/>
      <c r="AX1278" s="29"/>
      <c r="AY1278" s="29"/>
      <c r="AZ1278" s="29"/>
      <c r="BA1278" s="29"/>
      <c r="BB1278" s="29"/>
      <c r="BC1278" s="29"/>
      <c r="BD1278" s="29"/>
      <c r="BE1278" s="29"/>
      <c r="BF1278" s="29"/>
      <c r="BG1278" s="29"/>
      <c r="BH1278" s="29"/>
      <c r="BI1278" s="29"/>
      <c r="BJ1278" s="29"/>
      <c r="BK1278" s="29"/>
      <c r="BL1278" s="29"/>
      <c r="BM1278" s="29"/>
      <c r="BN1278" s="29"/>
      <c r="BO1278" s="29"/>
      <c r="BP1278" s="29"/>
      <c r="BQ1278" s="29"/>
      <c r="BR1278" s="29"/>
      <c r="BS1278" s="29"/>
      <c r="BT1278" s="29"/>
      <c r="BU1278" s="29"/>
      <c r="BV1278" s="29"/>
      <c r="BW1278" s="29"/>
      <c r="BX1278" s="29"/>
      <c r="BY1278" s="29"/>
      <c r="BZ1278" s="29"/>
      <c r="CA1278" s="29"/>
      <c r="CB1278" s="29"/>
      <c r="CC1278" s="29"/>
      <c r="CD1278" s="29"/>
      <c r="CE1278" s="29"/>
      <c r="CF1278" s="29"/>
      <c r="CG1278" s="29"/>
      <c r="CH1278" s="29"/>
      <c r="CI1278" s="29"/>
      <c r="CJ1278" s="29"/>
      <c r="CK1278" s="29"/>
      <c r="CL1278" s="29"/>
      <c r="CM1278" s="29"/>
      <c r="CN1278" s="29"/>
      <c r="CO1278" s="29"/>
      <c r="CP1278" s="29"/>
      <c r="CQ1278" s="29"/>
      <c r="CR1278" s="29"/>
      <c r="CS1278" s="29"/>
      <c r="CT1278" s="29"/>
      <c r="CU1278" s="29"/>
      <c r="CV1278" s="29"/>
      <c r="CW1278" s="29"/>
      <c r="CX1278" s="29"/>
      <c r="CY1278" s="29"/>
      <c r="CZ1278" s="29"/>
      <c r="DA1278" s="29"/>
      <c r="DB1278" s="29"/>
      <c r="DC1278" s="29"/>
      <c r="DD1278" s="29"/>
      <c r="DE1278" s="29"/>
      <c r="DF1278" s="29"/>
      <c r="DG1278" s="29"/>
      <c r="DH1278" s="29"/>
      <c r="DI1278" s="29"/>
      <c r="DJ1278" s="29"/>
      <c r="DK1278" s="29"/>
      <c r="DL1278" s="29"/>
      <c r="DM1278" s="29"/>
    </row>
    <row r="1279" spans="1:117">
      <c r="A1279" s="5"/>
      <c r="B1279" s="5"/>
      <c r="C1279" s="35"/>
      <c r="D1279" s="63"/>
      <c r="E1279" s="64"/>
      <c r="F1279" s="64"/>
      <c r="G1279" s="64"/>
      <c r="H1279" s="64"/>
      <c r="I1279" s="64"/>
      <c r="J1279" s="64"/>
      <c r="K1279" s="64"/>
      <c r="L1279" s="64"/>
      <c r="M1279" s="64"/>
      <c r="N1279" s="64"/>
      <c r="O1279" s="64"/>
      <c r="P1279" s="64"/>
      <c r="Q1279" s="64"/>
      <c r="R1279" s="64"/>
      <c r="S1279" s="64"/>
      <c r="T1279" s="29"/>
      <c r="U1279" s="29"/>
      <c r="V1279" s="29"/>
      <c r="W1279" s="29"/>
      <c r="X1279" s="29"/>
      <c r="Y1279" s="29"/>
      <c r="Z1279" s="29"/>
      <c r="AA1279" s="29"/>
      <c r="AB1279" s="29"/>
      <c r="AC1279" s="29"/>
      <c r="AD1279" s="29"/>
      <c r="AE1279" s="29"/>
      <c r="AF1279" s="29"/>
      <c r="AG1279" s="29"/>
      <c r="AH1279" s="29"/>
      <c r="AI1279" s="29"/>
      <c r="AJ1279" s="29"/>
      <c r="AK1279" s="29"/>
      <c r="AL1279" s="29"/>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c r="CA1279" s="29"/>
      <c r="CB1279" s="29"/>
      <c r="CC1279" s="29"/>
      <c r="CD1279" s="29"/>
      <c r="CE1279" s="29"/>
      <c r="CF1279" s="29"/>
      <c r="CG1279" s="29"/>
      <c r="CH1279" s="29"/>
      <c r="CI1279" s="29"/>
      <c r="CJ1279" s="29"/>
      <c r="CK1279" s="29"/>
      <c r="CL1279" s="29"/>
      <c r="CM1279" s="29"/>
      <c r="CN1279" s="29"/>
      <c r="CO1279" s="29"/>
      <c r="CP1279" s="29"/>
      <c r="CQ1279" s="29"/>
      <c r="CR1279" s="29"/>
      <c r="CS1279" s="29"/>
      <c r="CT1279" s="29"/>
      <c r="CU1279" s="29"/>
      <c r="CV1279" s="29"/>
      <c r="CW1279" s="29"/>
      <c r="CX1279" s="29"/>
      <c r="CY1279" s="29"/>
      <c r="CZ1279" s="29"/>
      <c r="DA1279" s="29"/>
      <c r="DB1279" s="29"/>
      <c r="DC1279" s="29"/>
      <c r="DD1279" s="29"/>
      <c r="DE1279" s="29"/>
      <c r="DF1279" s="29"/>
      <c r="DG1279" s="29"/>
      <c r="DH1279" s="29"/>
      <c r="DI1279" s="29"/>
      <c r="DJ1279" s="29"/>
      <c r="DK1279" s="29"/>
      <c r="DL1279" s="29"/>
      <c r="DM1279" s="29"/>
    </row>
    <row r="1280" spans="1:117">
      <c r="A1280" s="5"/>
      <c r="B1280" s="5"/>
      <c r="C1280" s="35"/>
      <c r="D1280" s="63"/>
      <c r="E1280" s="64"/>
      <c r="F1280" s="64"/>
      <c r="G1280" s="64"/>
      <c r="H1280" s="64"/>
      <c r="I1280" s="64"/>
      <c r="J1280" s="64"/>
      <c r="K1280" s="64"/>
      <c r="L1280" s="64"/>
      <c r="M1280" s="64"/>
      <c r="N1280" s="64"/>
      <c r="O1280" s="64"/>
      <c r="P1280" s="64"/>
      <c r="Q1280" s="64"/>
      <c r="R1280" s="64"/>
      <c r="S1280" s="64"/>
      <c r="T1280" s="29"/>
      <c r="U1280" s="29"/>
      <c r="V1280" s="29"/>
      <c r="W1280" s="29"/>
      <c r="X1280" s="29"/>
      <c r="Y1280" s="29"/>
      <c r="Z1280" s="29"/>
      <c r="AA1280" s="29"/>
      <c r="AB1280" s="29"/>
      <c r="AC1280" s="29"/>
      <c r="AD1280" s="29"/>
      <c r="AE1280" s="29"/>
      <c r="AF1280" s="29"/>
      <c r="AG1280" s="29"/>
      <c r="AH1280" s="29"/>
      <c r="AI1280" s="29"/>
      <c r="AJ1280" s="29"/>
      <c r="AK1280" s="29"/>
      <c r="AL1280" s="29"/>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c r="CA1280" s="29"/>
      <c r="CB1280" s="29"/>
      <c r="CC1280" s="29"/>
      <c r="CD1280" s="29"/>
      <c r="CE1280" s="29"/>
      <c r="CF1280" s="29"/>
      <c r="CG1280" s="29"/>
      <c r="CH1280" s="29"/>
      <c r="CI1280" s="29"/>
      <c r="CJ1280" s="29"/>
      <c r="CK1280" s="29"/>
      <c r="CL1280" s="29"/>
      <c r="CM1280" s="29"/>
      <c r="CN1280" s="29"/>
      <c r="CO1280" s="29"/>
      <c r="CP1280" s="29"/>
      <c r="CQ1280" s="29"/>
      <c r="CR1280" s="29"/>
      <c r="CS1280" s="29"/>
      <c r="CT1280" s="29"/>
      <c r="CU1280" s="29"/>
      <c r="CV1280" s="29"/>
      <c r="CW1280" s="29"/>
      <c r="CX1280" s="29"/>
      <c r="CY1280" s="29"/>
      <c r="CZ1280" s="29"/>
      <c r="DA1280" s="29"/>
      <c r="DB1280" s="29"/>
      <c r="DC1280" s="29"/>
      <c r="DD1280" s="29"/>
      <c r="DE1280" s="29"/>
      <c r="DF1280" s="29"/>
      <c r="DG1280" s="29"/>
      <c r="DH1280" s="29"/>
      <c r="DI1280" s="29"/>
      <c r="DJ1280" s="29"/>
      <c r="DK1280" s="29"/>
      <c r="DL1280" s="29"/>
      <c r="DM1280" s="29"/>
    </row>
    <row r="1281" spans="1:117">
      <c r="A1281" s="5"/>
      <c r="B1281" s="5"/>
      <c r="C1281" s="35"/>
      <c r="D1281" s="63"/>
      <c r="E1281" s="64"/>
      <c r="F1281" s="64"/>
      <c r="G1281" s="64"/>
      <c r="H1281" s="64"/>
      <c r="I1281" s="64"/>
      <c r="J1281" s="64"/>
      <c r="K1281" s="64"/>
      <c r="L1281" s="64"/>
      <c r="M1281" s="64"/>
      <c r="N1281" s="64"/>
      <c r="O1281" s="64"/>
      <c r="P1281" s="64"/>
      <c r="Q1281" s="64"/>
      <c r="R1281" s="64"/>
      <c r="S1281" s="64"/>
      <c r="T1281" s="29"/>
      <c r="U1281" s="29"/>
      <c r="V1281" s="29"/>
      <c r="W1281" s="29"/>
      <c r="X1281" s="29"/>
      <c r="Y1281" s="29"/>
      <c r="Z1281" s="29"/>
      <c r="AA1281" s="29"/>
      <c r="AB1281" s="29"/>
      <c r="AC1281" s="29"/>
      <c r="AD1281" s="29"/>
      <c r="AE1281" s="29"/>
      <c r="AF1281" s="29"/>
      <c r="AG1281" s="29"/>
      <c r="AH1281" s="29"/>
      <c r="AI1281" s="29"/>
      <c r="AJ1281" s="29"/>
      <c r="AK1281" s="29"/>
      <c r="AL1281" s="29"/>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c r="CA1281" s="29"/>
      <c r="CB1281" s="29"/>
      <c r="CC1281" s="29"/>
      <c r="CD1281" s="29"/>
      <c r="CE1281" s="29"/>
      <c r="CF1281" s="29"/>
      <c r="CG1281" s="29"/>
      <c r="CH1281" s="29"/>
      <c r="CI1281" s="29"/>
      <c r="CJ1281" s="29"/>
      <c r="CK1281" s="29"/>
      <c r="CL1281" s="29"/>
      <c r="CM1281" s="29"/>
      <c r="CN1281" s="29"/>
      <c r="CO1281" s="29"/>
      <c r="CP1281" s="29"/>
      <c r="CQ1281" s="29"/>
      <c r="CR1281" s="29"/>
      <c r="CS1281" s="29"/>
      <c r="CT1281" s="29"/>
      <c r="CU1281" s="29"/>
      <c r="CV1281" s="29"/>
      <c r="CW1281" s="29"/>
      <c r="CX1281" s="29"/>
      <c r="CY1281" s="29"/>
      <c r="CZ1281" s="29"/>
      <c r="DA1281" s="29"/>
      <c r="DB1281" s="29"/>
      <c r="DC1281" s="29"/>
      <c r="DD1281" s="29"/>
      <c r="DE1281" s="29"/>
      <c r="DF1281" s="29"/>
      <c r="DG1281" s="29"/>
      <c r="DH1281" s="29"/>
      <c r="DI1281" s="29"/>
      <c r="DJ1281" s="29"/>
      <c r="DK1281" s="29"/>
      <c r="DL1281" s="29"/>
      <c r="DM1281" s="29"/>
    </row>
    <row r="1282" spans="1:117">
      <c r="A1282" s="5"/>
      <c r="B1282" s="5"/>
      <c r="C1282" s="35"/>
      <c r="D1282" s="63"/>
      <c r="E1282" s="64"/>
      <c r="F1282" s="64"/>
      <c r="G1282" s="64"/>
      <c r="H1282" s="64"/>
      <c r="I1282" s="64"/>
      <c r="J1282" s="64"/>
      <c r="K1282" s="64"/>
      <c r="L1282" s="64"/>
      <c r="M1282" s="64"/>
      <c r="N1282" s="64"/>
      <c r="O1282" s="64"/>
      <c r="P1282" s="64"/>
      <c r="Q1282" s="64"/>
      <c r="R1282" s="64"/>
      <c r="S1282" s="64"/>
      <c r="T1282" s="29"/>
      <c r="U1282" s="29"/>
      <c r="V1282" s="29"/>
      <c r="W1282" s="29"/>
      <c r="X1282" s="29"/>
      <c r="Y1282" s="29"/>
      <c r="Z1282" s="29"/>
      <c r="AA1282" s="29"/>
      <c r="AB1282" s="29"/>
      <c r="AC1282" s="29"/>
      <c r="AD1282" s="29"/>
      <c r="AE1282" s="29"/>
      <c r="AF1282" s="29"/>
      <c r="AG1282" s="29"/>
      <c r="AH1282" s="29"/>
      <c r="AI1282" s="29"/>
      <c r="AJ1282" s="29"/>
      <c r="AK1282" s="29"/>
      <c r="AL1282" s="29"/>
      <c r="AM1282" s="29"/>
      <c r="AN1282" s="29"/>
      <c r="AO1282" s="29"/>
      <c r="AP1282" s="29"/>
      <c r="AQ1282" s="29"/>
      <c r="AR1282" s="29"/>
      <c r="AS1282" s="29"/>
      <c r="AT1282" s="29"/>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29"/>
      <c r="CA1282" s="29"/>
      <c r="CB1282" s="29"/>
      <c r="CC1282" s="29"/>
      <c r="CD1282" s="29"/>
      <c r="CE1282" s="29"/>
      <c r="CF1282" s="29"/>
      <c r="CG1282" s="29"/>
      <c r="CH1282" s="29"/>
      <c r="CI1282" s="29"/>
      <c r="CJ1282" s="29"/>
      <c r="CK1282" s="29"/>
      <c r="CL1282" s="29"/>
      <c r="CM1282" s="29"/>
      <c r="CN1282" s="29"/>
      <c r="CO1282" s="29"/>
      <c r="CP1282" s="29"/>
      <c r="CQ1282" s="29"/>
      <c r="CR1282" s="29"/>
      <c r="CS1282" s="29"/>
      <c r="CT1282" s="29"/>
      <c r="CU1282" s="29"/>
      <c r="CV1282" s="29"/>
      <c r="CW1282" s="29"/>
      <c r="CX1282" s="29"/>
      <c r="CY1282" s="29"/>
      <c r="CZ1282" s="29"/>
      <c r="DA1282" s="29"/>
      <c r="DB1282" s="29"/>
      <c r="DC1282" s="29"/>
      <c r="DD1282" s="29"/>
      <c r="DE1282" s="29"/>
      <c r="DF1282" s="29"/>
      <c r="DG1282" s="29"/>
      <c r="DH1282" s="29"/>
      <c r="DI1282" s="29"/>
      <c r="DJ1282" s="29"/>
      <c r="DK1282" s="29"/>
      <c r="DL1282" s="29"/>
      <c r="DM1282" s="29"/>
    </row>
    <row r="1283" spans="1:117">
      <c r="A1283" s="5"/>
      <c r="B1283" s="5"/>
      <c r="C1283" s="35"/>
      <c r="D1283" s="63"/>
      <c r="E1283" s="64"/>
      <c r="F1283" s="64"/>
      <c r="G1283" s="64"/>
      <c r="H1283" s="64"/>
      <c r="I1283" s="64"/>
      <c r="J1283" s="64"/>
      <c r="K1283" s="64"/>
      <c r="L1283" s="64"/>
      <c r="M1283" s="64"/>
      <c r="N1283" s="64"/>
      <c r="O1283" s="64"/>
      <c r="P1283" s="64"/>
      <c r="Q1283" s="64"/>
      <c r="R1283" s="64"/>
      <c r="S1283" s="64"/>
      <c r="T1283" s="29"/>
      <c r="U1283" s="29"/>
      <c r="V1283" s="29"/>
      <c r="W1283" s="29"/>
      <c r="X1283" s="29"/>
      <c r="Y1283" s="29"/>
      <c r="Z1283" s="29"/>
      <c r="AA1283" s="29"/>
      <c r="AB1283" s="29"/>
      <c r="AC1283" s="29"/>
      <c r="AD1283" s="29"/>
      <c r="AE1283" s="29"/>
      <c r="AF1283" s="29"/>
      <c r="AG1283" s="29"/>
      <c r="AH1283" s="29"/>
      <c r="AI1283" s="29"/>
      <c r="AJ1283" s="29"/>
      <c r="AK1283" s="29"/>
      <c r="AL1283" s="29"/>
      <c r="AM1283" s="29"/>
      <c r="AN1283" s="29"/>
      <c r="AO1283" s="29"/>
      <c r="AP1283" s="29"/>
      <c r="AQ1283" s="29"/>
      <c r="AR1283" s="29"/>
      <c r="AS1283" s="29"/>
      <c r="AT1283" s="29"/>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29"/>
      <c r="CA1283" s="29"/>
      <c r="CB1283" s="29"/>
      <c r="CC1283" s="29"/>
      <c r="CD1283" s="29"/>
      <c r="CE1283" s="29"/>
      <c r="CF1283" s="29"/>
      <c r="CG1283" s="29"/>
      <c r="CH1283" s="29"/>
      <c r="CI1283" s="29"/>
      <c r="CJ1283" s="29"/>
      <c r="CK1283" s="29"/>
      <c r="CL1283" s="29"/>
      <c r="CM1283" s="29"/>
      <c r="CN1283" s="29"/>
      <c r="CO1283" s="29"/>
      <c r="CP1283" s="29"/>
      <c r="CQ1283" s="29"/>
      <c r="CR1283" s="29"/>
      <c r="CS1283" s="29"/>
      <c r="CT1283" s="29"/>
      <c r="CU1283" s="29"/>
      <c r="CV1283" s="29"/>
      <c r="CW1283" s="29"/>
      <c r="CX1283" s="29"/>
      <c r="CY1283" s="29"/>
      <c r="CZ1283" s="29"/>
      <c r="DA1283" s="29"/>
      <c r="DB1283" s="29"/>
      <c r="DC1283" s="29"/>
      <c r="DD1283" s="29"/>
      <c r="DE1283" s="29"/>
      <c r="DF1283" s="29"/>
      <c r="DG1283" s="29"/>
      <c r="DH1283" s="29"/>
      <c r="DI1283" s="29"/>
      <c r="DJ1283" s="29"/>
      <c r="DK1283" s="29"/>
      <c r="DL1283" s="29"/>
      <c r="DM1283" s="29"/>
    </row>
    <row r="1284" spans="1:117">
      <c r="A1284" s="5"/>
      <c r="B1284" s="5"/>
      <c r="C1284" s="35"/>
      <c r="D1284" s="63"/>
      <c r="E1284" s="64"/>
      <c r="F1284" s="64"/>
      <c r="G1284" s="64"/>
      <c r="H1284" s="64"/>
      <c r="I1284" s="64"/>
      <c r="J1284" s="64"/>
      <c r="K1284" s="64"/>
      <c r="L1284" s="64"/>
      <c r="M1284" s="64"/>
      <c r="N1284" s="64"/>
      <c r="O1284" s="64"/>
      <c r="P1284" s="64"/>
      <c r="Q1284" s="64"/>
      <c r="R1284" s="64"/>
      <c r="S1284" s="64"/>
      <c r="T1284" s="29"/>
      <c r="U1284" s="29"/>
      <c r="V1284" s="29"/>
      <c r="W1284" s="29"/>
      <c r="X1284" s="29"/>
      <c r="Y1284" s="29"/>
      <c r="Z1284" s="29"/>
      <c r="AA1284" s="29"/>
      <c r="AB1284" s="29"/>
      <c r="AC1284" s="29"/>
      <c r="AD1284" s="29"/>
      <c r="AE1284" s="29"/>
      <c r="AF1284" s="29"/>
      <c r="AG1284" s="29"/>
      <c r="AH1284" s="29"/>
      <c r="AI1284" s="29"/>
      <c r="AJ1284" s="29"/>
      <c r="AK1284" s="29"/>
      <c r="AL1284" s="29"/>
      <c r="AM1284" s="29"/>
      <c r="AN1284" s="29"/>
      <c r="AO1284" s="29"/>
      <c r="AP1284" s="29"/>
      <c r="AQ1284" s="29"/>
      <c r="AR1284" s="29"/>
      <c r="AS1284" s="29"/>
      <c r="AT1284" s="29"/>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29"/>
      <c r="CA1284" s="29"/>
      <c r="CB1284" s="29"/>
      <c r="CC1284" s="29"/>
      <c r="CD1284" s="29"/>
      <c r="CE1284" s="29"/>
      <c r="CF1284" s="29"/>
      <c r="CG1284" s="29"/>
      <c r="CH1284" s="29"/>
      <c r="CI1284" s="29"/>
      <c r="CJ1284" s="29"/>
      <c r="CK1284" s="29"/>
      <c r="CL1284" s="29"/>
      <c r="CM1284" s="29"/>
      <c r="CN1284" s="29"/>
      <c r="CO1284" s="29"/>
      <c r="CP1284" s="29"/>
      <c r="CQ1284" s="29"/>
      <c r="CR1284" s="29"/>
      <c r="CS1284" s="29"/>
      <c r="CT1284" s="29"/>
      <c r="CU1284" s="29"/>
      <c r="CV1284" s="29"/>
      <c r="CW1284" s="29"/>
      <c r="CX1284" s="29"/>
      <c r="CY1284" s="29"/>
      <c r="CZ1284" s="29"/>
      <c r="DA1284" s="29"/>
      <c r="DB1284" s="29"/>
      <c r="DC1284" s="29"/>
      <c r="DD1284" s="29"/>
      <c r="DE1284" s="29"/>
      <c r="DF1284" s="29"/>
      <c r="DG1284" s="29"/>
      <c r="DH1284" s="29"/>
      <c r="DI1284" s="29"/>
      <c r="DJ1284" s="29"/>
      <c r="DK1284" s="29"/>
      <c r="DL1284" s="29"/>
      <c r="DM1284" s="29"/>
    </row>
    <row r="1285" spans="1:117">
      <c r="A1285" s="5"/>
      <c r="B1285" s="5"/>
      <c r="C1285" s="35"/>
      <c r="D1285" s="63"/>
      <c r="E1285" s="64"/>
      <c r="F1285" s="64"/>
      <c r="G1285" s="64"/>
      <c r="H1285" s="64"/>
      <c r="I1285" s="64"/>
      <c r="J1285" s="64"/>
      <c r="K1285" s="64"/>
      <c r="L1285" s="64"/>
      <c r="M1285" s="64"/>
      <c r="N1285" s="64"/>
      <c r="O1285" s="64"/>
      <c r="P1285" s="64"/>
      <c r="Q1285" s="64"/>
      <c r="R1285" s="64"/>
      <c r="S1285" s="64"/>
      <c r="T1285" s="29"/>
      <c r="U1285" s="29"/>
      <c r="V1285" s="29"/>
      <c r="W1285" s="29"/>
      <c r="X1285" s="29"/>
      <c r="Y1285" s="29"/>
      <c r="Z1285" s="29"/>
      <c r="AA1285" s="29"/>
      <c r="AB1285" s="29"/>
      <c r="AC1285" s="29"/>
      <c r="AD1285" s="29"/>
      <c r="AE1285" s="29"/>
      <c r="AF1285" s="29"/>
      <c r="AG1285" s="29"/>
      <c r="AH1285" s="29"/>
      <c r="AI1285" s="29"/>
      <c r="AJ1285" s="29"/>
      <c r="AK1285" s="29"/>
      <c r="AL1285" s="29"/>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c r="CA1285" s="29"/>
      <c r="CB1285" s="29"/>
      <c r="CC1285" s="29"/>
      <c r="CD1285" s="29"/>
      <c r="CE1285" s="29"/>
      <c r="CF1285" s="29"/>
      <c r="CG1285" s="29"/>
      <c r="CH1285" s="29"/>
      <c r="CI1285" s="29"/>
      <c r="CJ1285" s="29"/>
      <c r="CK1285" s="29"/>
      <c r="CL1285" s="29"/>
      <c r="CM1285" s="29"/>
      <c r="CN1285" s="29"/>
      <c r="CO1285" s="29"/>
      <c r="CP1285" s="29"/>
      <c r="CQ1285" s="29"/>
      <c r="CR1285" s="29"/>
      <c r="CS1285" s="29"/>
      <c r="CT1285" s="29"/>
      <c r="CU1285" s="29"/>
      <c r="CV1285" s="29"/>
      <c r="CW1285" s="29"/>
      <c r="CX1285" s="29"/>
      <c r="CY1285" s="29"/>
      <c r="CZ1285" s="29"/>
      <c r="DA1285" s="29"/>
      <c r="DB1285" s="29"/>
      <c r="DC1285" s="29"/>
      <c r="DD1285" s="29"/>
      <c r="DE1285" s="29"/>
      <c r="DF1285" s="29"/>
      <c r="DG1285" s="29"/>
      <c r="DH1285" s="29"/>
      <c r="DI1285" s="29"/>
      <c r="DJ1285" s="29"/>
      <c r="DK1285" s="29"/>
      <c r="DL1285" s="29"/>
      <c r="DM1285" s="29"/>
    </row>
    <row r="1286" spans="1:117">
      <c r="A1286" s="5"/>
      <c r="B1286" s="5"/>
      <c r="C1286" s="35"/>
      <c r="D1286" s="63"/>
      <c r="E1286" s="64"/>
      <c r="F1286" s="64"/>
      <c r="G1286" s="64"/>
      <c r="H1286" s="64"/>
      <c r="I1286" s="64"/>
      <c r="J1286" s="64"/>
      <c r="K1286" s="64"/>
      <c r="L1286" s="64"/>
      <c r="M1286" s="64"/>
      <c r="N1286" s="64"/>
      <c r="O1286" s="64"/>
      <c r="P1286" s="64"/>
      <c r="Q1286" s="64"/>
      <c r="R1286" s="64"/>
      <c r="S1286" s="64"/>
      <c r="T1286" s="29"/>
      <c r="U1286" s="29"/>
      <c r="V1286" s="29"/>
      <c r="W1286" s="29"/>
      <c r="X1286" s="29"/>
      <c r="Y1286" s="29"/>
      <c r="Z1286" s="29"/>
      <c r="AA1286" s="29"/>
      <c r="AB1286" s="29"/>
      <c r="AC1286" s="29"/>
      <c r="AD1286" s="29"/>
      <c r="AE1286" s="29"/>
      <c r="AF1286" s="29"/>
      <c r="AG1286" s="29"/>
      <c r="AH1286" s="29"/>
      <c r="AI1286" s="29"/>
      <c r="AJ1286" s="29"/>
      <c r="AK1286" s="29"/>
      <c r="AL1286" s="29"/>
      <c r="AM1286" s="29"/>
      <c r="AN1286" s="29"/>
      <c r="AO1286" s="29"/>
      <c r="AP1286" s="29"/>
      <c r="AQ1286" s="29"/>
      <c r="AR1286" s="29"/>
      <c r="AS1286" s="29"/>
      <c r="AT1286" s="29"/>
      <c r="AU1286" s="29"/>
      <c r="AV1286" s="29"/>
      <c r="AW1286" s="29"/>
      <c r="AX1286" s="29"/>
      <c r="AY1286" s="29"/>
      <c r="AZ1286" s="29"/>
      <c r="BA1286" s="29"/>
      <c r="BB1286" s="29"/>
      <c r="BC1286" s="29"/>
      <c r="BD1286" s="29"/>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29"/>
      <c r="CA1286" s="29"/>
      <c r="CB1286" s="29"/>
      <c r="CC1286" s="29"/>
      <c r="CD1286" s="29"/>
      <c r="CE1286" s="29"/>
      <c r="CF1286" s="29"/>
      <c r="CG1286" s="29"/>
      <c r="CH1286" s="29"/>
      <c r="CI1286" s="29"/>
      <c r="CJ1286" s="29"/>
      <c r="CK1286" s="29"/>
      <c r="CL1286" s="29"/>
      <c r="CM1286" s="29"/>
      <c r="CN1286" s="29"/>
      <c r="CO1286" s="29"/>
      <c r="CP1286" s="29"/>
      <c r="CQ1286" s="29"/>
      <c r="CR1286" s="29"/>
      <c r="CS1286" s="29"/>
      <c r="CT1286" s="29"/>
      <c r="CU1286" s="29"/>
      <c r="CV1286" s="29"/>
      <c r="CW1286" s="29"/>
      <c r="CX1286" s="29"/>
      <c r="CY1286" s="29"/>
      <c r="CZ1286" s="29"/>
      <c r="DA1286" s="29"/>
      <c r="DB1286" s="29"/>
      <c r="DC1286" s="29"/>
      <c r="DD1286" s="29"/>
      <c r="DE1286" s="29"/>
      <c r="DF1286" s="29"/>
      <c r="DG1286" s="29"/>
      <c r="DH1286" s="29"/>
      <c r="DI1286" s="29"/>
      <c r="DJ1286" s="29"/>
      <c r="DK1286" s="29"/>
      <c r="DL1286" s="29"/>
      <c r="DM1286" s="29"/>
    </row>
    <row r="1287" spans="1:117">
      <c r="A1287" s="5"/>
      <c r="B1287" s="5"/>
      <c r="C1287" s="35"/>
      <c r="D1287" s="63"/>
      <c r="E1287" s="64"/>
      <c r="F1287" s="64"/>
      <c r="G1287" s="64"/>
      <c r="H1287" s="64"/>
      <c r="I1287" s="64"/>
      <c r="J1287" s="64"/>
      <c r="K1287" s="64"/>
      <c r="L1287" s="64"/>
      <c r="M1287" s="64"/>
      <c r="N1287" s="64"/>
      <c r="O1287" s="64"/>
      <c r="P1287" s="64"/>
      <c r="Q1287" s="64"/>
      <c r="R1287" s="64"/>
      <c r="S1287" s="64"/>
      <c r="T1287" s="29"/>
      <c r="U1287" s="29"/>
      <c r="V1287" s="29"/>
      <c r="W1287" s="29"/>
      <c r="X1287" s="29"/>
      <c r="Y1287" s="29"/>
      <c r="Z1287" s="29"/>
      <c r="AA1287" s="29"/>
      <c r="AB1287" s="29"/>
      <c r="AC1287" s="29"/>
      <c r="AD1287" s="29"/>
      <c r="AE1287" s="29"/>
      <c r="AF1287" s="29"/>
      <c r="AG1287" s="29"/>
      <c r="AH1287" s="29"/>
      <c r="AI1287" s="29"/>
      <c r="AJ1287" s="29"/>
      <c r="AK1287" s="29"/>
      <c r="AL1287" s="29"/>
      <c r="AM1287" s="29"/>
      <c r="AN1287" s="29"/>
      <c r="AO1287" s="29"/>
      <c r="AP1287" s="29"/>
      <c r="AQ1287" s="29"/>
      <c r="AR1287" s="29"/>
      <c r="AS1287" s="29"/>
      <c r="AT1287" s="29"/>
      <c r="AU1287" s="29"/>
      <c r="AV1287" s="29"/>
      <c r="AW1287" s="29"/>
      <c r="AX1287" s="29"/>
      <c r="AY1287" s="29"/>
      <c r="AZ1287" s="29"/>
      <c r="BA1287" s="29"/>
      <c r="BB1287" s="29"/>
      <c r="BC1287" s="29"/>
      <c r="BD1287" s="29"/>
      <c r="BE1287" s="29"/>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29"/>
      <c r="CA1287" s="29"/>
      <c r="CB1287" s="29"/>
      <c r="CC1287" s="29"/>
      <c r="CD1287" s="29"/>
      <c r="CE1287" s="29"/>
      <c r="CF1287" s="29"/>
      <c r="CG1287" s="29"/>
      <c r="CH1287" s="29"/>
      <c r="CI1287" s="29"/>
      <c r="CJ1287" s="29"/>
      <c r="CK1287" s="29"/>
      <c r="CL1287" s="29"/>
      <c r="CM1287" s="29"/>
      <c r="CN1287" s="29"/>
      <c r="CO1287" s="29"/>
      <c r="CP1287" s="29"/>
      <c r="CQ1287" s="29"/>
      <c r="CR1287" s="29"/>
      <c r="CS1287" s="29"/>
      <c r="CT1287" s="29"/>
      <c r="CU1287" s="29"/>
      <c r="CV1287" s="29"/>
      <c r="CW1287" s="29"/>
      <c r="CX1287" s="29"/>
      <c r="CY1287" s="29"/>
      <c r="CZ1287" s="29"/>
      <c r="DA1287" s="29"/>
      <c r="DB1287" s="29"/>
      <c r="DC1287" s="29"/>
      <c r="DD1287" s="29"/>
      <c r="DE1287" s="29"/>
      <c r="DF1287" s="29"/>
      <c r="DG1287" s="29"/>
      <c r="DH1287" s="29"/>
      <c r="DI1287" s="29"/>
      <c r="DJ1287" s="29"/>
      <c r="DK1287" s="29"/>
      <c r="DL1287" s="29"/>
      <c r="DM1287" s="29"/>
    </row>
    <row r="1288" spans="1:117">
      <c r="A1288" s="5"/>
      <c r="B1288" s="5"/>
      <c r="C1288" s="35"/>
      <c r="D1288" s="63"/>
      <c r="E1288" s="64"/>
      <c r="F1288" s="64"/>
      <c r="G1288" s="64"/>
      <c r="H1288" s="64"/>
      <c r="I1288" s="64"/>
      <c r="J1288" s="64"/>
      <c r="K1288" s="64"/>
      <c r="L1288" s="64"/>
      <c r="M1288" s="64"/>
      <c r="N1288" s="64"/>
      <c r="O1288" s="64"/>
      <c r="P1288" s="64"/>
      <c r="Q1288" s="64"/>
      <c r="R1288" s="64"/>
      <c r="S1288" s="64"/>
      <c r="T1288" s="29"/>
      <c r="U1288" s="29"/>
      <c r="V1288" s="29"/>
      <c r="W1288" s="29"/>
      <c r="X1288" s="29"/>
      <c r="Y1288" s="29"/>
      <c r="Z1288" s="29"/>
      <c r="AA1288" s="29"/>
      <c r="AB1288" s="29"/>
      <c r="AC1288" s="29"/>
      <c r="AD1288" s="29"/>
      <c r="AE1288" s="29"/>
      <c r="AF1288" s="29"/>
      <c r="AG1288" s="29"/>
      <c r="AH1288" s="29"/>
      <c r="AI1288" s="29"/>
      <c r="AJ1288" s="29"/>
      <c r="AK1288" s="29"/>
      <c r="AL1288" s="29"/>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29"/>
      <c r="CA1288" s="29"/>
      <c r="CB1288" s="29"/>
      <c r="CC1288" s="29"/>
      <c r="CD1288" s="29"/>
      <c r="CE1288" s="29"/>
      <c r="CF1288" s="29"/>
      <c r="CG1288" s="29"/>
      <c r="CH1288" s="29"/>
      <c r="CI1288" s="29"/>
      <c r="CJ1288" s="29"/>
      <c r="CK1288" s="29"/>
      <c r="CL1288" s="29"/>
      <c r="CM1288" s="29"/>
      <c r="CN1288" s="29"/>
      <c r="CO1288" s="29"/>
      <c r="CP1288" s="29"/>
      <c r="CQ1288" s="29"/>
      <c r="CR1288" s="29"/>
      <c r="CS1288" s="29"/>
      <c r="CT1288" s="29"/>
      <c r="CU1288" s="29"/>
      <c r="CV1288" s="29"/>
      <c r="CW1288" s="29"/>
      <c r="CX1288" s="29"/>
      <c r="CY1288" s="29"/>
      <c r="CZ1288" s="29"/>
      <c r="DA1288" s="29"/>
      <c r="DB1288" s="29"/>
      <c r="DC1288" s="29"/>
      <c r="DD1288" s="29"/>
      <c r="DE1288" s="29"/>
      <c r="DF1288" s="29"/>
      <c r="DG1288" s="29"/>
      <c r="DH1288" s="29"/>
      <c r="DI1288" s="29"/>
      <c r="DJ1288" s="29"/>
      <c r="DK1288" s="29"/>
      <c r="DL1288" s="29"/>
      <c r="DM1288" s="29"/>
    </row>
    <row r="1289" spans="1:117">
      <c r="A1289" s="5"/>
      <c r="B1289" s="5"/>
      <c r="C1289" s="35"/>
      <c r="D1289" s="63"/>
      <c r="E1289" s="64"/>
      <c r="F1289" s="64"/>
      <c r="G1289" s="64"/>
      <c r="H1289" s="64"/>
      <c r="I1289" s="64"/>
      <c r="J1289" s="64"/>
      <c r="K1289" s="64"/>
      <c r="L1289" s="64"/>
      <c r="M1289" s="64"/>
      <c r="N1289" s="64"/>
      <c r="O1289" s="64"/>
      <c r="P1289" s="64"/>
      <c r="Q1289" s="64"/>
      <c r="R1289" s="64"/>
      <c r="S1289" s="64"/>
      <c r="T1289" s="29"/>
      <c r="U1289" s="29"/>
      <c r="V1289" s="29"/>
      <c r="W1289" s="29"/>
      <c r="X1289" s="29"/>
      <c r="Y1289" s="29"/>
      <c r="Z1289" s="29"/>
      <c r="AA1289" s="29"/>
      <c r="AB1289" s="29"/>
      <c r="AC1289" s="29"/>
      <c r="AD1289" s="29"/>
      <c r="AE1289" s="29"/>
      <c r="AF1289" s="29"/>
      <c r="AG1289" s="29"/>
      <c r="AH1289" s="29"/>
      <c r="AI1289" s="29"/>
      <c r="AJ1289" s="29"/>
      <c r="AK1289" s="29"/>
      <c r="AL1289" s="29"/>
      <c r="AM1289" s="29"/>
      <c r="AN1289" s="29"/>
      <c r="AO1289" s="29"/>
      <c r="AP1289" s="29"/>
      <c r="AQ1289" s="29"/>
      <c r="AR1289" s="29"/>
      <c r="AS1289" s="29"/>
      <c r="AT1289" s="29"/>
      <c r="AU1289" s="29"/>
      <c r="AV1289" s="29"/>
      <c r="AW1289" s="29"/>
      <c r="AX1289" s="29"/>
      <c r="AY1289" s="29"/>
      <c r="AZ1289" s="29"/>
      <c r="BA1289" s="29"/>
      <c r="BB1289" s="29"/>
      <c r="BC1289" s="29"/>
      <c r="BD1289" s="29"/>
      <c r="BE1289" s="29"/>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29"/>
      <c r="CA1289" s="29"/>
      <c r="CB1289" s="29"/>
      <c r="CC1289" s="29"/>
      <c r="CD1289" s="29"/>
      <c r="CE1289" s="29"/>
      <c r="CF1289" s="29"/>
      <c r="CG1289" s="29"/>
      <c r="CH1289" s="29"/>
      <c r="CI1289" s="29"/>
      <c r="CJ1289" s="29"/>
      <c r="CK1289" s="29"/>
      <c r="CL1289" s="29"/>
      <c r="CM1289" s="29"/>
      <c r="CN1289" s="29"/>
      <c r="CO1289" s="29"/>
      <c r="CP1289" s="29"/>
      <c r="CQ1289" s="29"/>
      <c r="CR1289" s="29"/>
      <c r="CS1289" s="29"/>
      <c r="CT1289" s="29"/>
      <c r="CU1289" s="29"/>
      <c r="CV1289" s="29"/>
      <c r="CW1289" s="29"/>
      <c r="CX1289" s="29"/>
      <c r="CY1289" s="29"/>
      <c r="CZ1289" s="29"/>
      <c r="DA1289" s="29"/>
      <c r="DB1289" s="29"/>
      <c r="DC1289" s="29"/>
      <c r="DD1289" s="29"/>
      <c r="DE1289" s="29"/>
      <c r="DF1289" s="29"/>
      <c r="DG1289" s="29"/>
      <c r="DH1289" s="29"/>
      <c r="DI1289" s="29"/>
      <c r="DJ1289" s="29"/>
      <c r="DK1289" s="29"/>
      <c r="DL1289" s="29"/>
      <c r="DM1289" s="29"/>
    </row>
    <row r="1290" spans="1:117">
      <c r="A1290" s="5"/>
      <c r="B1290" s="5"/>
      <c r="C1290" s="35"/>
      <c r="D1290" s="63"/>
      <c r="E1290" s="64"/>
      <c r="F1290" s="64"/>
      <c r="G1290" s="64"/>
      <c r="H1290" s="64"/>
      <c r="I1290" s="64"/>
      <c r="J1290" s="64"/>
      <c r="K1290" s="64"/>
      <c r="L1290" s="64"/>
      <c r="M1290" s="64"/>
      <c r="N1290" s="64"/>
      <c r="O1290" s="64"/>
      <c r="P1290" s="64"/>
      <c r="Q1290" s="64"/>
      <c r="R1290" s="64"/>
      <c r="S1290" s="64"/>
      <c r="T1290" s="29"/>
      <c r="U1290" s="29"/>
      <c r="V1290" s="29"/>
      <c r="W1290" s="29"/>
      <c r="X1290" s="29"/>
      <c r="Y1290" s="29"/>
      <c r="Z1290" s="29"/>
      <c r="AA1290" s="29"/>
      <c r="AB1290" s="29"/>
      <c r="AC1290" s="29"/>
      <c r="AD1290" s="29"/>
      <c r="AE1290" s="29"/>
      <c r="AF1290" s="29"/>
      <c r="AG1290" s="29"/>
      <c r="AH1290" s="29"/>
      <c r="AI1290" s="29"/>
      <c r="AJ1290" s="29"/>
      <c r="AK1290" s="29"/>
      <c r="AL1290" s="29"/>
      <c r="AM1290" s="29"/>
      <c r="AN1290" s="29"/>
      <c r="AO1290" s="29"/>
      <c r="AP1290" s="29"/>
      <c r="AQ1290" s="29"/>
      <c r="AR1290" s="29"/>
      <c r="AS1290" s="29"/>
      <c r="AT1290" s="29"/>
      <c r="AU1290" s="29"/>
      <c r="AV1290" s="29"/>
      <c r="AW1290" s="29"/>
      <c r="AX1290" s="29"/>
      <c r="AY1290" s="29"/>
      <c r="AZ1290" s="29"/>
      <c r="BA1290" s="29"/>
      <c r="BB1290" s="29"/>
      <c r="BC1290" s="29"/>
      <c r="BD1290" s="29"/>
      <c r="BE1290" s="29"/>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29"/>
      <c r="CA1290" s="29"/>
      <c r="CB1290" s="29"/>
      <c r="CC1290" s="29"/>
      <c r="CD1290" s="29"/>
      <c r="CE1290" s="29"/>
      <c r="CF1290" s="29"/>
      <c r="CG1290" s="29"/>
      <c r="CH1290" s="29"/>
      <c r="CI1290" s="29"/>
      <c r="CJ1290" s="29"/>
      <c r="CK1290" s="29"/>
      <c r="CL1290" s="29"/>
      <c r="CM1290" s="29"/>
      <c r="CN1290" s="29"/>
      <c r="CO1290" s="29"/>
      <c r="CP1290" s="29"/>
      <c r="CQ1290" s="29"/>
      <c r="CR1290" s="29"/>
      <c r="CS1290" s="29"/>
      <c r="CT1290" s="29"/>
      <c r="CU1290" s="29"/>
      <c r="CV1290" s="29"/>
      <c r="CW1290" s="29"/>
      <c r="CX1290" s="29"/>
      <c r="CY1290" s="29"/>
      <c r="CZ1290" s="29"/>
      <c r="DA1290" s="29"/>
      <c r="DB1290" s="29"/>
      <c r="DC1290" s="29"/>
      <c r="DD1290" s="29"/>
      <c r="DE1290" s="29"/>
      <c r="DF1290" s="29"/>
      <c r="DG1290" s="29"/>
      <c r="DH1290" s="29"/>
      <c r="DI1290" s="29"/>
      <c r="DJ1290" s="29"/>
      <c r="DK1290" s="29"/>
      <c r="DL1290" s="29"/>
      <c r="DM1290" s="29"/>
    </row>
    <row r="1291" spans="1:117">
      <c r="A1291" s="5"/>
      <c r="B1291" s="5"/>
      <c r="C1291" s="35"/>
      <c r="D1291" s="63"/>
      <c r="E1291" s="64"/>
      <c r="F1291" s="64"/>
      <c r="G1291" s="64"/>
      <c r="H1291" s="64"/>
      <c r="I1291" s="64"/>
      <c r="J1291" s="64"/>
      <c r="K1291" s="64"/>
      <c r="L1291" s="64"/>
      <c r="M1291" s="64"/>
      <c r="N1291" s="64"/>
      <c r="O1291" s="64"/>
      <c r="P1291" s="64"/>
      <c r="Q1291" s="64"/>
      <c r="R1291" s="64"/>
      <c r="S1291" s="64"/>
      <c r="T1291" s="29"/>
      <c r="U1291" s="29"/>
      <c r="V1291" s="29"/>
      <c r="W1291" s="29"/>
      <c r="X1291" s="29"/>
      <c r="Y1291" s="29"/>
      <c r="Z1291" s="29"/>
      <c r="AA1291" s="29"/>
      <c r="AB1291" s="29"/>
      <c r="AC1291" s="29"/>
      <c r="AD1291" s="29"/>
      <c r="AE1291" s="29"/>
      <c r="AF1291" s="29"/>
      <c r="AG1291" s="29"/>
      <c r="AH1291" s="29"/>
      <c r="AI1291" s="29"/>
      <c r="AJ1291" s="29"/>
      <c r="AK1291" s="29"/>
      <c r="AL1291" s="29"/>
      <c r="AM1291" s="29"/>
      <c r="AN1291" s="29"/>
      <c r="AO1291" s="29"/>
      <c r="AP1291" s="29"/>
      <c r="AQ1291" s="29"/>
      <c r="AR1291" s="29"/>
      <c r="AS1291" s="29"/>
      <c r="AT1291" s="29"/>
      <c r="AU1291" s="29"/>
      <c r="AV1291" s="29"/>
      <c r="AW1291" s="29"/>
      <c r="AX1291" s="29"/>
      <c r="AY1291" s="29"/>
      <c r="AZ1291" s="29"/>
      <c r="BA1291" s="29"/>
      <c r="BB1291" s="29"/>
      <c r="BC1291" s="29"/>
      <c r="BD1291" s="29"/>
      <c r="BE1291" s="29"/>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29"/>
      <c r="CA1291" s="29"/>
      <c r="CB1291" s="29"/>
      <c r="CC1291" s="29"/>
      <c r="CD1291" s="29"/>
      <c r="CE1291" s="29"/>
      <c r="CF1291" s="29"/>
      <c r="CG1291" s="29"/>
      <c r="CH1291" s="29"/>
      <c r="CI1291" s="29"/>
      <c r="CJ1291" s="29"/>
      <c r="CK1291" s="29"/>
      <c r="CL1291" s="29"/>
      <c r="CM1291" s="29"/>
      <c r="CN1291" s="29"/>
      <c r="CO1291" s="29"/>
      <c r="CP1291" s="29"/>
      <c r="CQ1291" s="29"/>
      <c r="CR1291" s="29"/>
      <c r="CS1291" s="29"/>
      <c r="CT1291" s="29"/>
      <c r="CU1291" s="29"/>
      <c r="CV1291" s="29"/>
      <c r="CW1291" s="29"/>
      <c r="CX1291" s="29"/>
      <c r="CY1291" s="29"/>
      <c r="CZ1291" s="29"/>
      <c r="DA1291" s="29"/>
      <c r="DB1291" s="29"/>
      <c r="DC1291" s="29"/>
      <c r="DD1291" s="29"/>
      <c r="DE1291" s="29"/>
      <c r="DF1291" s="29"/>
      <c r="DG1291" s="29"/>
      <c r="DH1291" s="29"/>
      <c r="DI1291" s="29"/>
      <c r="DJ1291" s="29"/>
      <c r="DK1291" s="29"/>
      <c r="DL1291" s="29"/>
      <c r="DM1291" s="29"/>
    </row>
    <row r="1292" spans="1:117">
      <c r="A1292" s="5"/>
      <c r="B1292" s="5"/>
      <c r="C1292" s="35"/>
      <c r="D1292" s="63"/>
      <c r="E1292" s="64"/>
      <c r="F1292" s="64"/>
      <c r="G1292" s="64"/>
      <c r="H1292" s="64"/>
      <c r="I1292" s="64"/>
      <c r="J1292" s="64"/>
      <c r="K1292" s="64"/>
      <c r="L1292" s="64"/>
      <c r="M1292" s="64"/>
      <c r="N1292" s="64"/>
      <c r="O1292" s="64"/>
      <c r="P1292" s="64"/>
      <c r="Q1292" s="64"/>
      <c r="R1292" s="64"/>
      <c r="S1292" s="64"/>
      <c r="T1292" s="29"/>
      <c r="U1292" s="29"/>
      <c r="V1292" s="29"/>
      <c r="W1292" s="29"/>
      <c r="X1292" s="29"/>
      <c r="Y1292" s="29"/>
      <c r="Z1292" s="29"/>
      <c r="AA1292" s="29"/>
      <c r="AB1292" s="29"/>
      <c r="AC1292" s="29"/>
      <c r="AD1292" s="29"/>
      <c r="AE1292" s="29"/>
      <c r="AF1292" s="29"/>
      <c r="AG1292" s="29"/>
      <c r="AH1292" s="29"/>
      <c r="AI1292" s="29"/>
      <c r="AJ1292" s="29"/>
      <c r="AK1292" s="29"/>
      <c r="AL1292" s="29"/>
      <c r="AM1292" s="29"/>
      <c r="AN1292" s="29"/>
      <c r="AO1292" s="29"/>
      <c r="AP1292" s="29"/>
      <c r="AQ1292" s="29"/>
      <c r="AR1292" s="29"/>
      <c r="AS1292" s="29"/>
      <c r="AT1292" s="29"/>
      <c r="AU1292" s="29"/>
      <c r="AV1292" s="29"/>
      <c r="AW1292" s="29"/>
      <c r="AX1292" s="29"/>
      <c r="AY1292" s="29"/>
      <c r="AZ1292" s="29"/>
      <c r="BA1292" s="29"/>
      <c r="BB1292" s="29"/>
      <c r="BC1292" s="29"/>
      <c r="BD1292" s="29"/>
      <c r="BE1292" s="29"/>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29"/>
      <c r="CA1292" s="29"/>
      <c r="CB1292" s="29"/>
      <c r="CC1292" s="29"/>
      <c r="CD1292" s="29"/>
      <c r="CE1292" s="29"/>
      <c r="CF1292" s="29"/>
      <c r="CG1292" s="29"/>
      <c r="CH1292" s="29"/>
      <c r="CI1292" s="29"/>
      <c r="CJ1292" s="29"/>
      <c r="CK1292" s="29"/>
      <c r="CL1292" s="29"/>
      <c r="CM1292" s="29"/>
      <c r="CN1292" s="29"/>
      <c r="CO1292" s="29"/>
      <c r="CP1292" s="29"/>
      <c r="CQ1292" s="29"/>
      <c r="CR1292" s="29"/>
      <c r="CS1292" s="29"/>
      <c r="CT1292" s="29"/>
      <c r="CU1292" s="29"/>
      <c r="CV1292" s="29"/>
      <c r="CW1292" s="29"/>
      <c r="CX1292" s="29"/>
      <c r="CY1292" s="29"/>
      <c r="CZ1292" s="29"/>
      <c r="DA1292" s="29"/>
      <c r="DB1292" s="29"/>
      <c r="DC1292" s="29"/>
      <c r="DD1292" s="29"/>
      <c r="DE1292" s="29"/>
      <c r="DF1292" s="29"/>
      <c r="DG1292" s="29"/>
      <c r="DH1292" s="29"/>
      <c r="DI1292" s="29"/>
      <c r="DJ1292" s="29"/>
      <c r="DK1292" s="29"/>
      <c r="DL1292" s="29"/>
      <c r="DM1292" s="29"/>
    </row>
    <row r="1293" spans="1:117">
      <c r="A1293" s="5"/>
      <c r="B1293" s="5"/>
      <c r="C1293" s="35"/>
      <c r="D1293" s="63"/>
      <c r="E1293" s="64"/>
      <c r="F1293" s="64"/>
      <c r="G1293" s="64"/>
      <c r="H1293" s="64"/>
      <c r="I1293" s="64"/>
      <c r="J1293" s="64"/>
      <c r="K1293" s="64"/>
      <c r="L1293" s="64"/>
      <c r="M1293" s="64"/>
      <c r="N1293" s="64"/>
      <c r="O1293" s="64"/>
      <c r="P1293" s="64"/>
      <c r="Q1293" s="64"/>
      <c r="R1293" s="64"/>
      <c r="S1293" s="64"/>
      <c r="T1293" s="29"/>
      <c r="U1293" s="29"/>
      <c r="V1293" s="29"/>
      <c r="W1293" s="29"/>
      <c r="X1293" s="29"/>
      <c r="Y1293" s="29"/>
      <c r="Z1293" s="29"/>
      <c r="AA1293" s="29"/>
      <c r="AB1293" s="29"/>
      <c r="AC1293" s="29"/>
      <c r="AD1293" s="29"/>
      <c r="AE1293" s="29"/>
      <c r="AF1293" s="29"/>
      <c r="AG1293" s="29"/>
      <c r="AH1293" s="29"/>
      <c r="AI1293" s="29"/>
      <c r="AJ1293" s="29"/>
      <c r="AK1293" s="29"/>
      <c r="AL1293" s="29"/>
      <c r="AM1293" s="29"/>
      <c r="AN1293" s="29"/>
      <c r="AO1293" s="29"/>
      <c r="AP1293" s="29"/>
      <c r="AQ1293" s="29"/>
      <c r="AR1293" s="29"/>
      <c r="AS1293" s="29"/>
      <c r="AT1293" s="29"/>
      <c r="AU1293" s="29"/>
      <c r="AV1293" s="29"/>
      <c r="AW1293" s="29"/>
      <c r="AX1293" s="29"/>
      <c r="AY1293" s="29"/>
      <c r="AZ1293" s="29"/>
      <c r="BA1293" s="29"/>
      <c r="BB1293" s="29"/>
      <c r="BC1293" s="29"/>
      <c r="BD1293" s="29"/>
      <c r="BE1293" s="29"/>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29"/>
      <c r="CA1293" s="29"/>
      <c r="CB1293" s="29"/>
      <c r="CC1293" s="29"/>
      <c r="CD1293" s="29"/>
      <c r="CE1293" s="29"/>
      <c r="CF1293" s="29"/>
      <c r="CG1293" s="29"/>
      <c r="CH1293" s="29"/>
      <c r="CI1293" s="29"/>
      <c r="CJ1293" s="29"/>
      <c r="CK1293" s="29"/>
      <c r="CL1293" s="29"/>
      <c r="CM1293" s="29"/>
      <c r="CN1293" s="29"/>
      <c r="CO1293" s="29"/>
      <c r="CP1293" s="29"/>
      <c r="CQ1293" s="29"/>
      <c r="CR1293" s="29"/>
      <c r="CS1293" s="29"/>
      <c r="CT1293" s="29"/>
      <c r="CU1293" s="29"/>
      <c r="CV1293" s="29"/>
      <c r="CW1293" s="29"/>
      <c r="CX1293" s="29"/>
      <c r="CY1293" s="29"/>
      <c r="CZ1293" s="29"/>
      <c r="DA1293" s="29"/>
      <c r="DB1293" s="29"/>
      <c r="DC1293" s="29"/>
      <c r="DD1293" s="29"/>
      <c r="DE1293" s="29"/>
      <c r="DF1293" s="29"/>
      <c r="DG1293" s="29"/>
      <c r="DH1293" s="29"/>
      <c r="DI1293" s="29"/>
      <c r="DJ1293" s="29"/>
      <c r="DK1293" s="29"/>
      <c r="DL1293" s="29"/>
      <c r="DM1293" s="29"/>
    </row>
    <row r="1294" spans="1:117">
      <c r="A1294" s="5"/>
      <c r="B1294" s="5"/>
      <c r="C1294" s="35"/>
      <c r="D1294" s="63"/>
      <c r="E1294" s="64"/>
      <c r="F1294" s="64"/>
      <c r="G1294" s="64"/>
      <c r="H1294" s="64"/>
      <c r="I1294" s="64"/>
      <c r="J1294" s="64"/>
      <c r="K1294" s="64"/>
      <c r="L1294" s="64"/>
      <c r="M1294" s="64"/>
      <c r="N1294" s="64"/>
      <c r="O1294" s="64"/>
      <c r="P1294" s="64"/>
      <c r="Q1294" s="64"/>
      <c r="R1294" s="64"/>
      <c r="S1294" s="64"/>
      <c r="T1294" s="29"/>
      <c r="U1294" s="29"/>
      <c r="V1294" s="29"/>
      <c r="W1294" s="29"/>
      <c r="X1294" s="29"/>
      <c r="Y1294" s="29"/>
      <c r="Z1294" s="29"/>
      <c r="AA1294" s="29"/>
      <c r="AB1294" s="29"/>
      <c r="AC1294" s="29"/>
      <c r="AD1294" s="29"/>
      <c r="AE1294" s="29"/>
      <c r="AF1294" s="29"/>
      <c r="AG1294" s="29"/>
      <c r="AH1294" s="29"/>
      <c r="AI1294" s="29"/>
      <c r="AJ1294" s="29"/>
      <c r="AK1294" s="29"/>
      <c r="AL1294" s="29"/>
      <c r="AM1294" s="29"/>
      <c r="AN1294" s="29"/>
      <c r="AO1294" s="29"/>
      <c r="AP1294" s="29"/>
      <c r="AQ1294" s="29"/>
      <c r="AR1294" s="29"/>
      <c r="AS1294" s="29"/>
      <c r="AT1294" s="29"/>
      <c r="AU1294" s="29"/>
      <c r="AV1294" s="29"/>
      <c r="AW1294" s="29"/>
      <c r="AX1294" s="29"/>
      <c r="AY1294" s="29"/>
      <c r="AZ1294" s="29"/>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29"/>
      <c r="CA1294" s="29"/>
      <c r="CB1294" s="29"/>
      <c r="CC1294" s="29"/>
      <c r="CD1294" s="29"/>
      <c r="CE1294" s="29"/>
      <c r="CF1294" s="29"/>
      <c r="CG1294" s="29"/>
      <c r="CH1294" s="29"/>
      <c r="CI1294" s="29"/>
      <c r="CJ1294" s="29"/>
      <c r="CK1294" s="29"/>
      <c r="CL1294" s="29"/>
      <c r="CM1294" s="29"/>
      <c r="CN1294" s="29"/>
      <c r="CO1294" s="29"/>
      <c r="CP1294" s="29"/>
      <c r="CQ1294" s="29"/>
      <c r="CR1294" s="29"/>
      <c r="CS1294" s="29"/>
      <c r="CT1294" s="29"/>
      <c r="CU1294" s="29"/>
      <c r="CV1294" s="29"/>
      <c r="CW1294" s="29"/>
      <c r="CX1294" s="29"/>
      <c r="CY1294" s="29"/>
      <c r="CZ1294" s="29"/>
      <c r="DA1294" s="29"/>
      <c r="DB1294" s="29"/>
      <c r="DC1294" s="29"/>
      <c r="DD1294" s="29"/>
      <c r="DE1294" s="29"/>
      <c r="DF1294" s="29"/>
      <c r="DG1294" s="29"/>
      <c r="DH1294" s="29"/>
      <c r="DI1294" s="29"/>
      <c r="DJ1294" s="29"/>
      <c r="DK1294" s="29"/>
      <c r="DL1294" s="29"/>
      <c r="DM1294" s="29"/>
    </row>
    <row r="1295" spans="1:117">
      <c r="A1295" s="5"/>
      <c r="B1295" s="5"/>
      <c r="C1295" s="35"/>
      <c r="D1295" s="63"/>
      <c r="E1295" s="64"/>
      <c r="F1295" s="64"/>
      <c r="G1295" s="64"/>
      <c r="H1295" s="64"/>
      <c r="I1295" s="64"/>
      <c r="J1295" s="64"/>
      <c r="K1295" s="64"/>
      <c r="L1295" s="64"/>
      <c r="M1295" s="64"/>
      <c r="N1295" s="64"/>
      <c r="O1295" s="64"/>
      <c r="P1295" s="64"/>
      <c r="Q1295" s="64"/>
      <c r="R1295" s="64"/>
      <c r="S1295" s="64"/>
      <c r="T1295" s="29"/>
      <c r="U1295" s="29"/>
      <c r="V1295" s="29"/>
      <c r="W1295" s="29"/>
      <c r="X1295" s="29"/>
      <c r="Y1295" s="29"/>
      <c r="Z1295" s="29"/>
      <c r="AA1295" s="29"/>
      <c r="AB1295" s="29"/>
      <c r="AC1295" s="29"/>
      <c r="AD1295" s="29"/>
      <c r="AE1295" s="29"/>
      <c r="AF1295" s="29"/>
      <c r="AG1295" s="29"/>
      <c r="AH1295" s="29"/>
      <c r="AI1295" s="29"/>
      <c r="AJ1295" s="29"/>
      <c r="AK1295" s="29"/>
      <c r="AL1295" s="29"/>
      <c r="AM1295" s="29"/>
      <c r="AN1295" s="29"/>
      <c r="AO1295" s="29"/>
      <c r="AP1295" s="29"/>
      <c r="AQ1295" s="29"/>
      <c r="AR1295" s="29"/>
      <c r="AS1295" s="29"/>
      <c r="AT1295" s="29"/>
      <c r="AU1295" s="29"/>
      <c r="AV1295" s="29"/>
      <c r="AW1295" s="29"/>
      <c r="AX1295" s="29"/>
      <c r="AY1295" s="29"/>
      <c r="AZ1295" s="29"/>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29"/>
      <c r="CA1295" s="29"/>
      <c r="CB1295" s="29"/>
      <c r="CC1295" s="29"/>
      <c r="CD1295" s="29"/>
      <c r="CE1295" s="29"/>
      <c r="CF1295" s="29"/>
      <c r="CG1295" s="29"/>
      <c r="CH1295" s="29"/>
      <c r="CI1295" s="29"/>
      <c r="CJ1295" s="29"/>
      <c r="CK1295" s="29"/>
      <c r="CL1295" s="29"/>
      <c r="CM1295" s="29"/>
      <c r="CN1295" s="29"/>
      <c r="CO1295" s="29"/>
      <c r="CP1295" s="29"/>
      <c r="CQ1295" s="29"/>
      <c r="CR1295" s="29"/>
      <c r="CS1295" s="29"/>
      <c r="CT1295" s="29"/>
      <c r="CU1295" s="29"/>
      <c r="CV1295" s="29"/>
      <c r="CW1295" s="29"/>
      <c r="CX1295" s="29"/>
      <c r="CY1295" s="29"/>
      <c r="CZ1295" s="29"/>
      <c r="DA1295" s="29"/>
      <c r="DB1295" s="29"/>
      <c r="DC1295" s="29"/>
      <c r="DD1295" s="29"/>
      <c r="DE1295" s="29"/>
      <c r="DF1295" s="29"/>
      <c r="DG1295" s="29"/>
      <c r="DH1295" s="29"/>
      <c r="DI1295" s="29"/>
      <c r="DJ1295" s="29"/>
      <c r="DK1295" s="29"/>
      <c r="DL1295" s="29"/>
      <c r="DM1295" s="29"/>
    </row>
    <row r="1296" spans="1:117">
      <c r="A1296" s="5"/>
      <c r="B1296" s="5"/>
      <c r="C1296" s="35"/>
      <c r="D1296" s="63"/>
      <c r="E1296" s="64"/>
      <c r="F1296" s="64"/>
      <c r="G1296" s="64"/>
      <c r="H1296" s="64"/>
      <c r="I1296" s="64"/>
      <c r="J1296" s="64"/>
      <c r="K1296" s="64"/>
      <c r="L1296" s="64"/>
      <c r="M1296" s="64"/>
      <c r="N1296" s="64"/>
      <c r="O1296" s="64"/>
      <c r="P1296" s="64"/>
      <c r="Q1296" s="64"/>
      <c r="R1296" s="64"/>
      <c r="S1296" s="64"/>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c r="CA1296" s="29"/>
      <c r="CB1296" s="29"/>
      <c r="CC1296" s="29"/>
      <c r="CD1296" s="29"/>
      <c r="CE1296" s="29"/>
      <c r="CF1296" s="29"/>
      <c r="CG1296" s="29"/>
      <c r="CH1296" s="29"/>
      <c r="CI1296" s="29"/>
      <c r="CJ1296" s="29"/>
      <c r="CK1296" s="29"/>
      <c r="CL1296" s="29"/>
      <c r="CM1296" s="29"/>
      <c r="CN1296" s="29"/>
      <c r="CO1296" s="29"/>
      <c r="CP1296" s="29"/>
      <c r="CQ1296" s="29"/>
      <c r="CR1296" s="29"/>
      <c r="CS1296" s="29"/>
      <c r="CT1296" s="29"/>
      <c r="CU1296" s="29"/>
      <c r="CV1296" s="29"/>
      <c r="CW1296" s="29"/>
      <c r="CX1296" s="29"/>
      <c r="CY1296" s="29"/>
      <c r="CZ1296" s="29"/>
      <c r="DA1296" s="29"/>
      <c r="DB1296" s="29"/>
      <c r="DC1296" s="29"/>
      <c r="DD1296" s="29"/>
      <c r="DE1296" s="29"/>
      <c r="DF1296" s="29"/>
      <c r="DG1296" s="29"/>
      <c r="DH1296" s="29"/>
      <c r="DI1296" s="29"/>
      <c r="DJ1296" s="29"/>
      <c r="DK1296" s="29"/>
      <c r="DL1296" s="29"/>
      <c r="DM1296" s="29"/>
    </row>
    <row r="1297" spans="1:117">
      <c r="A1297" s="5"/>
      <c r="B1297" s="5"/>
      <c r="C1297" s="35"/>
      <c r="D1297" s="63"/>
      <c r="E1297" s="64"/>
      <c r="F1297" s="64"/>
      <c r="G1297" s="64"/>
      <c r="H1297" s="64"/>
      <c r="I1297" s="64"/>
      <c r="J1297" s="64"/>
      <c r="K1297" s="64"/>
      <c r="L1297" s="64"/>
      <c r="M1297" s="64"/>
      <c r="N1297" s="64"/>
      <c r="O1297" s="64"/>
      <c r="P1297" s="64"/>
      <c r="Q1297" s="64"/>
      <c r="R1297" s="64"/>
      <c r="S1297" s="64"/>
      <c r="T1297" s="29"/>
      <c r="U1297" s="29"/>
      <c r="V1297" s="29"/>
      <c r="W1297" s="29"/>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29"/>
      <c r="CA1297" s="29"/>
      <c r="CB1297" s="29"/>
      <c r="CC1297" s="29"/>
      <c r="CD1297" s="29"/>
      <c r="CE1297" s="29"/>
      <c r="CF1297" s="29"/>
      <c r="CG1297" s="29"/>
      <c r="CH1297" s="29"/>
      <c r="CI1297" s="29"/>
      <c r="CJ1297" s="29"/>
      <c r="CK1297" s="29"/>
      <c r="CL1297" s="29"/>
      <c r="CM1297" s="29"/>
      <c r="CN1297" s="29"/>
      <c r="CO1297" s="29"/>
      <c r="CP1297" s="29"/>
      <c r="CQ1297" s="29"/>
      <c r="CR1297" s="29"/>
      <c r="CS1297" s="29"/>
      <c r="CT1297" s="29"/>
      <c r="CU1297" s="29"/>
      <c r="CV1297" s="29"/>
      <c r="CW1297" s="29"/>
      <c r="CX1297" s="29"/>
      <c r="CY1297" s="29"/>
      <c r="CZ1297" s="29"/>
      <c r="DA1297" s="29"/>
      <c r="DB1297" s="29"/>
      <c r="DC1297" s="29"/>
      <c r="DD1297" s="29"/>
      <c r="DE1297" s="29"/>
      <c r="DF1297" s="29"/>
      <c r="DG1297" s="29"/>
      <c r="DH1297" s="29"/>
      <c r="DI1297" s="29"/>
      <c r="DJ1297" s="29"/>
      <c r="DK1297" s="29"/>
      <c r="DL1297" s="29"/>
      <c r="DM1297" s="29"/>
    </row>
    <row r="1298" spans="1:117">
      <c r="A1298" s="5"/>
      <c r="B1298" s="5"/>
      <c r="C1298" s="35"/>
      <c r="D1298" s="63"/>
      <c r="E1298" s="64"/>
      <c r="F1298" s="64"/>
      <c r="G1298" s="64"/>
      <c r="H1298" s="64"/>
      <c r="I1298" s="64"/>
      <c r="J1298" s="64"/>
      <c r="K1298" s="64"/>
      <c r="L1298" s="64"/>
      <c r="M1298" s="64"/>
      <c r="N1298" s="64"/>
      <c r="O1298" s="64"/>
      <c r="P1298" s="64"/>
      <c r="Q1298" s="64"/>
      <c r="R1298" s="64"/>
      <c r="S1298" s="64"/>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c r="CA1298" s="29"/>
      <c r="CB1298" s="29"/>
      <c r="CC1298" s="29"/>
      <c r="CD1298" s="29"/>
      <c r="CE1298" s="29"/>
      <c r="CF1298" s="29"/>
      <c r="CG1298" s="29"/>
      <c r="CH1298" s="29"/>
      <c r="CI1298" s="29"/>
      <c r="CJ1298" s="29"/>
      <c r="CK1298" s="29"/>
      <c r="CL1298" s="29"/>
      <c r="CM1298" s="29"/>
      <c r="CN1298" s="29"/>
      <c r="CO1298" s="29"/>
      <c r="CP1298" s="29"/>
      <c r="CQ1298" s="29"/>
      <c r="CR1298" s="29"/>
      <c r="CS1298" s="29"/>
      <c r="CT1298" s="29"/>
      <c r="CU1298" s="29"/>
      <c r="CV1298" s="29"/>
      <c r="CW1298" s="29"/>
      <c r="CX1298" s="29"/>
      <c r="CY1298" s="29"/>
      <c r="CZ1298" s="29"/>
      <c r="DA1298" s="29"/>
      <c r="DB1298" s="29"/>
      <c r="DC1298" s="29"/>
      <c r="DD1298" s="29"/>
      <c r="DE1298" s="29"/>
      <c r="DF1298" s="29"/>
      <c r="DG1298" s="29"/>
      <c r="DH1298" s="29"/>
      <c r="DI1298" s="29"/>
      <c r="DJ1298" s="29"/>
      <c r="DK1298" s="29"/>
      <c r="DL1298" s="29"/>
      <c r="DM1298" s="29"/>
    </row>
    <row r="1299" spans="1:117">
      <c r="A1299" s="5"/>
      <c r="B1299" s="5"/>
      <c r="C1299" s="35"/>
      <c r="D1299" s="63"/>
      <c r="E1299" s="64"/>
      <c r="F1299" s="64"/>
      <c r="G1299" s="64"/>
      <c r="H1299" s="64"/>
      <c r="I1299" s="64"/>
      <c r="J1299" s="64"/>
      <c r="K1299" s="64"/>
      <c r="L1299" s="64"/>
      <c r="M1299" s="64"/>
      <c r="N1299" s="64"/>
      <c r="O1299" s="64"/>
      <c r="P1299" s="64"/>
      <c r="Q1299" s="64"/>
      <c r="R1299" s="64"/>
      <c r="S1299" s="64"/>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29"/>
      <c r="CA1299" s="29"/>
      <c r="CB1299" s="29"/>
      <c r="CC1299" s="29"/>
      <c r="CD1299" s="29"/>
      <c r="CE1299" s="29"/>
      <c r="CF1299" s="29"/>
      <c r="CG1299" s="29"/>
      <c r="CH1299" s="29"/>
      <c r="CI1299" s="29"/>
      <c r="CJ1299" s="29"/>
      <c r="CK1299" s="29"/>
      <c r="CL1299" s="29"/>
      <c r="CM1299" s="29"/>
      <c r="CN1299" s="29"/>
      <c r="CO1299" s="29"/>
      <c r="CP1299" s="29"/>
      <c r="CQ1299" s="29"/>
      <c r="CR1299" s="29"/>
      <c r="CS1299" s="29"/>
      <c r="CT1299" s="29"/>
      <c r="CU1299" s="29"/>
      <c r="CV1299" s="29"/>
      <c r="CW1299" s="29"/>
      <c r="CX1299" s="29"/>
      <c r="CY1299" s="29"/>
      <c r="CZ1299" s="29"/>
      <c r="DA1299" s="29"/>
      <c r="DB1299" s="29"/>
      <c r="DC1299" s="29"/>
      <c r="DD1299" s="29"/>
      <c r="DE1299" s="29"/>
      <c r="DF1299" s="29"/>
      <c r="DG1299" s="29"/>
      <c r="DH1299" s="29"/>
      <c r="DI1299" s="29"/>
      <c r="DJ1299" s="29"/>
      <c r="DK1299" s="29"/>
      <c r="DL1299" s="29"/>
      <c r="DM1299" s="29"/>
    </row>
    <row r="1300" spans="1:117">
      <c r="A1300" s="5"/>
      <c r="B1300" s="5"/>
      <c r="C1300" s="35"/>
      <c r="D1300" s="63"/>
      <c r="E1300" s="64"/>
      <c r="F1300" s="64"/>
      <c r="G1300" s="64"/>
      <c r="H1300" s="64"/>
      <c r="I1300" s="64"/>
      <c r="J1300" s="64"/>
      <c r="K1300" s="64"/>
      <c r="L1300" s="64"/>
      <c r="M1300" s="64"/>
      <c r="N1300" s="64"/>
      <c r="O1300" s="64"/>
      <c r="P1300" s="64"/>
      <c r="Q1300" s="64"/>
      <c r="R1300" s="64"/>
      <c r="S1300" s="64"/>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c r="CA1300" s="29"/>
      <c r="CB1300" s="29"/>
      <c r="CC1300" s="29"/>
      <c r="CD1300" s="29"/>
      <c r="CE1300" s="29"/>
      <c r="CF1300" s="29"/>
      <c r="CG1300" s="29"/>
      <c r="CH1300" s="29"/>
      <c r="CI1300" s="29"/>
      <c r="CJ1300" s="29"/>
      <c r="CK1300" s="29"/>
      <c r="CL1300" s="29"/>
      <c r="CM1300" s="29"/>
      <c r="CN1300" s="29"/>
      <c r="CO1300" s="29"/>
      <c r="CP1300" s="29"/>
      <c r="CQ1300" s="29"/>
      <c r="CR1300" s="29"/>
      <c r="CS1300" s="29"/>
      <c r="CT1300" s="29"/>
      <c r="CU1300" s="29"/>
      <c r="CV1300" s="29"/>
      <c r="CW1300" s="29"/>
      <c r="CX1300" s="29"/>
      <c r="CY1300" s="29"/>
      <c r="CZ1300" s="29"/>
      <c r="DA1300" s="29"/>
      <c r="DB1300" s="29"/>
      <c r="DC1300" s="29"/>
      <c r="DD1300" s="29"/>
      <c r="DE1300" s="29"/>
      <c r="DF1300" s="29"/>
      <c r="DG1300" s="29"/>
      <c r="DH1300" s="29"/>
      <c r="DI1300" s="29"/>
      <c r="DJ1300" s="29"/>
      <c r="DK1300" s="29"/>
      <c r="DL1300" s="29"/>
      <c r="DM1300" s="29"/>
    </row>
    <row r="1301" spans="1:117">
      <c r="A1301" s="5"/>
      <c r="B1301" s="5"/>
      <c r="C1301" s="35"/>
      <c r="D1301" s="63"/>
      <c r="E1301" s="64"/>
      <c r="F1301" s="64"/>
      <c r="G1301" s="64"/>
      <c r="H1301" s="64"/>
      <c r="I1301" s="64"/>
      <c r="J1301" s="64"/>
      <c r="K1301" s="64"/>
      <c r="L1301" s="64"/>
      <c r="M1301" s="64"/>
      <c r="N1301" s="64"/>
      <c r="O1301" s="64"/>
      <c r="P1301" s="64"/>
      <c r="Q1301" s="64"/>
      <c r="R1301" s="64"/>
      <c r="S1301" s="64"/>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29"/>
      <c r="CA1301" s="29"/>
      <c r="CB1301" s="29"/>
      <c r="CC1301" s="29"/>
      <c r="CD1301" s="29"/>
      <c r="CE1301" s="29"/>
      <c r="CF1301" s="29"/>
      <c r="CG1301" s="29"/>
      <c r="CH1301" s="29"/>
      <c r="CI1301" s="29"/>
      <c r="CJ1301" s="29"/>
      <c r="CK1301" s="29"/>
      <c r="CL1301" s="29"/>
      <c r="CM1301" s="29"/>
      <c r="CN1301" s="29"/>
      <c r="CO1301" s="29"/>
      <c r="CP1301" s="29"/>
      <c r="CQ1301" s="29"/>
      <c r="CR1301" s="29"/>
      <c r="CS1301" s="29"/>
      <c r="CT1301" s="29"/>
      <c r="CU1301" s="29"/>
      <c r="CV1301" s="29"/>
      <c r="CW1301" s="29"/>
      <c r="CX1301" s="29"/>
      <c r="CY1301" s="29"/>
      <c r="CZ1301" s="29"/>
      <c r="DA1301" s="29"/>
      <c r="DB1301" s="29"/>
      <c r="DC1301" s="29"/>
      <c r="DD1301" s="29"/>
      <c r="DE1301" s="29"/>
      <c r="DF1301" s="29"/>
      <c r="DG1301" s="29"/>
      <c r="DH1301" s="29"/>
      <c r="DI1301" s="29"/>
      <c r="DJ1301" s="29"/>
      <c r="DK1301" s="29"/>
      <c r="DL1301" s="29"/>
      <c r="DM1301" s="29"/>
    </row>
    <row r="1302" spans="1:117">
      <c r="A1302" s="5"/>
      <c r="B1302" s="5"/>
      <c r="C1302" s="35"/>
      <c r="D1302" s="63"/>
      <c r="E1302" s="64"/>
      <c r="F1302" s="64"/>
      <c r="G1302" s="64"/>
      <c r="H1302" s="64"/>
      <c r="I1302" s="64"/>
      <c r="J1302" s="64"/>
      <c r="K1302" s="64"/>
      <c r="L1302" s="64"/>
      <c r="M1302" s="64"/>
      <c r="N1302" s="64"/>
      <c r="O1302" s="64"/>
      <c r="P1302" s="64"/>
      <c r="Q1302" s="64"/>
      <c r="R1302" s="64"/>
      <c r="S1302" s="64"/>
      <c r="T1302" s="29"/>
      <c r="U1302" s="29"/>
      <c r="V1302" s="29"/>
      <c r="W1302" s="29"/>
      <c r="X1302" s="29"/>
      <c r="Y1302" s="29"/>
      <c r="Z1302" s="29"/>
      <c r="AA1302" s="29"/>
      <c r="AB1302" s="29"/>
      <c r="AC1302" s="29"/>
      <c r="AD1302" s="29"/>
      <c r="AE1302" s="29"/>
      <c r="AF1302" s="29"/>
      <c r="AG1302" s="29"/>
      <c r="AH1302" s="29"/>
      <c r="AI1302" s="29"/>
      <c r="AJ1302" s="29"/>
      <c r="AK1302" s="29"/>
      <c r="AL1302" s="29"/>
      <c r="AM1302" s="29"/>
      <c r="AN1302" s="29"/>
      <c r="AO1302" s="29"/>
      <c r="AP1302" s="29"/>
      <c r="AQ1302" s="29"/>
      <c r="AR1302" s="29"/>
      <c r="AS1302" s="29"/>
      <c r="AT1302" s="29"/>
      <c r="AU1302" s="29"/>
      <c r="AV1302" s="29"/>
      <c r="AW1302" s="29"/>
      <c r="AX1302" s="29"/>
      <c r="AY1302" s="29"/>
      <c r="AZ1302" s="29"/>
      <c r="BA1302" s="29"/>
      <c r="BB1302" s="29"/>
      <c r="BC1302" s="29"/>
      <c r="BD1302" s="29"/>
      <c r="BE1302" s="29"/>
      <c r="BF1302" s="29"/>
      <c r="BG1302" s="29"/>
      <c r="BH1302" s="29"/>
      <c r="BI1302" s="29"/>
      <c r="BJ1302" s="29"/>
      <c r="BK1302" s="29"/>
      <c r="BL1302" s="29"/>
      <c r="BM1302" s="29"/>
      <c r="BN1302" s="29"/>
      <c r="BO1302" s="29"/>
      <c r="BP1302" s="29"/>
      <c r="BQ1302" s="29"/>
      <c r="BR1302" s="29"/>
      <c r="BS1302" s="29"/>
      <c r="BT1302" s="29"/>
      <c r="BU1302" s="29"/>
      <c r="BV1302" s="29"/>
      <c r="BW1302" s="29"/>
      <c r="BX1302" s="29"/>
      <c r="BY1302" s="29"/>
      <c r="BZ1302" s="29"/>
      <c r="CA1302" s="29"/>
      <c r="CB1302" s="29"/>
      <c r="CC1302" s="29"/>
      <c r="CD1302" s="29"/>
      <c r="CE1302" s="29"/>
      <c r="CF1302" s="29"/>
      <c r="CG1302" s="29"/>
      <c r="CH1302" s="29"/>
      <c r="CI1302" s="29"/>
      <c r="CJ1302" s="29"/>
      <c r="CK1302" s="29"/>
      <c r="CL1302" s="29"/>
      <c r="CM1302" s="29"/>
      <c r="CN1302" s="29"/>
      <c r="CO1302" s="29"/>
      <c r="CP1302" s="29"/>
      <c r="CQ1302" s="29"/>
      <c r="CR1302" s="29"/>
      <c r="CS1302" s="29"/>
      <c r="CT1302" s="29"/>
      <c r="CU1302" s="29"/>
      <c r="CV1302" s="29"/>
      <c r="CW1302" s="29"/>
      <c r="CX1302" s="29"/>
      <c r="CY1302" s="29"/>
      <c r="CZ1302" s="29"/>
      <c r="DA1302" s="29"/>
      <c r="DB1302" s="29"/>
      <c r="DC1302" s="29"/>
      <c r="DD1302" s="29"/>
      <c r="DE1302" s="29"/>
      <c r="DF1302" s="29"/>
      <c r="DG1302" s="29"/>
      <c r="DH1302" s="29"/>
      <c r="DI1302" s="29"/>
      <c r="DJ1302" s="29"/>
      <c r="DK1302" s="29"/>
      <c r="DL1302" s="29"/>
      <c r="DM1302" s="29"/>
    </row>
    <row r="1303" spans="1:117">
      <c r="A1303" s="5"/>
      <c r="B1303" s="5"/>
      <c r="C1303" s="35"/>
      <c r="D1303" s="63"/>
      <c r="E1303" s="64"/>
      <c r="F1303" s="64"/>
      <c r="G1303" s="64"/>
      <c r="H1303" s="64"/>
      <c r="I1303" s="64"/>
      <c r="J1303" s="64"/>
      <c r="K1303" s="64"/>
      <c r="L1303" s="64"/>
      <c r="M1303" s="64"/>
      <c r="N1303" s="64"/>
      <c r="O1303" s="64"/>
      <c r="P1303" s="64"/>
      <c r="Q1303" s="64"/>
      <c r="R1303" s="64"/>
      <c r="S1303" s="64"/>
      <c r="T1303" s="29"/>
      <c r="U1303" s="29"/>
      <c r="V1303" s="29"/>
      <c r="W1303" s="29"/>
      <c r="X1303" s="29"/>
      <c r="Y1303" s="29"/>
      <c r="Z1303" s="29"/>
      <c r="AA1303" s="29"/>
      <c r="AB1303" s="29"/>
      <c r="AC1303" s="29"/>
      <c r="AD1303" s="29"/>
      <c r="AE1303" s="29"/>
      <c r="AF1303" s="29"/>
      <c r="AG1303" s="29"/>
      <c r="AH1303" s="29"/>
      <c r="AI1303" s="29"/>
      <c r="AJ1303" s="29"/>
      <c r="AK1303" s="29"/>
      <c r="AL1303" s="29"/>
      <c r="AM1303" s="29"/>
      <c r="AN1303" s="29"/>
      <c r="AO1303" s="29"/>
      <c r="AP1303" s="29"/>
      <c r="AQ1303" s="29"/>
      <c r="AR1303" s="29"/>
      <c r="AS1303" s="29"/>
      <c r="AT1303" s="29"/>
      <c r="AU1303" s="29"/>
      <c r="AV1303" s="29"/>
      <c r="AW1303" s="29"/>
      <c r="AX1303" s="29"/>
      <c r="AY1303" s="29"/>
      <c r="AZ1303" s="29"/>
      <c r="BA1303" s="29"/>
      <c r="BB1303" s="29"/>
      <c r="BC1303" s="29"/>
      <c r="BD1303" s="29"/>
      <c r="BE1303" s="29"/>
      <c r="BF1303" s="29"/>
      <c r="BG1303" s="29"/>
      <c r="BH1303" s="29"/>
      <c r="BI1303" s="29"/>
      <c r="BJ1303" s="29"/>
      <c r="BK1303" s="29"/>
      <c r="BL1303" s="29"/>
      <c r="BM1303" s="29"/>
      <c r="BN1303" s="29"/>
      <c r="BO1303" s="29"/>
      <c r="BP1303" s="29"/>
      <c r="BQ1303" s="29"/>
      <c r="BR1303" s="29"/>
      <c r="BS1303" s="29"/>
      <c r="BT1303" s="29"/>
      <c r="BU1303" s="29"/>
      <c r="BV1303" s="29"/>
      <c r="BW1303" s="29"/>
      <c r="BX1303" s="29"/>
      <c r="BY1303" s="29"/>
      <c r="BZ1303" s="29"/>
      <c r="CA1303" s="29"/>
      <c r="CB1303" s="29"/>
      <c r="CC1303" s="29"/>
      <c r="CD1303" s="29"/>
      <c r="CE1303" s="29"/>
      <c r="CF1303" s="29"/>
      <c r="CG1303" s="29"/>
      <c r="CH1303" s="29"/>
      <c r="CI1303" s="29"/>
      <c r="CJ1303" s="29"/>
      <c r="CK1303" s="29"/>
      <c r="CL1303" s="29"/>
      <c r="CM1303" s="29"/>
      <c r="CN1303" s="29"/>
      <c r="CO1303" s="29"/>
      <c r="CP1303" s="29"/>
      <c r="CQ1303" s="29"/>
      <c r="CR1303" s="29"/>
      <c r="CS1303" s="29"/>
      <c r="CT1303" s="29"/>
      <c r="CU1303" s="29"/>
      <c r="CV1303" s="29"/>
      <c r="CW1303" s="29"/>
      <c r="CX1303" s="29"/>
      <c r="CY1303" s="29"/>
      <c r="CZ1303" s="29"/>
      <c r="DA1303" s="29"/>
      <c r="DB1303" s="29"/>
      <c r="DC1303" s="29"/>
      <c r="DD1303" s="29"/>
      <c r="DE1303" s="29"/>
      <c r="DF1303" s="29"/>
      <c r="DG1303" s="29"/>
      <c r="DH1303" s="29"/>
      <c r="DI1303" s="29"/>
      <c r="DJ1303" s="29"/>
      <c r="DK1303" s="29"/>
      <c r="DL1303" s="29"/>
      <c r="DM1303" s="29"/>
    </row>
    <row r="1304" spans="1:117">
      <c r="A1304" s="5"/>
      <c r="B1304" s="5"/>
      <c r="C1304" s="35"/>
      <c r="D1304" s="63"/>
      <c r="E1304" s="64"/>
      <c r="F1304" s="64"/>
      <c r="G1304" s="64"/>
      <c r="H1304" s="64"/>
      <c r="I1304" s="64"/>
      <c r="J1304" s="64"/>
      <c r="K1304" s="64"/>
      <c r="L1304" s="64"/>
      <c r="M1304" s="64"/>
      <c r="N1304" s="64"/>
      <c r="O1304" s="64"/>
      <c r="P1304" s="64"/>
      <c r="Q1304" s="64"/>
      <c r="R1304" s="64"/>
      <c r="S1304" s="64"/>
      <c r="T1304" s="29"/>
      <c r="U1304" s="29"/>
      <c r="V1304" s="29"/>
      <c r="W1304" s="29"/>
      <c r="X1304" s="29"/>
      <c r="Y1304" s="29"/>
      <c r="Z1304" s="29"/>
      <c r="AA1304" s="29"/>
      <c r="AB1304" s="29"/>
      <c r="AC1304" s="29"/>
      <c r="AD1304" s="29"/>
      <c r="AE1304" s="29"/>
      <c r="AF1304" s="29"/>
      <c r="AG1304" s="29"/>
      <c r="AH1304" s="29"/>
      <c r="AI1304" s="29"/>
      <c r="AJ1304" s="29"/>
      <c r="AK1304" s="29"/>
      <c r="AL1304" s="29"/>
      <c r="AM1304" s="29"/>
      <c r="AN1304" s="29"/>
      <c r="AO1304" s="29"/>
      <c r="AP1304" s="29"/>
      <c r="AQ1304" s="29"/>
      <c r="AR1304" s="29"/>
      <c r="AS1304" s="29"/>
      <c r="AT1304" s="29"/>
      <c r="AU1304" s="29"/>
      <c r="AV1304" s="29"/>
      <c r="AW1304" s="29"/>
      <c r="AX1304" s="29"/>
      <c r="AY1304" s="29"/>
      <c r="AZ1304" s="29"/>
      <c r="BA1304" s="29"/>
      <c r="BB1304" s="29"/>
      <c r="BC1304" s="29"/>
      <c r="BD1304" s="29"/>
      <c r="BE1304" s="29"/>
      <c r="BF1304" s="29"/>
      <c r="BG1304" s="29"/>
      <c r="BH1304" s="29"/>
      <c r="BI1304" s="29"/>
      <c r="BJ1304" s="29"/>
      <c r="BK1304" s="29"/>
      <c r="BL1304" s="29"/>
      <c r="BM1304" s="29"/>
      <c r="BN1304" s="29"/>
      <c r="BO1304" s="29"/>
      <c r="BP1304" s="29"/>
      <c r="BQ1304" s="29"/>
      <c r="BR1304" s="29"/>
      <c r="BS1304" s="29"/>
      <c r="BT1304" s="29"/>
      <c r="BU1304" s="29"/>
      <c r="BV1304" s="29"/>
      <c r="BW1304" s="29"/>
      <c r="BX1304" s="29"/>
      <c r="BY1304" s="29"/>
      <c r="BZ1304" s="29"/>
      <c r="CA1304" s="29"/>
      <c r="CB1304" s="29"/>
      <c r="CC1304" s="29"/>
      <c r="CD1304" s="29"/>
      <c r="CE1304" s="29"/>
      <c r="CF1304" s="29"/>
      <c r="CG1304" s="29"/>
      <c r="CH1304" s="29"/>
      <c r="CI1304" s="29"/>
      <c r="CJ1304" s="29"/>
      <c r="CK1304" s="29"/>
      <c r="CL1304" s="29"/>
      <c r="CM1304" s="29"/>
      <c r="CN1304" s="29"/>
      <c r="CO1304" s="29"/>
      <c r="CP1304" s="29"/>
      <c r="CQ1304" s="29"/>
      <c r="CR1304" s="29"/>
      <c r="CS1304" s="29"/>
      <c r="CT1304" s="29"/>
      <c r="CU1304" s="29"/>
      <c r="CV1304" s="29"/>
      <c r="CW1304" s="29"/>
      <c r="CX1304" s="29"/>
      <c r="CY1304" s="29"/>
      <c r="CZ1304" s="29"/>
      <c r="DA1304" s="29"/>
      <c r="DB1304" s="29"/>
      <c r="DC1304" s="29"/>
      <c r="DD1304" s="29"/>
      <c r="DE1304" s="29"/>
      <c r="DF1304" s="29"/>
      <c r="DG1304" s="29"/>
      <c r="DH1304" s="29"/>
      <c r="DI1304" s="29"/>
      <c r="DJ1304" s="29"/>
      <c r="DK1304" s="29"/>
      <c r="DL1304" s="29"/>
      <c r="DM1304" s="29"/>
    </row>
    <row r="1305" spans="1:117">
      <c r="A1305" s="5"/>
      <c r="B1305" s="5"/>
      <c r="C1305" s="35"/>
      <c r="D1305" s="63"/>
      <c r="E1305" s="64"/>
      <c r="F1305" s="64"/>
      <c r="G1305" s="64"/>
      <c r="H1305" s="64"/>
      <c r="I1305" s="64"/>
      <c r="J1305" s="64"/>
      <c r="K1305" s="64"/>
      <c r="L1305" s="64"/>
      <c r="M1305" s="64"/>
      <c r="N1305" s="64"/>
      <c r="O1305" s="64"/>
      <c r="P1305" s="64"/>
      <c r="Q1305" s="64"/>
      <c r="R1305" s="64"/>
      <c r="S1305" s="64"/>
      <c r="T1305" s="29"/>
      <c r="U1305" s="29"/>
      <c r="V1305" s="29"/>
      <c r="W1305" s="29"/>
      <c r="X1305" s="29"/>
      <c r="Y1305" s="29"/>
      <c r="Z1305" s="29"/>
      <c r="AA1305" s="29"/>
      <c r="AB1305" s="29"/>
      <c r="AC1305" s="29"/>
      <c r="AD1305" s="29"/>
      <c r="AE1305" s="29"/>
      <c r="AF1305" s="29"/>
      <c r="AG1305" s="29"/>
      <c r="AH1305" s="29"/>
      <c r="AI1305" s="29"/>
      <c r="AJ1305" s="29"/>
      <c r="AK1305" s="29"/>
      <c r="AL1305" s="29"/>
      <c r="AM1305" s="29"/>
      <c r="AN1305" s="29"/>
      <c r="AO1305" s="29"/>
      <c r="AP1305" s="29"/>
      <c r="AQ1305" s="29"/>
      <c r="AR1305" s="29"/>
      <c r="AS1305" s="29"/>
      <c r="AT1305" s="29"/>
      <c r="AU1305" s="29"/>
      <c r="AV1305" s="29"/>
      <c r="AW1305" s="29"/>
      <c r="AX1305" s="29"/>
      <c r="AY1305" s="29"/>
      <c r="AZ1305" s="29"/>
      <c r="BA1305" s="29"/>
      <c r="BB1305" s="29"/>
      <c r="BC1305" s="29"/>
      <c r="BD1305" s="29"/>
      <c r="BE1305" s="29"/>
      <c r="BF1305" s="29"/>
      <c r="BG1305" s="29"/>
      <c r="BH1305" s="29"/>
      <c r="BI1305" s="29"/>
      <c r="BJ1305" s="29"/>
      <c r="BK1305" s="29"/>
      <c r="BL1305" s="29"/>
      <c r="BM1305" s="29"/>
      <c r="BN1305" s="29"/>
      <c r="BO1305" s="29"/>
      <c r="BP1305" s="29"/>
      <c r="BQ1305" s="29"/>
      <c r="BR1305" s="29"/>
      <c r="BS1305" s="29"/>
      <c r="BT1305" s="29"/>
      <c r="BU1305" s="29"/>
      <c r="BV1305" s="29"/>
      <c r="BW1305" s="29"/>
      <c r="BX1305" s="29"/>
      <c r="BY1305" s="29"/>
      <c r="BZ1305" s="29"/>
      <c r="CA1305" s="29"/>
      <c r="CB1305" s="29"/>
      <c r="CC1305" s="29"/>
      <c r="CD1305" s="29"/>
      <c r="CE1305" s="29"/>
      <c r="CF1305" s="29"/>
      <c r="CG1305" s="29"/>
      <c r="CH1305" s="29"/>
      <c r="CI1305" s="29"/>
      <c r="CJ1305" s="29"/>
      <c r="CK1305" s="29"/>
      <c r="CL1305" s="29"/>
      <c r="CM1305" s="29"/>
      <c r="CN1305" s="29"/>
      <c r="CO1305" s="29"/>
      <c r="CP1305" s="29"/>
      <c r="CQ1305" s="29"/>
      <c r="CR1305" s="29"/>
      <c r="CS1305" s="29"/>
      <c r="CT1305" s="29"/>
      <c r="CU1305" s="29"/>
      <c r="CV1305" s="29"/>
      <c r="CW1305" s="29"/>
      <c r="CX1305" s="29"/>
      <c r="CY1305" s="29"/>
      <c r="CZ1305" s="29"/>
      <c r="DA1305" s="29"/>
      <c r="DB1305" s="29"/>
      <c r="DC1305" s="29"/>
      <c r="DD1305" s="29"/>
      <c r="DE1305" s="29"/>
      <c r="DF1305" s="29"/>
      <c r="DG1305" s="29"/>
      <c r="DH1305" s="29"/>
      <c r="DI1305" s="29"/>
      <c r="DJ1305" s="29"/>
      <c r="DK1305" s="29"/>
      <c r="DL1305" s="29"/>
      <c r="DM1305" s="29"/>
    </row>
    <row r="1306" spans="1:117">
      <c r="A1306" s="5"/>
      <c r="B1306" s="5"/>
      <c r="C1306" s="35"/>
      <c r="D1306" s="63"/>
      <c r="E1306" s="64"/>
      <c r="F1306" s="64"/>
      <c r="G1306" s="64"/>
      <c r="H1306" s="64"/>
      <c r="I1306" s="64"/>
      <c r="J1306" s="64"/>
      <c r="K1306" s="64"/>
      <c r="L1306" s="64"/>
      <c r="M1306" s="64"/>
      <c r="N1306" s="64"/>
      <c r="O1306" s="64"/>
      <c r="P1306" s="64"/>
      <c r="Q1306" s="64"/>
      <c r="R1306" s="64"/>
      <c r="S1306" s="64"/>
      <c r="T1306" s="29"/>
      <c r="U1306" s="29"/>
      <c r="V1306" s="29"/>
      <c r="W1306" s="29"/>
      <c r="X1306" s="29"/>
      <c r="Y1306" s="29"/>
      <c r="Z1306" s="29"/>
      <c r="AA1306" s="29"/>
      <c r="AB1306" s="29"/>
      <c r="AC1306" s="29"/>
      <c r="AD1306" s="29"/>
      <c r="AE1306" s="29"/>
      <c r="AF1306" s="29"/>
      <c r="AG1306" s="29"/>
      <c r="AH1306" s="29"/>
      <c r="AI1306" s="29"/>
      <c r="AJ1306" s="29"/>
      <c r="AK1306" s="29"/>
      <c r="AL1306" s="29"/>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c r="CA1306" s="29"/>
      <c r="CB1306" s="29"/>
      <c r="CC1306" s="29"/>
      <c r="CD1306" s="29"/>
      <c r="CE1306" s="29"/>
      <c r="CF1306" s="29"/>
      <c r="CG1306" s="29"/>
      <c r="CH1306" s="29"/>
      <c r="CI1306" s="29"/>
      <c r="CJ1306" s="29"/>
      <c r="CK1306" s="29"/>
      <c r="CL1306" s="29"/>
      <c r="CM1306" s="29"/>
      <c r="CN1306" s="29"/>
      <c r="CO1306" s="29"/>
      <c r="CP1306" s="29"/>
      <c r="CQ1306" s="29"/>
      <c r="CR1306" s="29"/>
      <c r="CS1306" s="29"/>
      <c r="CT1306" s="29"/>
      <c r="CU1306" s="29"/>
      <c r="CV1306" s="29"/>
      <c r="CW1306" s="29"/>
      <c r="CX1306" s="29"/>
      <c r="CY1306" s="29"/>
      <c r="CZ1306" s="29"/>
      <c r="DA1306" s="29"/>
      <c r="DB1306" s="29"/>
      <c r="DC1306" s="29"/>
      <c r="DD1306" s="29"/>
      <c r="DE1306" s="29"/>
      <c r="DF1306" s="29"/>
      <c r="DG1306" s="29"/>
      <c r="DH1306" s="29"/>
      <c r="DI1306" s="29"/>
      <c r="DJ1306" s="29"/>
      <c r="DK1306" s="29"/>
      <c r="DL1306" s="29"/>
      <c r="DM1306" s="29"/>
    </row>
    <row r="1307" spans="1:117">
      <c r="A1307" s="5"/>
      <c r="B1307" s="5"/>
      <c r="C1307" s="35"/>
      <c r="D1307" s="63"/>
      <c r="E1307" s="64"/>
      <c r="F1307" s="64"/>
      <c r="G1307" s="64"/>
      <c r="H1307" s="64"/>
      <c r="I1307" s="64"/>
      <c r="J1307" s="64"/>
      <c r="K1307" s="64"/>
      <c r="L1307" s="64"/>
      <c r="M1307" s="64"/>
      <c r="N1307" s="64"/>
      <c r="O1307" s="64"/>
      <c r="P1307" s="64"/>
      <c r="Q1307" s="64"/>
      <c r="R1307" s="64"/>
      <c r="S1307" s="64"/>
      <c r="T1307" s="29"/>
      <c r="U1307" s="29"/>
      <c r="V1307" s="29"/>
      <c r="W1307" s="29"/>
      <c r="X1307" s="29"/>
      <c r="Y1307" s="29"/>
      <c r="Z1307" s="29"/>
      <c r="AA1307" s="29"/>
      <c r="AB1307" s="29"/>
      <c r="AC1307" s="29"/>
      <c r="AD1307" s="29"/>
      <c r="AE1307" s="29"/>
      <c r="AF1307" s="29"/>
      <c r="AG1307" s="29"/>
      <c r="AH1307" s="29"/>
      <c r="AI1307" s="29"/>
      <c r="AJ1307" s="29"/>
      <c r="AK1307" s="29"/>
      <c r="AL1307" s="29"/>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c r="CA1307" s="29"/>
      <c r="CB1307" s="29"/>
      <c r="CC1307" s="29"/>
      <c r="CD1307" s="29"/>
      <c r="CE1307" s="29"/>
      <c r="CF1307" s="29"/>
      <c r="CG1307" s="29"/>
      <c r="CH1307" s="29"/>
      <c r="CI1307" s="29"/>
      <c r="CJ1307" s="29"/>
      <c r="CK1307" s="29"/>
      <c r="CL1307" s="29"/>
      <c r="CM1307" s="29"/>
      <c r="CN1307" s="29"/>
      <c r="CO1307" s="29"/>
      <c r="CP1307" s="29"/>
      <c r="CQ1307" s="29"/>
      <c r="CR1307" s="29"/>
      <c r="CS1307" s="29"/>
      <c r="CT1307" s="29"/>
      <c r="CU1307" s="29"/>
      <c r="CV1307" s="29"/>
      <c r="CW1307" s="29"/>
      <c r="CX1307" s="29"/>
      <c r="CY1307" s="29"/>
      <c r="CZ1307" s="29"/>
      <c r="DA1307" s="29"/>
      <c r="DB1307" s="29"/>
      <c r="DC1307" s="29"/>
      <c r="DD1307" s="29"/>
      <c r="DE1307" s="29"/>
      <c r="DF1307" s="29"/>
      <c r="DG1307" s="29"/>
      <c r="DH1307" s="29"/>
      <c r="DI1307" s="29"/>
      <c r="DJ1307" s="29"/>
      <c r="DK1307" s="29"/>
      <c r="DL1307" s="29"/>
      <c r="DM1307" s="29"/>
    </row>
    <row r="1308" spans="1:117">
      <c r="A1308" s="5"/>
      <c r="B1308" s="5"/>
      <c r="C1308" s="35"/>
      <c r="D1308" s="63"/>
      <c r="E1308" s="64"/>
      <c r="F1308" s="64"/>
      <c r="G1308" s="64"/>
      <c r="H1308" s="64"/>
      <c r="I1308" s="64"/>
      <c r="J1308" s="64"/>
      <c r="K1308" s="64"/>
      <c r="L1308" s="64"/>
      <c r="M1308" s="64"/>
      <c r="N1308" s="64"/>
      <c r="O1308" s="64"/>
      <c r="P1308" s="64"/>
      <c r="Q1308" s="64"/>
      <c r="R1308" s="64"/>
      <c r="S1308" s="64"/>
      <c r="T1308" s="29"/>
      <c r="U1308" s="29"/>
      <c r="V1308" s="29"/>
      <c r="W1308" s="29"/>
      <c r="X1308" s="29"/>
      <c r="Y1308" s="29"/>
      <c r="Z1308" s="29"/>
      <c r="AA1308" s="29"/>
      <c r="AB1308" s="29"/>
      <c r="AC1308" s="29"/>
      <c r="AD1308" s="29"/>
      <c r="AE1308" s="29"/>
      <c r="AF1308" s="29"/>
      <c r="AG1308" s="29"/>
      <c r="AH1308" s="29"/>
      <c r="AI1308" s="29"/>
      <c r="AJ1308" s="29"/>
      <c r="AK1308" s="29"/>
      <c r="AL1308" s="29"/>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c r="CA1308" s="29"/>
      <c r="CB1308" s="29"/>
      <c r="CC1308" s="29"/>
      <c r="CD1308" s="29"/>
      <c r="CE1308" s="29"/>
      <c r="CF1308" s="29"/>
      <c r="CG1308" s="29"/>
      <c r="CH1308" s="29"/>
      <c r="CI1308" s="29"/>
      <c r="CJ1308" s="29"/>
      <c r="CK1308" s="29"/>
      <c r="CL1308" s="29"/>
      <c r="CM1308" s="29"/>
      <c r="CN1308" s="29"/>
      <c r="CO1308" s="29"/>
      <c r="CP1308" s="29"/>
      <c r="CQ1308" s="29"/>
      <c r="CR1308" s="29"/>
      <c r="CS1308" s="29"/>
      <c r="CT1308" s="29"/>
      <c r="CU1308" s="29"/>
      <c r="CV1308" s="29"/>
      <c r="CW1308" s="29"/>
      <c r="CX1308" s="29"/>
      <c r="CY1308" s="29"/>
      <c r="CZ1308" s="29"/>
      <c r="DA1308" s="29"/>
      <c r="DB1308" s="29"/>
      <c r="DC1308" s="29"/>
      <c r="DD1308" s="29"/>
      <c r="DE1308" s="29"/>
      <c r="DF1308" s="29"/>
      <c r="DG1308" s="29"/>
      <c r="DH1308" s="29"/>
      <c r="DI1308" s="29"/>
      <c r="DJ1308" s="29"/>
      <c r="DK1308" s="29"/>
      <c r="DL1308" s="29"/>
      <c r="DM1308" s="29"/>
    </row>
    <row r="1309" spans="1:117">
      <c r="A1309" s="5"/>
      <c r="B1309" s="5"/>
      <c r="C1309" s="35"/>
      <c r="D1309" s="63"/>
      <c r="E1309" s="64"/>
      <c r="F1309" s="64"/>
      <c r="G1309" s="64"/>
      <c r="H1309" s="64"/>
      <c r="I1309" s="64"/>
      <c r="J1309" s="64"/>
      <c r="K1309" s="64"/>
      <c r="L1309" s="64"/>
      <c r="M1309" s="64"/>
      <c r="N1309" s="64"/>
      <c r="O1309" s="64"/>
      <c r="P1309" s="64"/>
      <c r="Q1309" s="64"/>
      <c r="R1309" s="64"/>
      <c r="S1309" s="64"/>
      <c r="T1309" s="29"/>
      <c r="U1309" s="29"/>
      <c r="V1309" s="29"/>
      <c r="W1309" s="29"/>
      <c r="X1309" s="29"/>
      <c r="Y1309" s="29"/>
      <c r="Z1309" s="29"/>
      <c r="AA1309" s="29"/>
      <c r="AB1309" s="29"/>
      <c r="AC1309" s="29"/>
      <c r="AD1309" s="29"/>
      <c r="AE1309" s="29"/>
      <c r="AF1309" s="29"/>
      <c r="AG1309" s="29"/>
      <c r="AH1309" s="29"/>
      <c r="AI1309" s="29"/>
      <c r="AJ1309" s="29"/>
      <c r="AK1309" s="29"/>
      <c r="AL1309" s="29"/>
      <c r="AM1309" s="29"/>
      <c r="AN1309" s="29"/>
      <c r="AO1309" s="29"/>
      <c r="AP1309" s="29"/>
      <c r="AQ1309" s="29"/>
      <c r="AR1309" s="29"/>
      <c r="AS1309" s="29"/>
      <c r="AT1309" s="29"/>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29"/>
      <c r="CA1309" s="29"/>
      <c r="CB1309" s="29"/>
      <c r="CC1309" s="29"/>
      <c r="CD1309" s="29"/>
      <c r="CE1309" s="29"/>
      <c r="CF1309" s="29"/>
      <c r="CG1309" s="29"/>
      <c r="CH1309" s="29"/>
      <c r="CI1309" s="29"/>
      <c r="CJ1309" s="29"/>
      <c r="CK1309" s="29"/>
      <c r="CL1309" s="29"/>
      <c r="CM1309" s="29"/>
      <c r="CN1309" s="29"/>
      <c r="CO1309" s="29"/>
      <c r="CP1309" s="29"/>
      <c r="CQ1309" s="29"/>
      <c r="CR1309" s="29"/>
      <c r="CS1309" s="29"/>
      <c r="CT1309" s="29"/>
      <c r="CU1309" s="29"/>
      <c r="CV1309" s="29"/>
      <c r="CW1309" s="29"/>
      <c r="CX1309" s="29"/>
      <c r="CY1309" s="29"/>
      <c r="CZ1309" s="29"/>
      <c r="DA1309" s="29"/>
      <c r="DB1309" s="29"/>
      <c r="DC1309" s="29"/>
      <c r="DD1309" s="29"/>
      <c r="DE1309" s="29"/>
      <c r="DF1309" s="29"/>
      <c r="DG1309" s="29"/>
      <c r="DH1309" s="29"/>
      <c r="DI1309" s="29"/>
      <c r="DJ1309" s="29"/>
      <c r="DK1309" s="29"/>
      <c r="DL1309" s="29"/>
      <c r="DM1309" s="29"/>
    </row>
    <row r="1310" spans="1:117">
      <c r="A1310" s="5"/>
      <c r="B1310" s="5"/>
      <c r="C1310" s="35"/>
      <c r="D1310" s="63"/>
      <c r="E1310" s="64"/>
      <c r="F1310" s="64"/>
      <c r="G1310" s="64"/>
      <c r="H1310" s="64"/>
      <c r="I1310" s="64"/>
      <c r="J1310" s="64"/>
      <c r="K1310" s="64"/>
      <c r="L1310" s="64"/>
      <c r="M1310" s="64"/>
      <c r="N1310" s="64"/>
      <c r="O1310" s="64"/>
      <c r="P1310" s="64"/>
      <c r="Q1310" s="64"/>
      <c r="R1310" s="64"/>
      <c r="S1310" s="64"/>
      <c r="T1310" s="29"/>
      <c r="U1310" s="29"/>
      <c r="V1310" s="29"/>
      <c r="W1310" s="29"/>
      <c r="X1310" s="29"/>
      <c r="Y1310" s="29"/>
      <c r="Z1310" s="29"/>
      <c r="AA1310" s="29"/>
      <c r="AB1310" s="29"/>
      <c r="AC1310" s="29"/>
      <c r="AD1310" s="29"/>
      <c r="AE1310" s="29"/>
      <c r="AF1310" s="29"/>
      <c r="AG1310" s="29"/>
      <c r="AH1310" s="29"/>
      <c r="AI1310" s="29"/>
      <c r="AJ1310" s="29"/>
      <c r="AK1310" s="29"/>
      <c r="AL1310" s="29"/>
      <c r="AM1310" s="29"/>
      <c r="AN1310" s="29"/>
      <c r="AO1310" s="29"/>
      <c r="AP1310" s="29"/>
      <c r="AQ1310" s="29"/>
      <c r="AR1310" s="29"/>
      <c r="AS1310" s="29"/>
      <c r="AT1310" s="29"/>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29"/>
      <c r="CA1310" s="29"/>
      <c r="CB1310" s="29"/>
      <c r="CC1310" s="29"/>
      <c r="CD1310" s="29"/>
      <c r="CE1310" s="29"/>
      <c r="CF1310" s="29"/>
      <c r="CG1310" s="29"/>
      <c r="CH1310" s="29"/>
      <c r="CI1310" s="29"/>
      <c r="CJ1310" s="29"/>
      <c r="CK1310" s="29"/>
      <c r="CL1310" s="29"/>
      <c r="CM1310" s="29"/>
      <c r="CN1310" s="29"/>
      <c r="CO1310" s="29"/>
      <c r="CP1310" s="29"/>
      <c r="CQ1310" s="29"/>
      <c r="CR1310" s="29"/>
      <c r="CS1310" s="29"/>
      <c r="CT1310" s="29"/>
      <c r="CU1310" s="29"/>
      <c r="CV1310" s="29"/>
      <c r="CW1310" s="29"/>
      <c r="CX1310" s="29"/>
      <c r="CY1310" s="29"/>
      <c r="CZ1310" s="29"/>
      <c r="DA1310" s="29"/>
      <c r="DB1310" s="29"/>
      <c r="DC1310" s="29"/>
      <c r="DD1310" s="29"/>
      <c r="DE1310" s="29"/>
      <c r="DF1310" s="29"/>
      <c r="DG1310" s="29"/>
      <c r="DH1310" s="29"/>
      <c r="DI1310" s="29"/>
      <c r="DJ1310" s="29"/>
      <c r="DK1310" s="29"/>
      <c r="DL1310" s="29"/>
      <c r="DM1310" s="29"/>
    </row>
    <row r="1311" spans="1:117">
      <c r="A1311" s="5"/>
      <c r="B1311" s="5"/>
      <c r="C1311" s="35"/>
      <c r="D1311" s="63"/>
      <c r="E1311" s="64"/>
      <c r="F1311" s="64"/>
      <c r="G1311" s="64"/>
      <c r="H1311" s="64"/>
      <c r="I1311" s="64"/>
      <c r="J1311" s="64"/>
      <c r="K1311" s="64"/>
      <c r="L1311" s="64"/>
      <c r="M1311" s="64"/>
      <c r="N1311" s="64"/>
      <c r="O1311" s="64"/>
      <c r="P1311" s="64"/>
      <c r="Q1311" s="64"/>
      <c r="R1311" s="64"/>
      <c r="S1311" s="64"/>
      <c r="T1311" s="29"/>
      <c r="U1311" s="29"/>
      <c r="V1311" s="29"/>
      <c r="W1311" s="29"/>
      <c r="X1311" s="29"/>
      <c r="Y1311" s="29"/>
      <c r="Z1311" s="29"/>
      <c r="AA1311" s="29"/>
      <c r="AB1311" s="29"/>
      <c r="AC1311" s="29"/>
      <c r="AD1311" s="29"/>
      <c r="AE1311" s="29"/>
      <c r="AF1311" s="29"/>
      <c r="AG1311" s="29"/>
      <c r="AH1311" s="29"/>
      <c r="AI1311" s="29"/>
      <c r="AJ1311" s="29"/>
      <c r="AK1311" s="29"/>
      <c r="AL1311" s="29"/>
      <c r="AM1311" s="29"/>
      <c r="AN1311" s="29"/>
      <c r="AO1311" s="29"/>
      <c r="AP1311" s="29"/>
      <c r="AQ1311" s="29"/>
      <c r="AR1311" s="29"/>
      <c r="AS1311" s="29"/>
      <c r="AT1311" s="29"/>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29"/>
      <c r="CA1311" s="29"/>
      <c r="CB1311" s="29"/>
      <c r="CC1311" s="29"/>
      <c r="CD1311" s="29"/>
      <c r="CE1311" s="29"/>
      <c r="CF1311" s="29"/>
      <c r="CG1311" s="29"/>
      <c r="CH1311" s="29"/>
      <c r="CI1311" s="29"/>
      <c r="CJ1311" s="29"/>
      <c r="CK1311" s="29"/>
      <c r="CL1311" s="29"/>
      <c r="CM1311" s="29"/>
      <c r="CN1311" s="29"/>
      <c r="CO1311" s="29"/>
      <c r="CP1311" s="29"/>
      <c r="CQ1311" s="29"/>
      <c r="CR1311" s="29"/>
      <c r="CS1311" s="29"/>
      <c r="CT1311" s="29"/>
      <c r="CU1311" s="29"/>
      <c r="CV1311" s="29"/>
      <c r="CW1311" s="29"/>
      <c r="CX1311" s="29"/>
      <c r="CY1311" s="29"/>
      <c r="CZ1311" s="29"/>
      <c r="DA1311" s="29"/>
      <c r="DB1311" s="29"/>
      <c r="DC1311" s="29"/>
      <c r="DD1311" s="29"/>
      <c r="DE1311" s="29"/>
      <c r="DF1311" s="29"/>
      <c r="DG1311" s="29"/>
      <c r="DH1311" s="29"/>
      <c r="DI1311" s="29"/>
      <c r="DJ1311" s="29"/>
      <c r="DK1311" s="29"/>
      <c r="DL1311" s="29"/>
      <c r="DM1311" s="29"/>
    </row>
    <row r="1312" spans="1:117">
      <c r="A1312" s="5"/>
      <c r="B1312" s="5"/>
      <c r="C1312" s="35"/>
      <c r="D1312" s="63"/>
      <c r="E1312" s="64"/>
      <c r="F1312" s="64"/>
      <c r="G1312" s="64"/>
      <c r="H1312" s="64"/>
      <c r="I1312" s="64"/>
      <c r="J1312" s="64"/>
      <c r="K1312" s="64"/>
      <c r="L1312" s="64"/>
      <c r="M1312" s="64"/>
      <c r="N1312" s="64"/>
      <c r="O1312" s="64"/>
      <c r="P1312" s="64"/>
      <c r="Q1312" s="64"/>
      <c r="R1312" s="64"/>
      <c r="S1312" s="64"/>
      <c r="T1312" s="29"/>
      <c r="U1312" s="29"/>
      <c r="V1312" s="29"/>
      <c r="W1312" s="29"/>
      <c r="X1312" s="29"/>
      <c r="Y1312" s="29"/>
      <c r="Z1312" s="29"/>
      <c r="AA1312" s="29"/>
      <c r="AB1312" s="29"/>
      <c r="AC1312" s="29"/>
      <c r="AD1312" s="29"/>
      <c r="AE1312" s="29"/>
      <c r="AF1312" s="29"/>
      <c r="AG1312" s="29"/>
      <c r="AH1312" s="29"/>
      <c r="AI1312" s="29"/>
      <c r="AJ1312" s="29"/>
      <c r="AK1312" s="29"/>
      <c r="AL1312" s="29"/>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c r="CA1312" s="29"/>
      <c r="CB1312" s="29"/>
      <c r="CC1312" s="29"/>
      <c r="CD1312" s="29"/>
      <c r="CE1312" s="29"/>
      <c r="CF1312" s="29"/>
      <c r="CG1312" s="29"/>
      <c r="CH1312" s="29"/>
      <c r="CI1312" s="29"/>
      <c r="CJ1312" s="29"/>
      <c r="CK1312" s="29"/>
      <c r="CL1312" s="29"/>
      <c r="CM1312" s="29"/>
      <c r="CN1312" s="29"/>
      <c r="CO1312" s="29"/>
      <c r="CP1312" s="29"/>
      <c r="CQ1312" s="29"/>
      <c r="CR1312" s="29"/>
      <c r="CS1312" s="29"/>
      <c r="CT1312" s="29"/>
      <c r="CU1312" s="29"/>
      <c r="CV1312" s="29"/>
      <c r="CW1312" s="29"/>
      <c r="CX1312" s="29"/>
      <c r="CY1312" s="29"/>
      <c r="CZ1312" s="29"/>
      <c r="DA1312" s="29"/>
      <c r="DB1312" s="29"/>
      <c r="DC1312" s="29"/>
      <c r="DD1312" s="29"/>
      <c r="DE1312" s="29"/>
      <c r="DF1312" s="29"/>
      <c r="DG1312" s="29"/>
      <c r="DH1312" s="29"/>
      <c r="DI1312" s="29"/>
      <c r="DJ1312" s="29"/>
      <c r="DK1312" s="29"/>
      <c r="DL1312" s="29"/>
      <c r="DM1312" s="29"/>
    </row>
    <row r="1313" spans="1:117">
      <c r="A1313" s="5"/>
      <c r="B1313" s="5"/>
      <c r="C1313" s="35"/>
      <c r="D1313" s="63"/>
      <c r="E1313" s="64"/>
      <c r="F1313" s="64"/>
      <c r="G1313" s="64"/>
      <c r="H1313" s="64"/>
      <c r="I1313" s="64"/>
      <c r="J1313" s="64"/>
      <c r="K1313" s="64"/>
      <c r="L1313" s="64"/>
      <c r="M1313" s="64"/>
      <c r="N1313" s="64"/>
      <c r="O1313" s="64"/>
      <c r="P1313" s="64"/>
      <c r="Q1313" s="64"/>
      <c r="R1313" s="64"/>
      <c r="S1313" s="64"/>
      <c r="T1313" s="29"/>
      <c r="U1313" s="29"/>
      <c r="V1313" s="29"/>
      <c r="W1313" s="29"/>
      <c r="X1313" s="29"/>
      <c r="Y1313" s="29"/>
      <c r="Z1313" s="29"/>
      <c r="AA1313" s="29"/>
      <c r="AB1313" s="29"/>
      <c r="AC1313" s="29"/>
      <c r="AD1313" s="29"/>
      <c r="AE1313" s="29"/>
      <c r="AF1313" s="29"/>
      <c r="AG1313" s="29"/>
      <c r="AH1313" s="29"/>
      <c r="AI1313" s="29"/>
      <c r="AJ1313" s="29"/>
      <c r="AK1313" s="29"/>
      <c r="AL1313" s="29"/>
      <c r="AM1313" s="29"/>
      <c r="AN1313" s="29"/>
      <c r="AO1313" s="29"/>
      <c r="AP1313" s="29"/>
      <c r="AQ1313" s="29"/>
      <c r="AR1313" s="29"/>
      <c r="AS1313" s="29"/>
      <c r="AT1313" s="29"/>
      <c r="AU1313" s="29"/>
      <c r="AV1313" s="29"/>
      <c r="AW1313" s="29"/>
      <c r="AX1313" s="29"/>
      <c r="AY1313" s="29"/>
      <c r="AZ1313" s="29"/>
      <c r="BA1313" s="29"/>
      <c r="BB1313" s="29"/>
      <c r="BC1313" s="29"/>
      <c r="BD1313" s="29"/>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29"/>
      <c r="CA1313" s="29"/>
      <c r="CB1313" s="29"/>
      <c r="CC1313" s="29"/>
      <c r="CD1313" s="29"/>
      <c r="CE1313" s="29"/>
      <c r="CF1313" s="29"/>
      <c r="CG1313" s="29"/>
      <c r="CH1313" s="29"/>
      <c r="CI1313" s="29"/>
      <c r="CJ1313" s="29"/>
      <c r="CK1313" s="29"/>
      <c r="CL1313" s="29"/>
      <c r="CM1313" s="29"/>
      <c r="CN1313" s="29"/>
      <c r="CO1313" s="29"/>
      <c r="CP1313" s="29"/>
      <c r="CQ1313" s="29"/>
      <c r="CR1313" s="29"/>
      <c r="CS1313" s="29"/>
      <c r="CT1313" s="29"/>
      <c r="CU1313" s="29"/>
      <c r="CV1313" s="29"/>
      <c r="CW1313" s="29"/>
      <c r="CX1313" s="29"/>
      <c r="CY1313" s="29"/>
      <c r="CZ1313" s="29"/>
      <c r="DA1313" s="29"/>
      <c r="DB1313" s="29"/>
      <c r="DC1313" s="29"/>
      <c r="DD1313" s="29"/>
      <c r="DE1313" s="29"/>
      <c r="DF1313" s="29"/>
      <c r="DG1313" s="29"/>
      <c r="DH1313" s="29"/>
      <c r="DI1313" s="29"/>
      <c r="DJ1313" s="29"/>
      <c r="DK1313" s="29"/>
      <c r="DL1313" s="29"/>
      <c r="DM1313" s="29"/>
    </row>
    <row r="1314" spans="1:117">
      <c r="A1314" s="5"/>
      <c r="B1314" s="5"/>
      <c r="C1314" s="35"/>
      <c r="D1314" s="63"/>
      <c r="E1314" s="64"/>
      <c r="F1314" s="64"/>
      <c r="G1314" s="64"/>
      <c r="H1314" s="64"/>
      <c r="I1314" s="64"/>
      <c r="J1314" s="64"/>
      <c r="K1314" s="64"/>
      <c r="L1314" s="64"/>
      <c r="M1314" s="64"/>
      <c r="N1314" s="64"/>
      <c r="O1314" s="64"/>
      <c r="P1314" s="64"/>
      <c r="Q1314" s="64"/>
      <c r="R1314" s="64"/>
      <c r="S1314" s="64"/>
      <c r="T1314" s="29"/>
      <c r="U1314" s="29"/>
      <c r="V1314" s="29"/>
      <c r="W1314" s="29"/>
      <c r="X1314" s="29"/>
      <c r="Y1314" s="29"/>
      <c r="Z1314" s="29"/>
      <c r="AA1314" s="29"/>
      <c r="AB1314" s="29"/>
      <c r="AC1314" s="29"/>
      <c r="AD1314" s="29"/>
      <c r="AE1314" s="29"/>
      <c r="AF1314" s="29"/>
      <c r="AG1314" s="29"/>
      <c r="AH1314" s="29"/>
      <c r="AI1314" s="29"/>
      <c r="AJ1314" s="29"/>
      <c r="AK1314" s="29"/>
      <c r="AL1314" s="29"/>
      <c r="AM1314" s="29"/>
      <c r="AN1314" s="29"/>
      <c r="AO1314" s="29"/>
      <c r="AP1314" s="29"/>
      <c r="AQ1314" s="29"/>
      <c r="AR1314" s="29"/>
      <c r="AS1314" s="29"/>
      <c r="AT1314" s="29"/>
      <c r="AU1314" s="29"/>
      <c r="AV1314" s="29"/>
      <c r="AW1314" s="29"/>
      <c r="AX1314" s="29"/>
      <c r="AY1314" s="29"/>
      <c r="AZ1314" s="29"/>
      <c r="BA1314" s="29"/>
      <c r="BB1314" s="29"/>
      <c r="BC1314" s="29"/>
      <c r="BD1314" s="29"/>
      <c r="BE1314" s="29"/>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29"/>
      <c r="CA1314" s="29"/>
      <c r="CB1314" s="29"/>
      <c r="CC1314" s="29"/>
      <c r="CD1314" s="29"/>
      <c r="CE1314" s="29"/>
      <c r="CF1314" s="29"/>
      <c r="CG1314" s="29"/>
      <c r="CH1314" s="29"/>
      <c r="CI1314" s="29"/>
      <c r="CJ1314" s="29"/>
      <c r="CK1314" s="29"/>
      <c r="CL1314" s="29"/>
      <c r="CM1314" s="29"/>
      <c r="CN1314" s="29"/>
      <c r="CO1314" s="29"/>
      <c r="CP1314" s="29"/>
      <c r="CQ1314" s="29"/>
      <c r="CR1314" s="29"/>
      <c r="CS1314" s="29"/>
      <c r="CT1314" s="29"/>
      <c r="CU1314" s="29"/>
      <c r="CV1314" s="29"/>
      <c r="CW1314" s="29"/>
      <c r="CX1314" s="29"/>
      <c r="CY1314" s="29"/>
      <c r="CZ1314" s="29"/>
      <c r="DA1314" s="29"/>
      <c r="DB1314" s="29"/>
      <c r="DC1314" s="29"/>
      <c r="DD1314" s="29"/>
      <c r="DE1314" s="29"/>
      <c r="DF1314" s="29"/>
      <c r="DG1314" s="29"/>
      <c r="DH1314" s="29"/>
      <c r="DI1314" s="29"/>
      <c r="DJ1314" s="29"/>
      <c r="DK1314" s="29"/>
      <c r="DL1314" s="29"/>
      <c r="DM1314" s="29"/>
    </row>
    <row r="1315" spans="1:117">
      <c r="A1315" s="5"/>
      <c r="B1315" s="5"/>
      <c r="C1315" s="35"/>
      <c r="D1315" s="63"/>
      <c r="E1315" s="64"/>
      <c r="F1315" s="64"/>
      <c r="G1315" s="64"/>
      <c r="H1315" s="64"/>
      <c r="I1315" s="64"/>
      <c r="J1315" s="64"/>
      <c r="K1315" s="64"/>
      <c r="L1315" s="64"/>
      <c r="M1315" s="64"/>
      <c r="N1315" s="64"/>
      <c r="O1315" s="64"/>
      <c r="P1315" s="64"/>
      <c r="Q1315" s="64"/>
      <c r="R1315" s="64"/>
      <c r="S1315" s="64"/>
      <c r="T1315" s="29"/>
      <c r="U1315" s="29"/>
      <c r="V1315" s="29"/>
      <c r="W1315" s="29"/>
      <c r="X1315" s="29"/>
      <c r="Y1315" s="29"/>
      <c r="Z1315" s="29"/>
      <c r="AA1315" s="29"/>
      <c r="AB1315" s="29"/>
      <c r="AC1315" s="29"/>
      <c r="AD1315" s="29"/>
      <c r="AE1315" s="29"/>
      <c r="AF1315" s="29"/>
      <c r="AG1315" s="29"/>
      <c r="AH1315" s="29"/>
      <c r="AI1315" s="29"/>
      <c r="AJ1315" s="29"/>
      <c r="AK1315" s="29"/>
      <c r="AL1315" s="29"/>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29"/>
      <c r="CA1315" s="29"/>
      <c r="CB1315" s="29"/>
      <c r="CC1315" s="29"/>
      <c r="CD1315" s="29"/>
      <c r="CE1315" s="29"/>
      <c r="CF1315" s="29"/>
      <c r="CG1315" s="29"/>
      <c r="CH1315" s="29"/>
      <c r="CI1315" s="29"/>
      <c r="CJ1315" s="29"/>
      <c r="CK1315" s="29"/>
      <c r="CL1315" s="29"/>
      <c r="CM1315" s="29"/>
      <c r="CN1315" s="29"/>
      <c r="CO1315" s="29"/>
      <c r="CP1315" s="29"/>
      <c r="CQ1315" s="29"/>
      <c r="CR1315" s="29"/>
      <c r="CS1315" s="29"/>
      <c r="CT1315" s="29"/>
      <c r="CU1315" s="29"/>
      <c r="CV1315" s="29"/>
      <c r="CW1315" s="29"/>
      <c r="CX1315" s="29"/>
      <c r="CY1315" s="29"/>
      <c r="CZ1315" s="29"/>
      <c r="DA1315" s="29"/>
      <c r="DB1315" s="29"/>
      <c r="DC1315" s="29"/>
      <c r="DD1315" s="29"/>
      <c r="DE1315" s="29"/>
      <c r="DF1315" s="29"/>
      <c r="DG1315" s="29"/>
      <c r="DH1315" s="29"/>
      <c r="DI1315" s="29"/>
      <c r="DJ1315" s="29"/>
      <c r="DK1315" s="29"/>
      <c r="DL1315" s="29"/>
      <c r="DM1315" s="29"/>
    </row>
    <row r="1316" spans="1:117">
      <c r="A1316" s="5"/>
      <c r="B1316" s="5"/>
      <c r="C1316" s="35"/>
      <c r="D1316" s="63"/>
      <c r="E1316" s="64"/>
      <c r="F1316" s="64"/>
      <c r="G1316" s="64"/>
      <c r="H1316" s="64"/>
      <c r="I1316" s="64"/>
      <c r="J1316" s="64"/>
      <c r="K1316" s="64"/>
      <c r="L1316" s="64"/>
      <c r="M1316" s="64"/>
      <c r="N1316" s="64"/>
      <c r="O1316" s="64"/>
      <c r="P1316" s="64"/>
      <c r="Q1316" s="64"/>
      <c r="R1316" s="64"/>
      <c r="S1316" s="64"/>
      <c r="T1316" s="29"/>
      <c r="U1316" s="29"/>
      <c r="V1316" s="29"/>
      <c r="W1316" s="29"/>
      <c r="X1316" s="29"/>
      <c r="Y1316" s="29"/>
      <c r="Z1316" s="29"/>
      <c r="AA1316" s="29"/>
      <c r="AB1316" s="29"/>
      <c r="AC1316" s="29"/>
      <c r="AD1316" s="29"/>
      <c r="AE1316" s="29"/>
      <c r="AF1316" s="29"/>
      <c r="AG1316" s="29"/>
      <c r="AH1316" s="29"/>
      <c r="AI1316" s="29"/>
      <c r="AJ1316" s="29"/>
      <c r="AK1316" s="29"/>
      <c r="AL1316" s="29"/>
      <c r="AM1316" s="29"/>
      <c r="AN1316" s="29"/>
      <c r="AO1316" s="29"/>
      <c r="AP1316" s="29"/>
      <c r="AQ1316" s="29"/>
      <c r="AR1316" s="29"/>
      <c r="AS1316" s="29"/>
      <c r="AT1316" s="29"/>
      <c r="AU1316" s="29"/>
      <c r="AV1316" s="29"/>
      <c r="AW1316" s="29"/>
      <c r="AX1316" s="29"/>
      <c r="AY1316" s="29"/>
      <c r="AZ1316" s="29"/>
      <c r="BA1316" s="29"/>
      <c r="BB1316" s="29"/>
      <c r="BC1316" s="29"/>
      <c r="BD1316" s="29"/>
      <c r="BE1316" s="29"/>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29"/>
      <c r="CA1316" s="29"/>
      <c r="CB1316" s="29"/>
      <c r="CC1316" s="29"/>
      <c r="CD1316" s="29"/>
      <c r="CE1316" s="29"/>
      <c r="CF1316" s="29"/>
      <c r="CG1316" s="29"/>
      <c r="CH1316" s="29"/>
      <c r="CI1316" s="29"/>
      <c r="CJ1316" s="29"/>
      <c r="CK1316" s="29"/>
      <c r="CL1316" s="29"/>
      <c r="CM1316" s="29"/>
      <c r="CN1316" s="29"/>
      <c r="CO1316" s="29"/>
      <c r="CP1316" s="29"/>
      <c r="CQ1316" s="29"/>
      <c r="CR1316" s="29"/>
      <c r="CS1316" s="29"/>
      <c r="CT1316" s="29"/>
      <c r="CU1316" s="29"/>
      <c r="CV1316" s="29"/>
      <c r="CW1316" s="29"/>
      <c r="CX1316" s="29"/>
      <c r="CY1316" s="29"/>
      <c r="CZ1316" s="29"/>
      <c r="DA1316" s="29"/>
      <c r="DB1316" s="29"/>
      <c r="DC1316" s="29"/>
      <c r="DD1316" s="29"/>
      <c r="DE1316" s="29"/>
      <c r="DF1316" s="29"/>
      <c r="DG1316" s="29"/>
      <c r="DH1316" s="29"/>
      <c r="DI1316" s="29"/>
      <c r="DJ1316" s="29"/>
      <c r="DK1316" s="29"/>
      <c r="DL1316" s="29"/>
      <c r="DM1316" s="29"/>
    </row>
    <row r="1317" spans="1:117">
      <c r="A1317" s="5"/>
      <c r="B1317" s="5"/>
      <c r="C1317" s="35"/>
      <c r="D1317" s="63"/>
      <c r="E1317" s="64"/>
      <c r="F1317" s="64"/>
      <c r="G1317" s="64"/>
      <c r="H1317" s="64"/>
      <c r="I1317" s="64"/>
      <c r="J1317" s="64"/>
      <c r="K1317" s="64"/>
      <c r="L1317" s="64"/>
      <c r="M1317" s="64"/>
      <c r="N1317" s="64"/>
      <c r="O1317" s="64"/>
      <c r="P1317" s="64"/>
      <c r="Q1317" s="64"/>
      <c r="R1317" s="64"/>
      <c r="S1317" s="64"/>
      <c r="T1317" s="29"/>
      <c r="U1317" s="29"/>
      <c r="V1317" s="29"/>
      <c r="W1317" s="29"/>
      <c r="X1317" s="29"/>
      <c r="Y1317" s="29"/>
      <c r="Z1317" s="29"/>
      <c r="AA1317" s="29"/>
      <c r="AB1317" s="29"/>
      <c r="AC1317" s="29"/>
      <c r="AD1317" s="29"/>
      <c r="AE1317" s="29"/>
      <c r="AF1317" s="29"/>
      <c r="AG1317" s="29"/>
      <c r="AH1317" s="29"/>
      <c r="AI1317" s="29"/>
      <c r="AJ1317" s="29"/>
      <c r="AK1317" s="29"/>
      <c r="AL1317" s="29"/>
      <c r="AM1317" s="29"/>
      <c r="AN1317" s="29"/>
      <c r="AO1317" s="29"/>
      <c r="AP1317" s="29"/>
      <c r="AQ1317" s="29"/>
      <c r="AR1317" s="29"/>
      <c r="AS1317" s="29"/>
      <c r="AT1317" s="29"/>
      <c r="AU1317" s="29"/>
      <c r="AV1317" s="29"/>
      <c r="AW1317" s="29"/>
      <c r="AX1317" s="29"/>
      <c r="AY1317" s="29"/>
      <c r="AZ1317" s="29"/>
      <c r="BA1317" s="29"/>
      <c r="BB1317" s="29"/>
      <c r="BC1317" s="29"/>
      <c r="BD1317" s="29"/>
      <c r="BE1317" s="29"/>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29"/>
      <c r="CA1317" s="29"/>
      <c r="CB1317" s="29"/>
      <c r="CC1317" s="29"/>
      <c r="CD1317" s="29"/>
      <c r="CE1317" s="29"/>
      <c r="CF1317" s="29"/>
      <c r="CG1317" s="29"/>
      <c r="CH1317" s="29"/>
      <c r="CI1317" s="29"/>
      <c r="CJ1317" s="29"/>
      <c r="CK1317" s="29"/>
      <c r="CL1317" s="29"/>
      <c r="CM1317" s="29"/>
      <c r="CN1317" s="29"/>
      <c r="CO1317" s="29"/>
      <c r="CP1317" s="29"/>
      <c r="CQ1317" s="29"/>
      <c r="CR1317" s="29"/>
      <c r="CS1317" s="29"/>
      <c r="CT1317" s="29"/>
      <c r="CU1317" s="29"/>
      <c r="CV1317" s="29"/>
      <c r="CW1317" s="29"/>
      <c r="CX1317" s="29"/>
      <c r="CY1317" s="29"/>
      <c r="CZ1317" s="29"/>
      <c r="DA1317" s="29"/>
      <c r="DB1317" s="29"/>
      <c r="DC1317" s="29"/>
      <c r="DD1317" s="29"/>
      <c r="DE1317" s="29"/>
      <c r="DF1317" s="29"/>
      <c r="DG1317" s="29"/>
      <c r="DH1317" s="29"/>
      <c r="DI1317" s="29"/>
      <c r="DJ1317" s="29"/>
      <c r="DK1317" s="29"/>
      <c r="DL1317" s="29"/>
      <c r="DM1317" s="29"/>
    </row>
    <row r="1318" spans="1:117">
      <c r="A1318" s="5"/>
      <c r="B1318" s="5"/>
      <c r="C1318" s="35"/>
      <c r="D1318" s="63"/>
      <c r="E1318" s="64"/>
      <c r="F1318" s="64"/>
      <c r="G1318" s="64"/>
      <c r="H1318" s="64"/>
      <c r="I1318" s="64"/>
      <c r="J1318" s="64"/>
      <c r="K1318" s="64"/>
      <c r="L1318" s="64"/>
      <c r="M1318" s="64"/>
      <c r="N1318" s="64"/>
      <c r="O1318" s="64"/>
      <c r="P1318" s="64"/>
      <c r="Q1318" s="64"/>
      <c r="R1318" s="64"/>
      <c r="S1318" s="64"/>
      <c r="T1318" s="29"/>
      <c r="U1318" s="29"/>
      <c r="V1318" s="29"/>
      <c r="W1318" s="29"/>
      <c r="X1318" s="29"/>
      <c r="Y1318" s="29"/>
      <c r="Z1318" s="29"/>
      <c r="AA1318" s="29"/>
      <c r="AB1318" s="29"/>
      <c r="AC1318" s="29"/>
      <c r="AD1318" s="29"/>
      <c r="AE1318" s="29"/>
      <c r="AF1318" s="29"/>
      <c r="AG1318" s="29"/>
      <c r="AH1318" s="29"/>
      <c r="AI1318" s="29"/>
      <c r="AJ1318" s="29"/>
      <c r="AK1318" s="29"/>
      <c r="AL1318" s="29"/>
      <c r="AM1318" s="29"/>
      <c r="AN1318" s="29"/>
      <c r="AO1318" s="29"/>
      <c r="AP1318" s="29"/>
      <c r="AQ1318" s="29"/>
      <c r="AR1318" s="29"/>
      <c r="AS1318" s="29"/>
      <c r="AT1318" s="29"/>
      <c r="AU1318" s="29"/>
      <c r="AV1318" s="29"/>
      <c r="AW1318" s="29"/>
      <c r="AX1318" s="29"/>
      <c r="AY1318" s="29"/>
      <c r="AZ1318" s="29"/>
      <c r="BA1318" s="29"/>
      <c r="BB1318" s="29"/>
      <c r="BC1318" s="29"/>
      <c r="BD1318" s="29"/>
      <c r="BE1318" s="29"/>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29"/>
      <c r="CA1318" s="29"/>
      <c r="CB1318" s="29"/>
      <c r="CC1318" s="29"/>
      <c r="CD1318" s="29"/>
      <c r="CE1318" s="29"/>
      <c r="CF1318" s="29"/>
      <c r="CG1318" s="29"/>
      <c r="CH1318" s="29"/>
      <c r="CI1318" s="29"/>
      <c r="CJ1318" s="29"/>
      <c r="CK1318" s="29"/>
      <c r="CL1318" s="29"/>
      <c r="CM1318" s="29"/>
      <c r="CN1318" s="29"/>
      <c r="CO1318" s="29"/>
      <c r="CP1318" s="29"/>
      <c r="CQ1318" s="29"/>
      <c r="CR1318" s="29"/>
      <c r="CS1318" s="29"/>
      <c r="CT1318" s="29"/>
      <c r="CU1318" s="29"/>
      <c r="CV1318" s="29"/>
      <c r="CW1318" s="29"/>
      <c r="CX1318" s="29"/>
      <c r="CY1318" s="29"/>
      <c r="CZ1318" s="29"/>
      <c r="DA1318" s="29"/>
      <c r="DB1318" s="29"/>
      <c r="DC1318" s="29"/>
      <c r="DD1318" s="29"/>
      <c r="DE1318" s="29"/>
      <c r="DF1318" s="29"/>
      <c r="DG1318" s="29"/>
      <c r="DH1318" s="29"/>
      <c r="DI1318" s="29"/>
      <c r="DJ1318" s="29"/>
      <c r="DK1318" s="29"/>
      <c r="DL1318" s="29"/>
      <c r="DM1318" s="29"/>
    </row>
    <row r="1319" spans="1:117">
      <c r="A1319" s="5"/>
      <c r="B1319" s="5"/>
      <c r="C1319" s="35"/>
      <c r="D1319" s="63"/>
      <c r="E1319" s="64"/>
      <c r="F1319" s="64"/>
      <c r="G1319" s="64"/>
      <c r="H1319" s="64"/>
      <c r="I1319" s="64"/>
      <c r="J1319" s="64"/>
      <c r="K1319" s="64"/>
      <c r="L1319" s="64"/>
      <c r="M1319" s="64"/>
      <c r="N1319" s="64"/>
      <c r="O1319" s="64"/>
      <c r="P1319" s="64"/>
      <c r="Q1319" s="64"/>
      <c r="R1319" s="64"/>
      <c r="S1319" s="64"/>
      <c r="T1319" s="29"/>
      <c r="U1319" s="29"/>
      <c r="V1319" s="29"/>
      <c r="W1319" s="29"/>
      <c r="X1319" s="29"/>
      <c r="Y1319" s="29"/>
      <c r="Z1319" s="29"/>
      <c r="AA1319" s="29"/>
      <c r="AB1319" s="29"/>
      <c r="AC1319" s="29"/>
      <c r="AD1319" s="29"/>
      <c r="AE1319" s="29"/>
      <c r="AF1319" s="29"/>
      <c r="AG1319" s="29"/>
      <c r="AH1319" s="29"/>
      <c r="AI1319" s="29"/>
      <c r="AJ1319" s="29"/>
      <c r="AK1319" s="29"/>
      <c r="AL1319" s="29"/>
      <c r="AM1319" s="29"/>
      <c r="AN1319" s="29"/>
      <c r="AO1319" s="29"/>
      <c r="AP1319" s="29"/>
      <c r="AQ1319" s="29"/>
      <c r="AR1319" s="29"/>
      <c r="AS1319" s="29"/>
      <c r="AT1319" s="29"/>
      <c r="AU1319" s="29"/>
      <c r="AV1319" s="29"/>
      <c r="AW1319" s="29"/>
      <c r="AX1319" s="29"/>
      <c r="AY1319" s="29"/>
      <c r="AZ1319" s="29"/>
      <c r="BA1319" s="29"/>
      <c r="BB1319" s="29"/>
      <c r="BC1319" s="29"/>
      <c r="BD1319" s="29"/>
      <c r="BE1319" s="29"/>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29"/>
      <c r="CA1319" s="29"/>
      <c r="CB1319" s="29"/>
      <c r="CC1319" s="29"/>
      <c r="CD1319" s="29"/>
      <c r="CE1319" s="29"/>
      <c r="CF1319" s="29"/>
      <c r="CG1319" s="29"/>
      <c r="CH1319" s="29"/>
      <c r="CI1319" s="29"/>
      <c r="CJ1319" s="29"/>
      <c r="CK1319" s="29"/>
      <c r="CL1319" s="29"/>
      <c r="CM1319" s="29"/>
      <c r="CN1319" s="29"/>
      <c r="CO1319" s="29"/>
      <c r="CP1319" s="29"/>
      <c r="CQ1319" s="29"/>
      <c r="CR1319" s="29"/>
      <c r="CS1319" s="29"/>
      <c r="CT1319" s="29"/>
      <c r="CU1319" s="29"/>
      <c r="CV1319" s="29"/>
      <c r="CW1319" s="29"/>
      <c r="CX1319" s="29"/>
      <c r="CY1319" s="29"/>
      <c r="CZ1319" s="29"/>
      <c r="DA1319" s="29"/>
      <c r="DB1319" s="29"/>
      <c r="DC1319" s="29"/>
      <c r="DD1319" s="29"/>
      <c r="DE1319" s="29"/>
      <c r="DF1319" s="29"/>
      <c r="DG1319" s="29"/>
      <c r="DH1319" s="29"/>
      <c r="DI1319" s="29"/>
      <c r="DJ1319" s="29"/>
      <c r="DK1319" s="29"/>
      <c r="DL1319" s="29"/>
      <c r="DM1319" s="29"/>
    </row>
    <row r="1320" spans="1:117">
      <c r="A1320" s="5"/>
      <c r="B1320" s="5"/>
      <c r="C1320" s="35"/>
      <c r="D1320" s="63"/>
      <c r="E1320" s="64"/>
      <c r="F1320" s="64"/>
      <c r="G1320" s="64"/>
      <c r="H1320" s="64"/>
      <c r="I1320" s="64"/>
      <c r="J1320" s="64"/>
      <c r="K1320" s="64"/>
      <c r="L1320" s="64"/>
      <c r="M1320" s="64"/>
      <c r="N1320" s="64"/>
      <c r="O1320" s="64"/>
      <c r="P1320" s="64"/>
      <c r="Q1320" s="64"/>
      <c r="R1320" s="64"/>
      <c r="S1320" s="64"/>
      <c r="T1320" s="29"/>
      <c r="U1320" s="29"/>
      <c r="V1320" s="29"/>
      <c r="W1320" s="29"/>
      <c r="X1320" s="29"/>
      <c r="Y1320" s="29"/>
      <c r="Z1320" s="29"/>
      <c r="AA1320" s="29"/>
      <c r="AB1320" s="29"/>
      <c r="AC1320" s="29"/>
      <c r="AD1320" s="29"/>
      <c r="AE1320" s="29"/>
      <c r="AF1320" s="29"/>
      <c r="AG1320" s="29"/>
      <c r="AH1320" s="29"/>
      <c r="AI1320" s="29"/>
      <c r="AJ1320" s="29"/>
      <c r="AK1320" s="29"/>
      <c r="AL1320" s="29"/>
      <c r="AM1320" s="29"/>
      <c r="AN1320" s="29"/>
      <c r="AO1320" s="29"/>
      <c r="AP1320" s="29"/>
      <c r="AQ1320" s="29"/>
      <c r="AR1320" s="29"/>
      <c r="AS1320" s="29"/>
      <c r="AT1320" s="29"/>
      <c r="AU1320" s="29"/>
      <c r="AV1320" s="29"/>
      <c r="AW1320" s="29"/>
      <c r="AX1320" s="29"/>
      <c r="AY1320" s="29"/>
      <c r="AZ1320" s="29"/>
      <c r="BA1320" s="29"/>
      <c r="BB1320" s="29"/>
      <c r="BC1320" s="29"/>
      <c r="BD1320" s="29"/>
      <c r="BE1320" s="29"/>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29"/>
      <c r="CA1320" s="29"/>
      <c r="CB1320" s="29"/>
      <c r="CC1320" s="29"/>
      <c r="CD1320" s="29"/>
      <c r="CE1320" s="29"/>
      <c r="CF1320" s="29"/>
      <c r="CG1320" s="29"/>
      <c r="CH1320" s="29"/>
      <c r="CI1320" s="29"/>
      <c r="CJ1320" s="29"/>
      <c r="CK1320" s="29"/>
      <c r="CL1320" s="29"/>
      <c r="CM1320" s="29"/>
      <c r="CN1320" s="29"/>
      <c r="CO1320" s="29"/>
      <c r="CP1320" s="29"/>
      <c r="CQ1320" s="29"/>
      <c r="CR1320" s="29"/>
      <c r="CS1320" s="29"/>
      <c r="CT1320" s="29"/>
      <c r="CU1320" s="29"/>
      <c r="CV1320" s="29"/>
      <c r="CW1320" s="29"/>
      <c r="CX1320" s="29"/>
      <c r="CY1320" s="29"/>
      <c r="CZ1320" s="29"/>
      <c r="DA1320" s="29"/>
      <c r="DB1320" s="29"/>
      <c r="DC1320" s="29"/>
      <c r="DD1320" s="29"/>
      <c r="DE1320" s="29"/>
      <c r="DF1320" s="29"/>
      <c r="DG1320" s="29"/>
      <c r="DH1320" s="29"/>
      <c r="DI1320" s="29"/>
      <c r="DJ1320" s="29"/>
      <c r="DK1320" s="29"/>
      <c r="DL1320" s="29"/>
      <c r="DM1320" s="29"/>
    </row>
    <row r="1321" spans="1:117">
      <c r="A1321" s="5"/>
      <c r="B1321" s="5"/>
      <c r="C1321" s="35"/>
      <c r="D1321" s="63"/>
      <c r="E1321" s="64"/>
      <c r="F1321" s="64"/>
      <c r="G1321" s="64"/>
      <c r="H1321" s="64"/>
      <c r="I1321" s="64"/>
      <c r="J1321" s="64"/>
      <c r="K1321" s="64"/>
      <c r="L1321" s="64"/>
      <c r="M1321" s="64"/>
      <c r="N1321" s="64"/>
      <c r="O1321" s="64"/>
      <c r="P1321" s="64"/>
      <c r="Q1321" s="64"/>
      <c r="R1321" s="64"/>
      <c r="S1321" s="64"/>
      <c r="T1321" s="29"/>
      <c r="U1321" s="29"/>
      <c r="V1321" s="29"/>
      <c r="W1321" s="29"/>
      <c r="X1321" s="29"/>
      <c r="Y1321" s="29"/>
      <c r="Z1321" s="29"/>
      <c r="AA1321" s="29"/>
      <c r="AB1321" s="29"/>
      <c r="AC1321" s="29"/>
      <c r="AD1321" s="29"/>
      <c r="AE1321" s="29"/>
      <c r="AF1321" s="29"/>
      <c r="AG1321" s="29"/>
      <c r="AH1321" s="29"/>
      <c r="AI1321" s="29"/>
      <c r="AJ1321" s="29"/>
      <c r="AK1321" s="29"/>
      <c r="AL1321" s="29"/>
      <c r="AM1321" s="29"/>
      <c r="AN1321" s="29"/>
      <c r="AO1321" s="29"/>
      <c r="AP1321" s="29"/>
      <c r="AQ1321" s="29"/>
      <c r="AR1321" s="29"/>
      <c r="AS1321" s="29"/>
      <c r="AT1321" s="29"/>
      <c r="AU1321" s="29"/>
      <c r="AV1321" s="29"/>
      <c r="AW1321" s="29"/>
      <c r="AX1321" s="29"/>
      <c r="AY1321" s="29"/>
      <c r="AZ1321" s="29"/>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29"/>
      <c r="CA1321" s="29"/>
      <c r="CB1321" s="29"/>
      <c r="CC1321" s="29"/>
      <c r="CD1321" s="29"/>
      <c r="CE1321" s="29"/>
      <c r="CF1321" s="29"/>
      <c r="CG1321" s="29"/>
      <c r="CH1321" s="29"/>
      <c r="CI1321" s="29"/>
      <c r="CJ1321" s="29"/>
      <c r="CK1321" s="29"/>
      <c r="CL1321" s="29"/>
      <c r="CM1321" s="29"/>
      <c r="CN1321" s="29"/>
      <c r="CO1321" s="29"/>
      <c r="CP1321" s="29"/>
      <c r="CQ1321" s="29"/>
      <c r="CR1321" s="29"/>
      <c r="CS1321" s="29"/>
      <c r="CT1321" s="29"/>
      <c r="CU1321" s="29"/>
      <c r="CV1321" s="29"/>
      <c r="CW1321" s="29"/>
      <c r="CX1321" s="29"/>
      <c r="CY1321" s="29"/>
      <c r="CZ1321" s="29"/>
      <c r="DA1321" s="29"/>
      <c r="DB1321" s="29"/>
      <c r="DC1321" s="29"/>
      <c r="DD1321" s="29"/>
      <c r="DE1321" s="29"/>
      <c r="DF1321" s="29"/>
      <c r="DG1321" s="29"/>
      <c r="DH1321" s="29"/>
      <c r="DI1321" s="29"/>
      <c r="DJ1321" s="29"/>
      <c r="DK1321" s="29"/>
      <c r="DL1321" s="29"/>
      <c r="DM1321" s="29"/>
    </row>
    <row r="1322" spans="1:117">
      <c r="A1322" s="5"/>
      <c r="B1322" s="5"/>
      <c r="C1322" s="35"/>
      <c r="D1322" s="63"/>
      <c r="E1322" s="64"/>
      <c r="F1322" s="64"/>
      <c r="G1322" s="64"/>
      <c r="H1322" s="64"/>
      <c r="I1322" s="64"/>
      <c r="J1322" s="64"/>
      <c r="K1322" s="64"/>
      <c r="L1322" s="64"/>
      <c r="M1322" s="64"/>
      <c r="N1322" s="64"/>
      <c r="O1322" s="64"/>
      <c r="P1322" s="64"/>
      <c r="Q1322" s="64"/>
      <c r="R1322" s="64"/>
      <c r="S1322" s="64"/>
      <c r="T1322" s="29"/>
      <c r="U1322" s="29"/>
      <c r="V1322" s="29"/>
      <c r="W1322" s="29"/>
      <c r="X1322" s="29"/>
      <c r="Y1322" s="29"/>
      <c r="Z1322" s="29"/>
      <c r="AA1322" s="29"/>
      <c r="AB1322" s="29"/>
      <c r="AC1322" s="29"/>
      <c r="AD1322" s="29"/>
      <c r="AE1322" s="29"/>
      <c r="AF1322" s="29"/>
      <c r="AG1322" s="29"/>
      <c r="AH1322" s="29"/>
      <c r="AI1322" s="29"/>
      <c r="AJ1322" s="29"/>
      <c r="AK1322" s="29"/>
      <c r="AL1322" s="29"/>
      <c r="AM1322" s="29"/>
      <c r="AN1322" s="29"/>
      <c r="AO1322" s="29"/>
      <c r="AP1322" s="29"/>
      <c r="AQ1322" s="29"/>
      <c r="AR1322" s="29"/>
      <c r="AS1322" s="29"/>
      <c r="AT1322" s="29"/>
      <c r="AU1322" s="29"/>
      <c r="AV1322" s="29"/>
      <c r="AW1322" s="29"/>
      <c r="AX1322" s="29"/>
      <c r="AY1322" s="29"/>
      <c r="AZ1322" s="29"/>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29"/>
      <c r="CA1322" s="29"/>
      <c r="CB1322" s="29"/>
      <c r="CC1322" s="29"/>
      <c r="CD1322" s="29"/>
      <c r="CE1322" s="29"/>
      <c r="CF1322" s="29"/>
      <c r="CG1322" s="29"/>
      <c r="CH1322" s="29"/>
      <c r="CI1322" s="29"/>
      <c r="CJ1322" s="29"/>
      <c r="CK1322" s="29"/>
      <c r="CL1322" s="29"/>
      <c r="CM1322" s="29"/>
      <c r="CN1322" s="29"/>
      <c r="CO1322" s="29"/>
      <c r="CP1322" s="29"/>
      <c r="CQ1322" s="29"/>
      <c r="CR1322" s="29"/>
      <c r="CS1322" s="29"/>
      <c r="CT1322" s="29"/>
      <c r="CU1322" s="29"/>
      <c r="CV1322" s="29"/>
      <c r="CW1322" s="29"/>
      <c r="CX1322" s="29"/>
      <c r="CY1322" s="29"/>
      <c r="CZ1322" s="29"/>
      <c r="DA1322" s="29"/>
      <c r="DB1322" s="29"/>
      <c r="DC1322" s="29"/>
      <c r="DD1322" s="29"/>
      <c r="DE1322" s="29"/>
      <c r="DF1322" s="29"/>
      <c r="DG1322" s="29"/>
      <c r="DH1322" s="29"/>
      <c r="DI1322" s="29"/>
      <c r="DJ1322" s="29"/>
      <c r="DK1322" s="29"/>
      <c r="DL1322" s="29"/>
      <c r="DM1322" s="29"/>
    </row>
    <row r="1323" spans="1:117">
      <c r="A1323" s="5"/>
      <c r="B1323" s="5"/>
      <c r="C1323" s="35"/>
      <c r="D1323" s="63"/>
      <c r="E1323" s="64"/>
      <c r="F1323" s="64"/>
      <c r="G1323" s="64"/>
      <c r="H1323" s="64"/>
      <c r="I1323" s="64"/>
      <c r="J1323" s="64"/>
      <c r="K1323" s="64"/>
      <c r="L1323" s="64"/>
      <c r="M1323" s="64"/>
      <c r="N1323" s="64"/>
      <c r="O1323" s="64"/>
      <c r="P1323" s="64"/>
      <c r="Q1323" s="64"/>
      <c r="R1323" s="64"/>
      <c r="S1323" s="64"/>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c r="CA1323" s="29"/>
      <c r="CB1323" s="29"/>
      <c r="CC1323" s="29"/>
      <c r="CD1323" s="29"/>
      <c r="CE1323" s="29"/>
      <c r="CF1323" s="29"/>
      <c r="CG1323" s="29"/>
      <c r="CH1323" s="29"/>
      <c r="CI1323" s="29"/>
      <c r="CJ1323" s="29"/>
      <c r="CK1323" s="29"/>
      <c r="CL1323" s="29"/>
      <c r="CM1323" s="29"/>
      <c r="CN1323" s="29"/>
      <c r="CO1323" s="29"/>
      <c r="CP1323" s="29"/>
      <c r="CQ1323" s="29"/>
      <c r="CR1323" s="29"/>
      <c r="CS1323" s="29"/>
      <c r="CT1323" s="29"/>
      <c r="CU1323" s="29"/>
      <c r="CV1323" s="29"/>
      <c r="CW1323" s="29"/>
      <c r="CX1323" s="29"/>
      <c r="CY1323" s="29"/>
      <c r="CZ1323" s="29"/>
      <c r="DA1323" s="29"/>
      <c r="DB1323" s="29"/>
      <c r="DC1323" s="29"/>
      <c r="DD1323" s="29"/>
      <c r="DE1323" s="29"/>
      <c r="DF1323" s="29"/>
      <c r="DG1323" s="29"/>
      <c r="DH1323" s="29"/>
      <c r="DI1323" s="29"/>
      <c r="DJ1323" s="29"/>
      <c r="DK1323" s="29"/>
      <c r="DL1323" s="29"/>
      <c r="DM1323" s="29"/>
    </row>
    <row r="1324" spans="1:117">
      <c r="A1324" s="5"/>
      <c r="B1324" s="5"/>
      <c r="C1324" s="35"/>
      <c r="D1324" s="63"/>
      <c r="E1324" s="64"/>
      <c r="F1324" s="64"/>
      <c r="G1324" s="64"/>
      <c r="H1324" s="64"/>
      <c r="I1324" s="64"/>
      <c r="J1324" s="64"/>
      <c r="K1324" s="64"/>
      <c r="L1324" s="64"/>
      <c r="M1324" s="64"/>
      <c r="N1324" s="64"/>
      <c r="O1324" s="64"/>
      <c r="P1324" s="64"/>
      <c r="Q1324" s="64"/>
      <c r="R1324" s="64"/>
      <c r="S1324" s="64"/>
      <c r="T1324" s="29"/>
      <c r="U1324" s="29"/>
      <c r="V1324" s="29"/>
      <c r="W1324" s="29"/>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29"/>
      <c r="CA1324" s="29"/>
      <c r="CB1324" s="29"/>
      <c r="CC1324" s="29"/>
      <c r="CD1324" s="29"/>
      <c r="CE1324" s="29"/>
      <c r="CF1324" s="29"/>
      <c r="CG1324" s="29"/>
      <c r="CH1324" s="29"/>
      <c r="CI1324" s="29"/>
      <c r="CJ1324" s="29"/>
      <c r="CK1324" s="29"/>
      <c r="CL1324" s="29"/>
      <c r="CM1324" s="29"/>
      <c r="CN1324" s="29"/>
      <c r="CO1324" s="29"/>
      <c r="CP1324" s="29"/>
      <c r="CQ1324" s="29"/>
      <c r="CR1324" s="29"/>
      <c r="CS1324" s="29"/>
      <c r="CT1324" s="29"/>
      <c r="CU1324" s="29"/>
      <c r="CV1324" s="29"/>
      <c r="CW1324" s="29"/>
      <c r="CX1324" s="29"/>
      <c r="CY1324" s="29"/>
      <c r="CZ1324" s="29"/>
      <c r="DA1324" s="29"/>
      <c r="DB1324" s="29"/>
      <c r="DC1324" s="29"/>
      <c r="DD1324" s="29"/>
      <c r="DE1324" s="29"/>
      <c r="DF1324" s="29"/>
      <c r="DG1324" s="29"/>
      <c r="DH1324" s="29"/>
      <c r="DI1324" s="29"/>
      <c r="DJ1324" s="29"/>
      <c r="DK1324" s="29"/>
      <c r="DL1324" s="29"/>
      <c r="DM1324" s="29"/>
    </row>
    <row r="1325" spans="1:117">
      <c r="A1325" s="5"/>
      <c r="B1325" s="5"/>
      <c r="C1325" s="35"/>
      <c r="D1325" s="63"/>
      <c r="E1325" s="64"/>
      <c r="F1325" s="64"/>
      <c r="G1325" s="64"/>
      <c r="H1325" s="64"/>
      <c r="I1325" s="64"/>
      <c r="J1325" s="64"/>
      <c r="K1325" s="64"/>
      <c r="L1325" s="64"/>
      <c r="M1325" s="64"/>
      <c r="N1325" s="64"/>
      <c r="O1325" s="64"/>
      <c r="P1325" s="64"/>
      <c r="Q1325" s="64"/>
      <c r="R1325" s="64"/>
      <c r="S1325" s="64"/>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c r="CA1325" s="29"/>
      <c r="CB1325" s="29"/>
      <c r="CC1325" s="29"/>
      <c r="CD1325" s="29"/>
      <c r="CE1325" s="29"/>
      <c r="CF1325" s="29"/>
      <c r="CG1325" s="29"/>
      <c r="CH1325" s="29"/>
      <c r="CI1325" s="29"/>
      <c r="CJ1325" s="29"/>
      <c r="CK1325" s="29"/>
      <c r="CL1325" s="29"/>
      <c r="CM1325" s="29"/>
      <c r="CN1325" s="29"/>
      <c r="CO1325" s="29"/>
      <c r="CP1325" s="29"/>
      <c r="CQ1325" s="29"/>
      <c r="CR1325" s="29"/>
      <c r="CS1325" s="29"/>
      <c r="CT1325" s="29"/>
      <c r="CU1325" s="29"/>
      <c r="CV1325" s="29"/>
      <c r="CW1325" s="29"/>
      <c r="CX1325" s="29"/>
      <c r="CY1325" s="29"/>
      <c r="CZ1325" s="29"/>
      <c r="DA1325" s="29"/>
      <c r="DB1325" s="29"/>
      <c r="DC1325" s="29"/>
      <c r="DD1325" s="29"/>
      <c r="DE1325" s="29"/>
      <c r="DF1325" s="29"/>
      <c r="DG1325" s="29"/>
      <c r="DH1325" s="29"/>
      <c r="DI1325" s="29"/>
      <c r="DJ1325" s="29"/>
      <c r="DK1325" s="29"/>
      <c r="DL1325" s="29"/>
      <c r="DM1325" s="29"/>
    </row>
    <row r="1326" spans="1:117">
      <c r="A1326" s="5"/>
      <c r="B1326" s="5"/>
      <c r="C1326" s="35"/>
      <c r="D1326" s="63"/>
      <c r="E1326" s="64"/>
      <c r="F1326" s="64"/>
      <c r="G1326" s="64"/>
      <c r="H1326" s="64"/>
      <c r="I1326" s="64"/>
      <c r="J1326" s="64"/>
      <c r="K1326" s="64"/>
      <c r="L1326" s="64"/>
      <c r="M1326" s="64"/>
      <c r="N1326" s="64"/>
      <c r="O1326" s="64"/>
      <c r="P1326" s="64"/>
      <c r="Q1326" s="64"/>
      <c r="R1326" s="64"/>
      <c r="S1326" s="64"/>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29"/>
      <c r="CA1326" s="29"/>
      <c r="CB1326" s="29"/>
      <c r="CC1326" s="29"/>
      <c r="CD1326" s="29"/>
      <c r="CE1326" s="29"/>
      <c r="CF1326" s="29"/>
      <c r="CG1326" s="29"/>
      <c r="CH1326" s="29"/>
      <c r="CI1326" s="29"/>
      <c r="CJ1326" s="29"/>
      <c r="CK1326" s="29"/>
      <c r="CL1326" s="29"/>
      <c r="CM1326" s="29"/>
      <c r="CN1326" s="29"/>
      <c r="CO1326" s="29"/>
      <c r="CP1326" s="29"/>
      <c r="CQ1326" s="29"/>
      <c r="CR1326" s="29"/>
      <c r="CS1326" s="29"/>
      <c r="CT1326" s="29"/>
      <c r="CU1326" s="29"/>
      <c r="CV1326" s="29"/>
      <c r="CW1326" s="29"/>
      <c r="CX1326" s="29"/>
      <c r="CY1326" s="29"/>
      <c r="CZ1326" s="29"/>
      <c r="DA1326" s="29"/>
      <c r="DB1326" s="29"/>
      <c r="DC1326" s="29"/>
      <c r="DD1326" s="29"/>
      <c r="DE1326" s="29"/>
      <c r="DF1326" s="29"/>
      <c r="DG1326" s="29"/>
      <c r="DH1326" s="29"/>
      <c r="DI1326" s="29"/>
      <c r="DJ1326" s="29"/>
      <c r="DK1326" s="29"/>
      <c r="DL1326" s="29"/>
      <c r="DM1326" s="29"/>
    </row>
    <row r="1327" spans="1:117">
      <c r="A1327" s="5"/>
      <c r="B1327" s="5"/>
      <c r="C1327" s="35"/>
      <c r="D1327" s="63"/>
      <c r="E1327" s="64"/>
      <c r="F1327" s="64"/>
      <c r="G1327" s="64"/>
      <c r="H1327" s="64"/>
      <c r="I1327" s="64"/>
      <c r="J1327" s="64"/>
      <c r="K1327" s="64"/>
      <c r="L1327" s="64"/>
      <c r="M1327" s="64"/>
      <c r="N1327" s="64"/>
      <c r="O1327" s="64"/>
      <c r="P1327" s="64"/>
      <c r="Q1327" s="64"/>
      <c r="R1327" s="64"/>
      <c r="S1327" s="64"/>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c r="CA1327" s="29"/>
      <c r="CB1327" s="29"/>
      <c r="CC1327" s="29"/>
      <c r="CD1327" s="29"/>
      <c r="CE1327" s="29"/>
      <c r="CF1327" s="29"/>
      <c r="CG1327" s="29"/>
      <c r="CH1327" s="29"/>
      <c r="CI1327" s="29"/>
      <c r="CJ1327" s="29"/>
      <c r="CK1327" s="29"/>
      <c r="CL1327" s="29"/>
      <c r="CM1327" s="29"/>
      <c r="CN1327" s="29"/>
      <c r="CO1327" s="29"/>
      <c r="CP1327" s="29"/>
      <c r="CQ1327" s="29"/>
      <c r="CR1327" s="29"/>
      <c r="CS1327" s="29"/>
      <c r="CT1327" s="29"/>
      <c r="CU1327" s="29"/>
      <c r="CV1327" s="29"/>
      <c r="CW1327" s="29"/>
      <c r="CX1327" s="29"/>
      <c r="CY1327" s="29"/>
      <c r="CZ1327" s="29"/>
      <c r="DA1327" s="29"/>
      <c r="DB1327" s="29"/>
      <c r="DC1327" s="29"/>
      <c r="DD1327" s="29"/>
      <c r="DE1327" s="29"/>
      <c r="DF1327" s="29"/>
      <c r="DG1327" s="29"/>
      <c r="DH1327" s="29"/>
      <c r="DI1327" s="29"/>
      <c r="DJ1327" s="29"/>
      <c r="DK1327" s="29"/>
      <c r="DL1327" s="29"/>
      <c r="DM1327" s="29"/>
    </row>
    <row r="1328" spans="1:117">
      <c r="A1328" s="5"/>
      <c r="B1328" s="5"/>
      <c r="C1328" s="35"/>
      <c r="D1328" s="63"/>
      <c r="E1328" s="64"/>
      <c r="F1328" s="64"/>
      <c r="G1328" s="64"/>
      <c r="H1328" s="64"/>
      <c r="I1328" s="64"/>
      <c r="J1328" s="64"/>
      <c r="K1328" s="64"/>
      <c r="L1328" s="64"/>
      <c r="M1328" s="64"/>
      <c r="N1328" s="64"/>
      <c r="O1328" s="64"/>
      <c r="P1328" s="64"/>
      <c r="Q1328" s="64"/>
      <c r="R1328" s="64"/>
      <c r="S1328" s="64"/>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29"/>
      <c r="CA1328" s="29"/>
      <c r="CB1328" s="29"/>
      <c r="CC1328" s="29"/>
      <c r="CD1328" s="29"/>
      <c r="CE1328" s="29"/>
      <c r="CF1328" s="29"/>
      <c r="CG1328" s="29"/>
      <c r="CH1328" s="29"/>
      <c r="CI1328" s="29"/>
      <c r="CJ1328" s="29"/>
      <c r="CK1328" s="29"/>
      <c r="CL1328" s="29"/>
      <c r="CM1328" s="29"/>
      <c r="CN1328" s="29"/>
      <c r="CO1328" s="29"/>
      <c r="CP1328" s="29"/>
      <c r="CQ1328" s="29"/>
      <c r="CR1328" s="29"/>
      <c r="CS1328" s="29"/>
      <c r="CT1328" s="29"/>
      <c r="CU1328" s="29"/>
      <c r="CV1328" s="29"/>
      <c r="CW1328" s="29"/>
      <c r="CX1328" s="29"/>
      <c r="CY1328" s="29"/>
      <c r="CZ1328" s="29"/>
      <c r="DA1328" s="29"/>
      <c r="DB1328" s="29"/>
      <c r="DC1328" s="29"/>
      <c r="DD1328" s="29"/>
      <c r="DE1328" s="29"/>
      <c r="DF1328" s="29"/>
      <c r="DG1328" s="29"/>
      <c r="DH1328" s="29"/>
      <c r="DI1328" s="29"/>
      <c r="DJ1328" s="29"/>
      <c r="DK1328" s="29"/>
      <c r="DL1328" s="29"/>
      <c r="DM1328" s="29"/>
    </row>
    <row r="1329" spans="1:117">
      <c r="A1329" s="5"/>
      <c r="B1329" s="5"/>
      <c r="C1329" s="35"/>
      <c r="D1329" s="63"/>
      <c r="E1329" s="64"/>
      <c r="F1329" s="64"/>
      <c r="G1329" s="64"/>
      <c r="H1329" s="64"/>
      <c r="I1329" s="64"/>
      <c r="J1329" s="64"/>
      <c r="K1329" s="64"/>
      <c r="L1329" s="64"/>
      <c r="M1329" s="64"/>
      <c r="N1329" s="64"/>
      <c r="O1329" s="64"/>
      <c r="P1329" s="64"/>
      <c r="Q1329" s="64"/>
      <c r="R1329" s="64"/>
      <c r="S1329" s="64"/>
      <c r="T1329" s="29"/>
      <c r="U1329" s="29"/>
      <c r="V1329" s="29"/>
      <c r="W1329" s="29"/>
      <c r="X1329" s="29"/>
      <c r="Y1329" s="29"/>
      <c r="Z1329" s="29"/>
      <c r="AA1329" s="29"/>
      <c r="AB1329" s="29"/>
      <c r="AC1329" s="29"/>
      <c r="AD1329" s="29"/>
      <c r="AE1329" s="29"/>
      <c r="AF1329" s="29"/>
      <c r="AG1329" s="29"/>
      <c r="AH1329" s="29"/>
      <c r="AI1329" s="29"/>
      <c r="AJ1329" s="29"/>
      <c r="AK1329" s="29"/>
      <c r="AL1329" s="29"/>
      <c r="AM1329" s="29"/>
      <c r="AN1329" s="29"/>
      <c r="AO1329" s="29"/>
      <c r="AP1329" s="29"/>
      <c r="AQ1329" s="29"/>
      <c r="AR1329" s="29"/>
      <c r="AS1329" s="29"/>
      <c r="AT1329" s="29"/>
      <c r="AU1329" s="29"/>
      <c r="AV1329" s="29"/>
      <c r="AW1329" s="29"/>
      <c r="AX1329" s="29"/>
      <c r="AY1329" s="29"/>
      <c r="AZ1329" s="29"/>
      <c r="BA1329" s="29"/>
      <c r="BB1329" s="29"/>
      <c r="BC1329" s="29"/>
      <c r="BD1329" s="29"/>
      <c r="BE1329" s="29"/>
      <c r="BF1329" s="29"/>
      <c r="BG1329" s="29"/>
      <c r="BH1329" s="29"/>
      <c r="BI1329" s="29"/>
      <c r="BJ1329" s="29"/>
      <c r="BK1329" s="29"/>
      <c r="BL1329" s="29"/>
      <c r="BM1329" s="29"/>
      <c r="BN1329" s="29"/>
      <c r="BO1329" s="29"/>
      <c r="BP1329" s="29"/>
      <c r="BQ1329" s="29"/>
      <c r="BR1329" s="29"/>
      <c r="BS1329" s="29"/>
      <c r="BT1329" s="29"/>
      <c r="BU1329" s="29"/>
      <c r="BV1329" s="29"/>
      <c r="BW1329" s="29"/>
      <c r="BX1329" s="29"/>
      <c r="BY1329" s="29"/>
      <c r="BZ1329" s="29"/>
      <c r="CA1329" s="29"/>
      <c r="CB1329" s="29"/>
      <c r="CC1329" s="29"/>
      <c r="CD1329" s="29"/>
      <c r="CE1329" s="29"/>
      <c r="CF1329" s="29"/>
      <c r="CG1329" s="29"/>
      <c r="CH1329" s="29"/>
      <c r="CI1329" s="29"/>
      <c r="CJ1329" s="29"/>
      <c r="CK1329" s="29"/>
      <c r="CL1329" s="29"/>
      <c r="CM1329" s="29"/>
      <c r="CN1329" s="29"/>
      <c r="CO1329" s="29"/>
      <c r="CP1329" s="29"/>
      <c r="CQ1329" s="29"/>
      <c r="CR1329" s="29"/>
      <c r="CS1329" s="29"/>
      <c r="CT1329" s="29"/>
      <c r="CU1329" s="29"/>
      <c r="CV1329" s="29"/>
      <c r="CW1329" s="29"/>
      <c r="CX1329" s="29"/>
      <c r="CY1329" s="29"/>
      <c r="CZ1329" s="29"/>
      <c r="DA1329" s="29"/>
      <c r="DB1329" s="29"/>
      <c r="DC1329" s="29"/>
      <c r="DD1329" s="29"/>
      <c r="DE1329" s="29"/>
      <c r="DF1329" s="29"/>
      <c r="DG1329" s="29"/>
      <c r="DH1329" s="29"/>
      <c r="DI1329" s="29"/>
      <c r="DJ1329" s="29"/>
      <c r="DK1329" s="29"/>
      <c r="DL1329" s="29"/>
      <c r="DM1329" s="29"/>
    </row>
    <row r="1330" spans="1:117">
      <c r="A1330" s="5"/>
      <c r="B1330" s="5"/>
      <c r="C1330" s="35"/>
      <c r="D1330" s="63"/>
      <c r="E1330" s="64"/>
      <c r="F1330" s="64"/>
      <c r="G1330" s="64"/>
      <c r="H1330" s="64"/>
      <c r="I1330" s="64"/>
      <c r="J1330" s="64"/>
      <c r="K1330" s="64"/>
      <c r="L1330" s="64"/>
      <c r="M1330" s="64"/>
      <c r="N1330" s="64"/>
      <c r="O1330" s="64"/>
      <c r="P1330" s="64"/>
      <c r="Q1330" s="64"/>
      <c r="R1330" s="64"/>
      <c r="S1330" s="64"/>
      <c r="T1330" s="29"/>
      <c r="U1330" s="29"/>
      <c r="V1330" s="29"/>
      <c r="W1330" s="29"/>
      <c r="X1330" s="29"/>
      <c r="Y1330" s="29"/>
      <c r="Z1330" s="29"/>
      <c r="AA1330" s="29"/>
      <c r="AB1330" s="29"/>
      <c r="AC1330" s="29"/>
      <c r="AD1330" s="29"/>
      <c r="AE1330" s="29"/>
      <c r="AF1330" s="29"/>
      <c r="AG1330" s="29"/>
      <c r="AH1330" s="29"/>
      <c r="AI1330" s="29"/>
      <c r="AJ1330" s="29"/>
      <c r="AK1330" s="29"/>
      <c r="AL1330" s="29"/>
      <c r="AM1330" s="29"/>
      <c r="AN1330" s="29"/>
      <c r="AO1330" s="29"/>
      <c r="AP1330" s="29"/>
      <c r="AQ1330" s="29"/>
      <c r="AR1330" s="29"/>
      <c r="AS1330" s="29"/>
      <c r="AT1330" s="29"/>
      <c r="AU1330" s="29"/>
      <c r="AV1330" s="29"/>
      <c r="AW1330" s="29"/>
      <c r="AX1330" s="29"/>
      <c r="AY1330" s="29"/>
      <c r="AZ1330" s="29"/>
      <c r="BA1330" s="29"/>
      <c r="BB1330" s="29"/>
      <c r="BC1330" s="29"/>
      <c r="BD1330" s="29"/>
      <c r="BE1330" s="29"/>
      <c r="BF1330" s="29"/>
      <c r="BG1330" s="29"/>
      <c r="BH1330" s="29"/>
      <c r="BI1330" s="29"/>
      <c r="BJ1330" s="29"/>
      <c r="BK1330" s="29"/>
      <c r="BL1330" s="29"/>
      <c r="BM1330" s="29"/>
      <c r="BN1330" s="29"/>
      <c r="BO1330" s="29"/>
      <c r="BP1330" s="29"/>
      <c r="BQ1330" s="29"/>
      <c r="BR1330" s="29"/>
      <c r="BS1330" s="29"/>
      <c r="BT1330" s="29"/>
      <c r="BU1330" s="29"/>
      <c r="BV1330" s="29"/>
      <c r="BW1330" s="29"/>
      <c r="BX1330" s="29"/>
      <c r="BY1330" s="29"/>
      <c r="BZ1330" s="29"/>
      <c r="CA1330" s="29"/>
      <c r="CB1330" s="29"/>
      <c r="CC1330" s="29"/>
      <c r="CD1330" s="29"/>
      <c r="CE1330" s="29"/>
      <c r="CF1330" s="29"/>
      <c r="CG1330" s="29"/>
      <c r="CH1330" s="29"/>
      <c r="CI1330" s="29"/>
      <c r="CJ1330" s="29"/>
      <c r="CK1330" s="29"/>
      <c r="CL1330" s="29"/>
      <c r="CM1330" s="29"/>
      <c r="CN1330" s="29"/>
      <c r="CO1330" s="29"/>
      <c r="CP1330" s="29"/>
      <c r="CQ1330" s="29"/>
      <c r="CR1330" s="29"/>
      <c r="CS1330" s="29"/>
      <c r="CT1330" s="29"/>
      <c r="CU1330" s="29"/>
      <c r="CV1330" s="29"/>
      <c r="CW1330" s="29"/>
      <c r="CX1330" s="29"/>
      <c r="CY1330" s="29"/>
      <c r="CZ1330" s="29"/>
      <c r="DA1330" s="29"/>
      <c r="DB1330" s="29"/>
      <c r="DC1330" s="29"/>
      <c r="DD1330" s="29"/>
      <c r="DE1330" s="29"/>
      <c r="DF1330" s="29"/>
      <c r="DG1330" s="29"/>
      <c r="DH1330" s="29"/>
      <c r="DI1330" s="29"/>
      <c r="DJ1330" s="29"/>
      <c r="DK1330" s="29"/>
      <c r="DL1330" s="29"/>
      <c r="DM1330" s="29"/>
    </row>
    <row r="1331" spans="1:117">
      <c r="A1331" s="5"/>
      <c r="B1331" s="5"/>
      <c r="C1331" s="35"/>
      <c r="D1331" s="63"/>
      <c r="E1331" s="64"/>
      <c r="F1331" s="64"/>
      <c r="G1331" s="64"/>
      <c r="H1331" s="64"/>
      <c r="I1331" s="64"/>
      <c r="J1331" s="64"/>
      <c r="K1331" s="64"/>
      <c r="L1331" s="64"/>
      <c r="M1331" s="64"/>
      <c r="N1331" s="64"/>
      <c r="O1331" s="64"/>
      <c r="P1331" s="64"/>
      <c r="Q1331" s="64"/>
      <c r="R1331" s="64"/>
      <c r="S1331" s="64"/>
      <c r="T1331" s="29"/>
      <c r="U1331" s="29"/>
      <c r="V1331" s="29"/>
      <c r="W1331" s="29"/>
      <c r="X1331" s="29"/>
      <c r="Y1331" s="29"/>
      <c r="Z1331" s="29"/>
      <c r="AA1331" s="29"/>
      <c r="AB1331" s="29"/>
      <c r="AC1331" s="29"/>
      <c r="AD1331" s="29"/>
      <c r="AE1331" s="29"/>
      <c r="AF1331" s="29"/>
      <c r="AG1331" s="29"/>
      <c r="AH1331" s="29"/>
      <c r="AI1331" s="29"/>
      <c r="AJ1331" s="29"/>
      <c r="AK1331" s="29"/>
      <c r="AL1331" s="29"/>
      <c r="AM1331" s="29"/>
      <c r="AN1331" s="29"/>
      <c r="AO1331" s="29"/>
      <c r="AP1331" s="29"/>
      <c r="AQ1331" s="29"/>
      <c r="AR1331" s="29"/>
      <c r="AS1331" s="29"/>
      <c r="AT1331" s="29"/>
      <c r="AU1331" s="29"/>
      <c r="AV1331" s="29"/>
      <c r="AW1331" s="29"/>
      <c r="AX1331" s="29"/>
      <c r="AY1331" s="29"/>
      <c r="AZ1331" s="29"/>
      <c r="BA1331" s="29"/>
      <c r="BB1331" s="29"/>
      <c r="BC1331" s="29"/>
      <c r="BD1331" s="29"/>
      <c r="BE1331" s="29"/>
      <c r="BF1331" s="29"/>
      <c r="BG1331" s="29"/>
      <c r="BH1331" s="29"/>
      <c r="BI1331" s="29"/>
      <c r="BJ1331" s="29"/>
      <c r="BK1331" s="29"/>
      <c r="BL1331" s="29"/>
      <c r="BM1331" s="29"/>
      <c r="BN1331" s="29"/>
      <c r="BO1331" s="29"/>
      <c r="BP1331" s="29"/>
      <c r="BQ1331" s="29"/>
      <c r="BR1331" s="29"/>
      <c r="BS1331" s="29"/>
      <c r="BT1331" s="29"/>
      <c r="BU1331" s="29"/>
      <c r="BV1331" s="29"/>
      <c r="BW1331" s="29"/>
      <c r="BX1331" s="29"/>
      <c r="BY1331" s="29"/>
      <c r="BZ1331" s="29"/>
      <c r="CA1331" s="29"/>
      <c r="CB1331" s="29"/>
      <c r="CC1331" s="29"/>
      <c r="CD1331" s="29"/>
      <c r="CE1331" s="29"/>
      <c r="CF1331" s="29"/>
      <c r="CG1331" s="29"/>
      <c r="CH1331" s="29"/>
      <c r="CI1331" s="29"/>
      <c r="CJ1331" s="29"/>
      <c r="CK1331" s="29"/>
      <c r="CL1331" s="29"/>
      <c r="CM1331" s="29"/>
      <c r="CN1331" s="29"/>
      <c r="CO1331" s="29"/>
      <c r="CP1331" s="29"/>
      <c r="CQ1331" s="29"/>
      <c r="CR1331" s="29"/>
      <c r="CS1331" s="29"/>
      <c r="CT1331" s="29"/>
      <c r="CU1331" s="29"/>
      <c r="CV1331" s="29"/>
      <c r="CW1331" s="29"/>
      <c r="CX1331" s="29"/>
      <c r="CY1331" s="29"/>
      <c r="CZ1331" s="29"/>
      <c r="DA1331" s="29"/>
      <c r="DB1331" s="29"/>
      <c r="DC1331" s="29"/>
      <c r="DD1331" s="29"/>
      <c r="DE1331" s="29"/>
      <c r="DF1331" s="29"/>
      <c r="DG1331" s="29"/>
      <c r="DH1331" s="29"/>
      <c r="DI1331" s="29"/>
      <c r="DJ1331" s="29"/>
      <c r="DK1331" s="29"/>
      <c r="DL1331" s="29"/>
      <c r="DM1331" s="29"/>
    </row>
    <row r="1332" spans="1:117">
      <c r="A1332" s="5"/>
      <c r="B1332" s="5"/>
      <c r="C1332" s="35"/>
      <c r="D1332" s="63"/>
      <c r="E1332" s="64"/>
      <c r="F1332" s="64"/>
      <c r="G1332" s="64"/>
      <c r="H1332" s="64"/>
      <c r="I1332" s="64"/>
      <c r="J1332" s="64"/>
      <c r="K1332" s="64"/>
      <c r="L1332" s="64"/>
      <c r="M1332" s="64"/>
      <c r="N1332" s="64"/>
      <c r="O1332" s="64"/>
      <c r="P1332" s="64"/>
      <c r="Q1332" s="64"/>
      <c r="R1332" s="64"/>
      <c r="S1332" s="64"/>
      <c r="T1332" s="29"/>
      <c r="U1332" s="29"/>
      <c r="V1332" s="29"/>
      <c r="W1332" s="29"/>
      <c r="X1332" s="29"/>
      <c r="Y1332" s="29"/>
      <c r="Z1332" s="29"/>
      <c r="AA1332" s="29"/>
      <c r="AB1332" s="29"/>
      <c r="AC1332" s="29"/>
      <c r="AD1332" s="29"/>
      <c r="AE1332" s="29"/>
      <c r="AF1332" s="29"/>
      <c r="AG1332" s="29"/>
      <c r="AH1332" s="29"/>
      <c r="AI1332" s="29"/>
      <c r="AJ1332" s="29"/>
      <c r="AK1332" s="29"/>
      <c r="AL1332" s="29"/>
      <c r="AM1332" s="29"/>
      <c r="AN1332" s="29"/>
      <c r="AO1332" s="29"/>
      <c r="AP1332" s="29"/>
      <c r="AQ1332" s="29"/>
      <c r="AR1332" s="29"/>
      <c r="AS1332" s="29"/>
      <c r="AT1332" s="29"/>
      <c r="AU1332" s="29"/>
      <c r="AV1332" s="29"/>
      <c r="AW1332" s="29"/>
      <c r="AX1332" s="29"/>
      <c r="AY1332" s="29"/>
      <c r="AZ1332" s="29"/>
      <c r="BA1332" s="29"/>
      <c r="BB1332" s="29"/>
      <c r="BC1332" s="29"/>
      <c r="BD1332" s="29"/>
      <c r="BE1332" s="29"/>
      <c r="BF1332" s="29"/>
      <c r="BG1332" s="29"/>
      <c r="BH1332" s="29"/>
      <c r="BI1332" s="29"/>
      <c r="BJ1332" s="29"/>
      <c r="BK1332" s="29"/>
      <c r="BL1332" s="29"/>
      <c r="BM1332" s="29"/>
      <c r="BN1332" s="29"/>
      <c r="BO1332" s="29"/>
      <c r="BP1332" s="29"/>
      <c r="BQ1332" s="29"/>
      <c r="BR1332" s="29"/>
      <c r="BS1332" s="29"/>
      <c r="BT1332" s="29"/>
      <c r="BU1332" s="29"/>
      <c r="BV1332" s="29"/>
      <c r="BW1332" s="29"/>
      <c r="BX1332" s="29"/>
      <c r="BY1332" s="29"/>
      <c r="BZ1332" s="29"/>
      <c r="CA1332" s="29"/>
      <c r="CB1332" s="29"/>
      <c r="CC1332" s="29"/>
      <c r="CD1332" s="29"/>
      <c r="CE1332" s="29"/>
      <c r="CF1332" s="29"/>
      <c r="CG1332" s="29"/>
      <c r="CH1332" s="29"/>
      <c r="CI1332" s="29"/>
      <c r="CJ1332" s="29"/>
      <c r="CK1332" s="29"/>
      <c r="CL1332" s="29"/>
      <c r="CM1332" s="29"/>
      <c r="CN1332" s="29"/>
      <c r="CO1332" s="29"/>
      <c r="CP1332" s="29"/>
      <c r="CQ1332" s="29"/>
      <c r="CR1332" s="29"/>
      <c r="CS1332" s="29"/>
      <c r="CT1332" s="29"/>
      <c r="CU1332" s="29"/>
      <c r="CV1332" s="29"/>
      <c r="CW1332" s="29"/>
      <c r="CX1332" s="29"/>
      <c r="CY1332" s="29"/>
      <c r="CZ1332" s="29"/>
      <c r="DA1332" s="29"/>
      <c r="DB1332" s="29"/>
      <c r="DC1332" s="29"/>
      <c r="DD1332" s="29"/>
      <c r="DE1332" s="29"/>
      <c r="DF1332" s="29"/>
      <c r="DG1332" s="29"/>
      <c r="DH1332" s="29"/>
      <c r="DI1332" s="29"/>
      <c r="DJ1332" s="29"/>
      <c r="DK1332" s="29"/>
      <c r="DL1332" s="29"/>
      <c r="DM1332" s="29"/>
    </row>
    <row r="1333" spans="1:117">
      <c r="A1333" s="5"/>
      <c r="B1333" s="5"/>
      <c r="C1333" s="35"/>
      <c r="D1333" s="63"/>
      <c r="E1333" s="64"/>
      <c r="F1333" s="64"/>
      <c r="G1333" s="64"/>
      <c r="H1333" s="64"/>
      <c r="I1333" s="64"/>
      <c r="J1333" s="64"/>
      <c r="K1333" s="64"/>
      <c r="L1333" s="64"/>
      <c r="M1333" s="64"/>
      <c r="N1333" s="64"/>
      <c r="O1333" s="64"/>
      <c r="P1333" s="64"/>
      <c r="Q1333" s="64"/>
      <c r="R1333" s="64"/>
      <c r="S1333" s="64"/>
      <c r="T1333" s="29"/>
      <c r="U1333" s="29"/>
      <c r="V1333" s="29"/>
      <c r="W1333" s="29"/>
      <c r="X1333" s="29"/>
      <c r="Y1333" s="29"/>
      <c r="Z1333" s="29"/>
      <c r="AA1333" s="29"/>
      <c r="AB1333" s="29"/>
      <c r="AC1333" s="29"/>
      <c r="AD1333" s="29"/>
      <c r="AE1333" s="29"/>
      <c r="AF1333" s="29"/>
      <c r="AG1333" s="29"/>
      <c r="AH1333" s="29"/>
      <c r="AI1333" s="29"/>
      <c r="AJ1333" s="29"/>
      <c r="AK1333" s="29"/>
      <c r="AL1333" s="29"/>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c r="CA1333" s="29"/>
      <c r="CB1333" s="29"/>
      <c r="CC1333" s="29"/>
      <c r="CD1333" s="29"/>
      <c r="CE1333" s="29"/>
      <c r="CF1333" s="29"/>
      <c r="CG1333" s="29"/>
      <c r="CH1333" s="29"/>
      <c r="CI1333" s="29"/>
      <c r="CJ1333" s="29"/>
      <c r="CK1333" s="29"/>
      <c r="CL1333" s="29"/>
      <c r="CM1333" s="29"/>
      <c r="CN1333" s="29"/>
      <c r="CO1333" s="29"/>
      <c r="CP1333" s="29"/>
      <c r="CQ1333" s="29"/>
      <c r="CR1333" s="29"/>
      <c r="CS1333" s="29"/>
      <c r="CT1333" s="29"/>
      <c r="CU1333" s="29"/>
      <c r="CV1333" s="29"/>
      <c r="CW1333" s="29"/>
      <c r="CX1333" s="29"/>
      <c r="CY1333" s="29"/>
      <c r="CZ1333" s="29"/>
      <c r="DA1333" s="29"/>
      <c r="DB1333" s="29"/>
      <c r="DC1333" s="29"/>
      <c r="DD1333" s="29"/>
      <c r="DE1333" s="29"/>
      <c r="DF1333" s="29"/>
      <c r="DG1333" s="29"/>
      <c r="DH1333" s="29"/>
      <c r="DI1333" s="29"/>
      <c r="DJ1333" s="29"/>
      <c r="DK1333" s="29"/>
      <c r="DL1333" s="29"/>
      <c r="DM1333" s="29"/>
    </row>
    <row r="1334" spans="1:117">
      <c r="A1334" s="5"/>
      <c r="B1334" s="5"/>
      <c r="C1334" s="35"/>
      <c r="D1334" s="63"/>
      <c r="E1334" s="64"/>
      <c r="F1334" s="64"/>
      <c r="G1334" s="64"/>
      <c r="H1334" s="64"/>
      <c r="I1334" s="64"/>
      <c r="J1334" s="64"/>
      <c r="K1334" s="64"/>
      <c r="L1334" s="64"/>
      <c r="M1334" s="64"/>
      <c r="N1334" s="64"/>
      <c r="O1334" s="64"/>
      <c r="P1334" s="64"/>
      <c r="Q1334" s="64"/>
      <c r="R1334" s="64"/>
      <c r="S1334" s="64"/>
      <c r="T1334" s="29"/>
      <c r="U1334" s="29"/>
      <c r="V1334" s="29"/>
      <c r="W1334" s="29"/>
      <c r="X1334" s="29"/>
      <c r="Y1334" s="29"/>
      <c r="Z1334" s="29"/>
      <c r="AA1334" s="29"/>
      <c r="AB1334" s="29"/>
      <c r="AC1334" s="29"/>
      <c r="AD1334" s="29"/>
      <c r="AE1334" s="29"/>
      <c r="AF1334" s="29"/>
      <c r="AG1334" s="29"/>
      <c r="AH1334" s="29"/>
      <c r="AI1334" s="29"/>
      <c r="AJ1334" s="29"/>
      <c r="AK1334" s="29"/>
      <c r="AL1334" s="29"/>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c r="CA1334" s="29"/>
      <c r="CB1334" s="29"/>
      <c r="CC1334" s="29"/>
      <c r="CD1334" s="29"/>
      <c r="CE1334" s="29"/>
      <c r="CF1334" s="29"/>
      <c r="CG1334" s="29"/>
      <c r="CH1334" s="29"/>
      <c r="CI1334" s="29"/>
      <c r="CJ1334" s="29"/>
      <c r="CK1334" s="29"/>
      <c r="CL1334" s="29"/>
      <c r="CM1334" s="29"/>
      <c r="CN1334" s="29"/>
      <c r="CO1334" s="29"/>
      <c r="CP1334" s="29"/>
      <c r="CQ1334" s="29"/>
      <c r="CR1334" s="29"/>
      <c r="CS1334" s="29"/>
      <c r="CT1334" s="29"/>
      <c r="CU1334" s="29"/>
      <c r="CV1334" s="29"/>
      <c r="CW1334" s="29"/>
      <c r="CX1334" s="29"/>
      <c r="CY1334" s="29"/>
      <c r="CZ1334" s="29"/>
      <c r="DA1334" s="29"/>
      <c r="DB1334" s="29"/>
      <c r="DC1334" s="29"/>
      <c r="DD1334" s="29"/>
      <c r="DE1334" s="29"/>
      <c r="DF1334" s="29"/>
      <c r="DG1334" s="29"/>
      <c r="DH1334" s="29"/>
      <c r="DI1334" s="29"/>
      <c r="DJ1334" s="29"/>
      <c r="DK1334" s="29"/>
      <c r="DL1334" s="29"/>
      <c r="DM1334" s="29"/>
    </row>
    <row r="1335" spans="1:117">
      <c r="A1335" s="5"/>
      <c r="B1335" s="5"/>
      <c r="C1335" s="35"/>
      <c r="D1335" s="63"/>
      <c r="E1335" s="64"/>
      <c r="F1335" s="64"/>
      <c r="G1335" s="64"/>
      <c r="H1335" s="64"/>
      <c r="I1335" s="64"/>
      <c r="J1335" s="64"/>
      <c r="K1335" s="64"/>
      <c r="L1335" s="64"/>
      <c r="M1335" s="64"/>
      <c r="N1335" s="64"/>
      <c r="O1335" s="64"/>
      <c r="P1335" s="64"/>
      <c r="Q1335" s="64"/>
      <c r="R1335" s="64"/>
      <c r="S1335" s="64"/>
      <c r="T1335" s="29"/>
      <c r="U1335" s="29"/>
      <c r="V1335" s="29"/>
      <c r="W1335" s="29"/>
      <c r="X1335" s="29"/>
      <c r="Y1335" s="29"/>
      <c r="Z1335" s="29"/>
      <c r="AA1335" s="29"/>
      <c r="AB1335" s="29"/>
      <c r="AC1335" s="29"/>
      <c r="AD1335" s="29"/>
      <c r="AE1335" s="29"/>
      <c r="AF1335" s="29"/>
      <c r="AG1335" s="29"/>
      <c r="AH1335" s="29"/>
      <c r="AI1335" s="29"/>
      <c r="AJ1335" s="29"/>
      <c r="AK1335" s="29"/>
      <c r="AL1335" s="29"/>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c r="CA1335" s="29"/>
      <c r="CB1335" s="29"/>
      <c r="CC1335" s="29"/>
      <c r="CD1335" s="29"/>
      <c r="CE1335" s="29"/>
      <c r="CF1335" s="29"/>
      <c r="CG1335" s="29"/>
      <c r="CH1335" s="29"/>
      <c r="CI1335" s="29"/>
      <c r="CJ1335" s="29"/>
      <c r="CK1335" s="29"/>
      <c r="CL1335" s="29"/>
      <c r="CM1335" s="29"/>
      <c r="CN1335" s="29"/>
      <c r="CO1335" s="29"/>
      <c r="CP1335" s="29"/>
      <c r="CQ1335" s="29"/>
      <c r="CR1335" s="29"/>
      <c r="CS1335" s="29"/>
      <c r="CT1335" s="29"/>
      <c r="CU1335" s="29"/>
      <c r="CV1335" s="29"/>
      <c r="CW1335" s="29"/>
      <c r="CX1335" s="29"/>
      <c r="CY1335" s="29"/>
      <c r="CZ1335" s="29"/>
      <c r="DA1335" s="29"/>
      <c r="DB1335" s="29"/>
      <c r="DC1335" s="29"/>
      <c r="DD1335" s="29"/>
      <c r="DE1335" s="29"/>
      <c r="DF1335" s="29"/>
      <c r="DG1335" s="29"/>
      <c r="DH1335" s="29"/>
      <c r="DI1335" s="29"/>
      <c r="DJ1335" s="29"/>
      <c r="DK1335" s="29"/>
      <c r="DL1335" s="29"/>
      <c r="DM1335" s="29"/>
    </row>
    <row r="1336" spans="1:117">
      <c r="A1336" s="5"/>
      <c r="B1336" s="5"/>
      <c r="C1336" s="35"/>
      <c r="D1336" s="63"/>
      <c r="E1336" s="64"/>
      <c r="F1336" s="64"/>
      <c r="G1336" s="64"/>
      <c r="H1336" s="64"/>
      <c r="I1336" s="64"/>
      <c r="J1336" s="64"/>
      <c r="K1336" s="64"/>
      <c r="L1336" s="64"/>
      <c r="M1336" s="64"/>
      <c r="N1336" s="64"/>
      <c r="O1336" s="64"/>
      <c r="P1336" s="64"/>
      <c r="Q1336" s="64"/>
      <c r="R1336" s="64"/>
      <c r="S1336" s="64"/>
      <c r="T1336" s="29"/>
      <c r="U1336" s="29"/>
      <c r="V1336" s="29"/>
      <c r="W1336" s="29"/>
      <c r="X1336" s="29"/>
      <c r="Y1336" s="29"/>
      <c r="Z1336" s="29"/>
      <c r="AA1336" s="29"/>
      <c r="AB1336" s="29"/>
      <c r="AC1336" s="29"/>
      <c r="AD1336" s="29"/>
      <c r="AE1336" s="29"/>
      <c r="AF1336" s="29"/>
      <c r="AG1336" s="29"/>
      <c r="AH1336" s="29"/>
      <c r="AI1336" s="29"/>
      <c r="AJ1336" s="29"/>
      <c r="AK1336" s="29"/>
      <c r="AL1336" s="29"/>
      <c r="AM1336" s="29"/>
      <c r="AN1336" s="29"/>
      <c r="AO1336" s="29"/>
      <c r="AP1336" s="29"/>
      <c r="AQ1336" s="29"/>
      <c r="AR1336" s="29"/>
      <c r="AS1336" s="29"/>
      <c r="AT1336" s="29"/>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29"/>
      <c r="CA1336" s="29"/>
      <c r="CB1336" s="29"/>
      <c r="CC1336" s="29"/>
      <c r="CD1336" s="29"/>
      <c r="CE1336" s="29"/>
      <c r="CF1336" s="29"/>
      <c r="CG1336" s="29"/>
      <c r="CH1336" s="29"/>
      <c r="CI1336" s="29"/>
      <c r="CJ1336" s="29"/>
      <c r="CK1336" s="29"/>
      <c r="CL1336" s="29"/>
      <c r="CM1336" s="29"/>
      <c r="CN1336" s="29"/>
      <c r="CO1336" s="29"/>
      <c r="CP1336" s="29"/>
      <c r="CQ1336" s="29"/>
      <c r="CR1336" s="29"/>
      <c r="CS1336" s="29"/>
      <c r="CT1336" s="29"/>
      <c r="CU1336" s="29"/>
      <c r="CV1336" s="29"/>
      <c r="CW1336" s="29"/>
      <c r="CX1336" s="29"/>
      <c r="CY1336" s="29"/>
      <c r="CZ1336" s="29"/>
      <c r="DA1336" s="29"/>
      <c r="DB1336" s="29"/>
      <c r="DC1336" s="29"/>
      <c r="DD1336" s="29"/>
      <c r="DE1336" s="29"/>
      <c r="DF1336" s="29"/>
      <c r="DG1336" s="29"/>
      <c r="DH1336" s="29"/>
      <c r="DI1336" s="29"/>
      <c r="DJ1336" s="29"/>
      <c r="DK1336" s="29"/>
      <c r="DL1336" s="29"/>
      <c r="DM1336" s="29"/>
    </row>
    <row r="1337" spans="1:117">
      <c r="A1337" s="5"/>
      <c r="B1337" s="5"/>
      <c r="C1337" s="35"/>
      <c r="D1337" s="63"/>
      <c r="E1337" s="64"/>
      <c r="F1337" s="64"/>
      <c r="G1337" s="64"/>
      <c r="H1337" s="64"/>
      <c r="I1337" s="64"/>
      <c r="J1337" s="64"/>
      <c r="K1337" s="64"/>
      <c r="L1337" s="64"/>
      <c r="M1337" s="64"/>
      <c r="N1337" s="64"/>
      <c r="O1337" s="64"/>
      <c r="P1337" s="64"/>
      <c r="Q1337" s="64"/>
      <c r="R1337" s="64"/>
      <c r="S1337" s="64"/>
      <c r="T1337" s="29"/>
      <c r="U1337" s="29"/>
      <c r="V1337" s="29"/>
      <c r="W1337" s="29"/>
      <c r="X1337" s="29"/>
      <c r="Y1337" s="29"/>
      <c r="Z1337" s="29"/>
      <c r="AA1337" s="29"/>
      <c r="AB1337" s="29"/>
      <c r="AC1337" s="29"/>
      <c r="AD1337" s="29"/>
      <c r="AE1337" s="29"/>
      <c r="AF1337" s="29"/>
      <c r="AG1337" s="29"/>
      <c r="AH1337" s="29"/>
      <c r="AI1337" s="29"/>
      <c r="AJ1337" s="29"/>
      <c r="AK1337" s="29"/>
      <c r="AL1337" s="29"/>
      <c r="AM1337" s="29"/>
      <c r="AN1337" s="29"/>
      <c r="AO1337" s="29"/>
      <c r="AP1337" s="29"/>
      <c r="AQ1337" s="29"/>
      <c r="AR1337" s="29"/>
      <c r="AS1337" s="29"/>
      <c r="AT1337" s="29"/>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29"/>
      <c r="CA1337" s="29"/>
      <c r="CB1337" s="29"/>
      <c r="CC1337" s="29"/>
      <c r="CD1337" s="29"/>
      <c r="CE1337" s="29"/>
      <c r="CF1337" s="29"/>
      <c r="CG1337" s="29"/>
      <c r="CH1337" s="29"/>
      <c r="CI1337" s="29"/>
      <c r="CJ1337" s="29"/>
      <c r="CK1337" s="29"/>
      <c r="CL1337" s="29"/>
      <c r="CM1337" s="29"/>
      <c r="CN1337" s="29"/>
      <c r="CO1337" s="29"/>
      <c r="CP1337" s="29"/>
      <c r="CQ1337" s="29"/>
      <c r="CR1337" s="29"/>
      <c r="CS1337" s="29"/>
      <c r="CT1337" s="29"/>
      <c r="CU1337" s="29"/>
      <c r="CV1337" s="29"/>
      <c r="CW1337" s="29"/>
      <c r="CX1337" s="29"/>
      <c r="CY1337" s="29"/>
      <c r="CZ1337" s="29"/>
      <c r="DA1337" s="29"/>
      <c r="DB1337" s="29"/>
      <c r="DC1337" s="29"/>
      <c r="DD1337" s="29"/>
      <c r="DE1337" s="29"/>
      <c r="DF1337" s="29"/>
      <c r="DG1337" s="29"/>
      <c r="DH1337" s="29"/>
      <c r="DI1337" s="29"/>
      <c r="DJ1337" s="29"/>
      <c r="DK1337" s="29"/>
      <c r="DL1337" s="29"/>
      <c r="DM1337" s="29"/>
    </row>
    <row r="1338" spans="1:117">
      <c r="A1338" s="5"/>
      <c r="B1338" s="5"/>
      <c r="C1338" s="35"/>
      <c r="D1338" s="63"/>
      <c r="E1338" s="64"/>
      <c r="F1338" s="64"/>
      <c r="G1338" s="64"/>
      <c r="H1338" s="64"/>
      <c r="I1338" s="64"/>
      <c r="J1338" s="64"/>
      <c r="K1338" s="64"/>
      <c r="L1338" s="64"/>
      <c r="M1338" s="64"/>
      <c r="N1338" s="64"/>
      <c r="O1338" s="64"/>
      <c r="P1338" s="64"/>
      <c r="Q1338" s="64"/>
      <c r="R1338" s="64"/>
      <c r="S1338" s="64"/>
      <c r="T1338" s="29"/>
      <c r="U1338" s="29"/>
      <c r="V1338" s="29"/>
      <c r="W1338" s="29"/>
      <c r="X1338" s="29"/>
      <c r="Y1338" s="29"/>
      <c r="Z1338" s="29"/>
      <c r="AA1338" s="29"/>
      <c r="AB1338" s="29"/>
      <c r="AC1338" s="29"/>
      <c r="AD1338" s="29"/>
      <c r="AE1338" s="29"/>
      <c r="AF1338" s="29"/>
      <c r="AG1338" s="29"/>
      <c r="AH1338" s="29"/>
      <c r="AI1338" s="29"/>
      <c r="AJ1338" s="29"/>
      <c r="AK1338" s="29"/>
      <c r="AL1338" s="29"/>
      <c r="AM1338" s="29"/>
      <c r="AN1338" s="29"/>
      <c r="AO1338" s="29"/>
      <c r="AP1338" s="29"/>
      <c r="AQ1338" s="29"/>
      <c r="AR1338" s="29"/>
      <c r="AS1338" s="29"/>
      <c r="AT1338" s="29"/>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29"/>
      <c r="CA1338" s="29"/>
      <c r="CB1338" s="29"/>
      <c r="CC1338" s="29"/>
      <c r="CD1338" s="29"/>
      <c r="CE1338" s="29"/>
      <c r="CF1338" s="29"/>
      <c r="CG1338" s="29"/>
      <c r="CH1338" s="29"/>
      <c r="CI1338" s="29"/>
      <c r="CJ1338" s="29"/>
      <c r="CK1338" s="29"/>
      <c r="CL1338" s="29"/>
      <c r="CM1338" s="29"/>
      <c r="CN1338" s="29"/>
      <c r="CO1338" s="29"/>
      <c r="CP1338" s="29"/>
      <c r="CQ1338" s="29"/>
      <c r="CR1338" s="29"/>
      <c r="CS1338" s="29"/>
      <c r="CT1338" s="29"/>
      <c r="CU1338" s="29"/>
      <c r="CV1338" s="29"/>
      <c r="CW1338" s="29"/>
      <c r="CX1338" s="29"/>
      <c r="CY1338" s="29"/>
      <c r="CZ1338" s="29"/>
      <c r="DA1338" s="29"/>
      <c r="DB1338" s="29"/>
      <c r="DC1338" s="29"/>
      <c r="DD1338" s="29"/>
      <c r="DE1338" s="29"/>
      <c r="DF1338" s="29"/>
      <c r="DG1338" s="29"/>
      <c r="DH1338" s="29"/>
      <c r="DI1338" s="29"/>
      <c r="DJ1338" s="29"/>
      <c r="DK1338" s="29"/>
      <c r="DL1338" s="29"/>
      <c r="DM1338" s="29"/>
    </row>
    <row r="1339" spans="1:117">
      <c r="A1339" s="5"/>
      <c r="B1339" s="5"/>
      <c r="C1339" s="35"/>
      <c r="D1339" s="63"/>
      <c r="E1339" s="64"/>
      <c r="F1339" s="64"/>
      <c r="G1339" s="64"/>
      <c r="H1339" s="64"/>
      <c r="I1339" s="64"/>
      <c r="J1339" s="64"/>
      <c r="K1339" s="64"/>
      <c r="L1339" s="64"/>
      <c r="M1339" s="64"/>
      <c r="N1339" s="64"/>
      <c r="O1339" s="64"/>
      <c r="P1339" s="64"/>
      <c r="Q1339" s="64"/>
      <c r="R1339" s="64"/>
      <c r="S1339" s="64"/>
      <c r="T1339" s="29"/>
      <c r="U1339" s="29"/>
      <c r="V1339" s="29"/>
      <c r="W1339" s="29"/>
      <c r="X1339" s="29"/>
      <c r="Y1339" s="29"/>
      <c r="Z1339" s="29"/>
      <c r="AA1339" s="29"/>
      <c r="AB1339" s="29"/>
      <c r="AC1339" s="29"/>
      <c r="AD1339" s="29"/>
      <c r="AE1339" s="29"/>
      <c r="AF1339" s="29"/>
      <c r="AG1339" s="29"/>
      <c r="AH1339" s="29"/>
      <c r="AI1339" s="29"/>
      <c r="AJ1339" s="29"/>
      <c r="AK1339" s="29"/>
      <c r="AL1339" s="29"/>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c r="CA1339" s="29"/>
      <c r="CB1339" s="29"/>
      <c r="CC1339" s="29"/>
      <c r="CD1339" s="29"/>
      <c r="CE1339" s="29"/>
      <c r="CF1339" s="29"/>
      <c r="CG1339" s="29"/>
      <c r="CH1339" s="29"/>
      <c r="CI1339" s="29"/>
      <c r="CJ1339" s="29"/>
      <c r="CK1339" s="29"/>
      <c r="CL1339" s="29"/>
      <c r="CM1339" s="29"/>
      <c r="CN1339" s="29"/>
      <c r="CO1339" s="29"/>
      <c r="CP1339" s="29"/>
      <c r="CQ1339" s="29"/>
      <c r="CR1339" s="29"/>
      <c r="CS1339" s="29"/>
      <c r="CT1339" s="29"/>
      <c r="CU1339" s="29"/>
      <c r="CV1339" s="29"/>
      <c r="CW1339" s="29"/>
      <c r="CX1339" s="29"/>
      <c r="CY1339" s="29"/>
      <c r="CZ1339" s="29"/>
      <c r="DA1339" s="29"/>
      <c r="DB1339" s="29"/>
      <c r="DC1339" s="29"/>
      <c r="DD1339" s="29"/>
      <c r="DE1339" s="29"/>
      <c r="DF1339" s="29"/>
      <c r="DG1339" s="29"/>
      <c r="DH1339" s="29"/>
      <c r="DI1339" s="29"/>
      <c r="DJ1339" s="29"/>
      <c r="DK1339" s="29"/>
      <c r="DL1339" s="29"/>
      <c r="DM1339" s="29"/>
    </row>
    <row r="1340" spans="1:117">
      <c r="A1340" s="5"/>
      <c r="B1340" s="5"/>
      <c r="C1340" s="35"/>
      <c r="D1340" s="63"/>
      <c r="E1340" s="64"/>
      <c r="F1340" s="64"/>
      <c r="G1340" s="64"/>
      <c r="H1340" s="64"/>
      <c r="I1340" s="64"/>
      <c r="J1340" s="64"/>
      <c r="K1340" s="64"/>
      <c r="L1340" s="64"/>
      <c r="M1340" s="64"/>
      <c r="N1340" s="64"/>
      <c r="O1340" s="64"/>
      <c r="P1340" s="64"/>
      <c r="Q1340" s="64"/>
      <c r="R1340" s="64"/>
      <c r="S1340" s="64"/>
      <c r="T1340" s="29"/>
      <c r="U1340" s="29"/>
      <c r="V1340" s="29"/>
      <c r="W1340" s="29"/>
      <c r="X1340" s="29"/>
      <c r="Y1340" s="29"/>
      <c r="Z1340" s="29"/>
      <c r="AA1340" s="29"/>
      <c r="AB1340" s="29"/>
      <c r="AC1340" s="29"/>
      <c r="AD1340" s="29"/>
      <c r="AE1340" s="29"/>
      <c r="AF1340" s="29"/>
      <c r="AG1340" s="29"/>
      <c r="AH1340" s="29"/>
      <c r="AI1340" s="29"/>
      <c r="AJ1340" s="29"/>
      <c r="AK1340" s="29"/>
      <c r="AL1340" s="29"/>
      <c r="AM1340" s="29"/>
      <c r="AN1340" s="29"/>
      <c r="AO1340" s="29"/>
      <c r="AP1340" s="29"/>
      <c r="AQ1340" s="29"/>
      <c r="AR1340" s="29"/>
      <c r="AS1340" s="29"/>
      <c r="AT1340" s="29"/>
      <c r="AU1340" s="29"/>
      <c r="AV1340" s="29"/>
      <c r="AW1340" s="29"/>
      <c r="AX1340" s="29"/>
      <c r="AY1340" s="29"/>
      <c r="AZ1340" s="29"/>
      <c r="BA1340" s="29"/>
      <c r="BB1340" s="29"/>
      <c r="BC1340" s="29"/>
      <c r="BD1340" s="29"/>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29"/>
      <c r="CA1340" s="29"/>
      <c r="CB1340" s="29"/>
      <c r="CC1340" s="29"/>
      <c r="CD1340" s="29"/>
      <c r="CE1340" s="29"/>
      <c r="CF1340" s="29"/>
      <c r="CG1340" s="29"/>
      <c r="CH1340" s="29"/>
      <c r="CI1340" s="29"/>
      <c r="CJ1340" s="29"/>
      <c r="CK1340" s="29"/>
      <c r="CL1340" s="29"/>
      <c r="CM1340" s="29"/>
      <c r="CN1340" s="29"/>
      <c r="CO1340" s="29"/>
      <c r="CP1340" s="29"/>
      <c r="CQ1340" s="29"/>
      <c r="CR1340" s="29"/>
      <c r="CS1340" s="29"/>
      <c r="CT1340" s="29"/>
      <c r="CU1340" s="29"/>
      <c r="CV1340" s="29"/>
      <c r="CW1340" s="29"/>
      <c r="CX1340" s="29"/>
      <c r="CY1340" s="29"/>
      <c r="CZ1340" s="29"/>
      <c r="DA1340" s="29"/>
      <c r="DB1340" s="29"/>
      <c r="DC1340" s="29"/>
      <c r="DD1340" s="29"/>
      <c r="DE1340" s="29"/>
      <c r="DF1340" s="29"/>
      <c r="DG1340" s="29"/>
      <c r="DH1340" s="29"/>
      <c r="DI1340" s="29"/>
      <c r="DJ1340" s="29"/>
      <c r="DK1340" s="29"/>
      <c r="DL1340" s="29"/>
      <c r="DM1340" s="29"/>
    </row>
    <row r="1341" spans="1:117">
      <c r="A1341" s="5"/>
      <c r="B1341" s="5"/>
      <c r="C1341" s="35"/>
      <c r="D1341" s="63"/>
      <c r="E1341" s="64"/>
      <c r="F1341" s="64"/>
      <c r="G1341" s="64"/>
      <c r="H1341" s="64"/>
      <c r="I1341" s="64"/>
      <c r="J1341" s="64"/>
      <c r="K1341" s="64"/>
      <c r="L1341" s="64"/>
      <c r="M1341" s="64"/>
      <c r="N1341" s="64"/>
      <c r="O1341" s="64"/>
      <c r="P1341" s="64"/>
      <c r="Q1341" s="64"/>
      <c r="R1341" s="64"/>
      <c r="S1341" s="64"/>
      <c r="T1341" s="29"/>
      <c r="U1341" s="29"/>
      <c r="V1341" s="29"/>
      <c r="W1341" s="29"/>
      <c r="X1341" s="29"/>
      <c r="Y1341" s="29"/>
      <c r="Z1341" s="29"/>
      <c r="AA1341" s="29"/>
      <c r="AB1341" s="29"/>
      <c r="AC1341" s="29"/>
      <c r="AD1341" s="29"/>
      <c r="AE1341" s="29"/>
      <c r="AF1341" s="29"/>
      <c r="AG1341" s="29"/>
      <c r="AH1341" s="29"/>
      <c r="AI1341" s="29"/>
      <c r="AJ1341" s="29"/>
      <c r="AK1341" s="29"/>
      <c r="AL1341" s="29"/>
      <c r="AM1341" s="29"/>
      <c r="AN1341" s="29"/>
      <c r="AO1341" s="29"/>
      <c r="AP1341" s="29"/>
      <c r="AQ1341" s="29"/>
      <c r="AR1341" s="29"/>
      <c r="AS1341" s="29"/>
      <c r="AT1341" s="29"/>
      <c r="AU1341" s="29"/>
      <c r="AV1341" s="29"/>
      <c r="AW1341" s="29"/>
      <c r="AX1341" s="29"/>
      <c r="AY1341" s="29"/>
      <c r="AZ1341" s="29"/>
      <c r="BA1341" s="29"/>
      <c r="BB1341" s="29"/>
      <c r="BC1341" s="29"/>
      <c r="BD1341" s="29"/>
      <c r="BE1341" s="29"/>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29"/>
      <c r="CA1341" s="29"/>
      <c r="CB1341" s="29"/>
      <c r="CC1341" s="29"/>
      <c r="CD1341" s="29"/>
      <c r="CE1341" s="29"/>
      <c r="CF1341" s="29"/>
      <c r="CG1341" s="29"/>
      <c r="CH1341" s="29"/>
      <c r="CI1341" s="29"/>
      <c r="CJ1341" s="29"/>
      <c r="CK1341" s="29"/>
      <c r="CL1341" s="29"/>
      <c r="CM1341" s="29"/>
      <c r="CN1341" s="29"/>
      <c r="CO1341" s="29"/>
      <c r="CP1341" s="29"/>
      <c r="CQ1341" s="29"/>
      <c r="CR1341" s="29"/>
      <c r="CS1341" s="29"/>
      <c r="CT1341" s="29"/>
      <c r="CU1341" s="29"/>
      <c r="CV1341" s="29"/>
      <c r="CW1341" s="29"/>
      <c r="CX1341" s="29"/>
      <c r="CY1341" s="29"/>
      <c r="CZ1341" s="29"/>
      <c r="DA1341" s="29"/>
      <c r="DB1341" s="29"/>
      <c r="DC1341" s="29"/>
      <c r="DD1341" s="29"/>
      <c r="DE1341" s="29"/>
      <c r="DF1341" s="29"/>
      <c r="DG1341" s="29"/>
      <c r="DH1341" s="29"/>
      <c r="DI1341" s="29"/>
      <c r="DJ1341" s="29"/>
      <c r="DK1341" s="29"/>
      <c r="DL1341" s="29"/>
      <c r="DM1341" s="29"/>
    </row>
    <row r="1342" spans="1:117">
      <c r="A1342" s="5"/>
      <c r="B1342" s="5"/>
      <c r="C1342" s="35"/>
      <c r="D1342" s="63"/>
      <c r="E1342" s="64"/>
      <c r="F1342" s="64"/>
      <c r="G1342" s="64"/>
      <c r="H1342" s="64"/>
      <c r="I1342" s="64"/>
      <c r="J1342" s="64"/>
      <c r="K1342" s="64"/>
      <c r="L1342" s="64"/>
      <c r="M1342" s="64"/>
      <c r="N1342" s="64"/>
      <c r="O1342" s="64"/>
      <c r="P1342" s="64"/>
      <c r="Q1342" s="64"/>
      <c r="R1342" s="64"/>
      <c r="S1342" s="64"/>
      <c r="T1342" s="29"/>
      <c r="U1342" s="29"/>
      <c r="V1342" s="29"/>
      <c r="W1342" s="29"/>
      <c r="X1342" s="29"/>
      <c r="Y1342" s="29"/>
      <c r="Z1342" s="29"/>
      <c r="AA1342" s="29"/>
      <c r="AB1342" s="29"/>
      <c r="AC1342" s="29"/>
      <c r="AD1342" s="29"/>
      <c r="AE1342" s="29"/>
      <c r="AF1342" s="29"/>
      <c r="AG1342" s="29"/>
      <c r="AH1342" s="29"/>
      <c r="AI1342" s="29"/>
      <c r="AJ1342" s="29"/>
      <c r="AK1342" s="29"/>
      <c r="AL1342" s="29"/>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29"/>
      <c r="CA1342" s="29"/>
      <c r="CB1342" s="29"/>
      <c r="CC1342" s="29"/>
      <c r="CD1342" s="29"/>
      <c r="CE1342" s="29"/>
      <c r="CF1342" s="29"/>
      <c r="CG1342" s="29"/>
      <c r="CH1342" s="29"/>
      <c r="CI1342" s="29"/>
      <c r="CJ1342" s="29"/>
      <c r="CK1342" s="29"/>
      <c r="CL1342" s="29"/>
      <c r="CM1342" s="29"/>
      <c r="CN1342" s="29"/>
      <c r="CO1342" s="29"/>
      <c r="CP1342" s="29"/>
      <c r="CQ1342" s="29"/>
      <c r="CR1342" s="29"/>
      <c r="CS1342" s="29"/>
      <c r="CT1342" s="29"/>
      <c r="CU1342" s="29"/>
      <c r="CV1342" s="29"/>
      <c r="CW1342" s="29"/>
      <c r="CX1342" s="29"/>
      <c r="CY1342" s="29"/>
      <c r="CZ1342" s="29"/>
      <c r="DA1342" s="29"/>
      <c r="DB1342" s="29"/>
      <c r="DC1342" s="29"/>
      <c r="DD1342" s="29"/>
      <c r="DE1342" s="29"/>
      <c r="DF1342" s="29"/>
      <c r="DG1342" s="29"/>
      <c r="DH1342" s="29"/>
      <c r="DI1342" s="29"/>
      <c r="DJ1342" s="29"/>
      <c r="DK1342" s="29"/>
      <c r="DL1342" s="29"/>
      <c r="DM1342" s="29"/>
    </row>
    <row r="1343" spans="1:117">
      <c r="A1343" s="5"/>
      <c r="B1343" s="5"/>
      <c r="C1343" s="35"/>
      <c r="D1343" s="63"/>
      <c r="E1343" s="64"/>
      <c r="F1343" s="64"/>
      <c r="G1343" s="64"/>
      <c r="H1343" s="64"/>
      <c r="I1343" s="64"/>
      <c r="J1343" s="64"/>
      <c r="K1343" s="64"/>
      <c r="L1343" s="64"/>
      <c r="M1343" s="64"/>
      <c r="N1343" s="64"/>
      <c r="O1343" s="64"/>
      <c r="P1343" s="64"/>
      <c r="Q1343" s="64"/>
      <c r="R1343" s="64"/>
      <c r="S1343" s="64"/>
      <c r="T1343" s="29"/>
      <c r="U1343" s="29"/>
      <c r="V1343" s="29"/>
      <c r="W1343" s="29"/>
      <c r="X1343" s="29"/>
      <c r="Y1343" s="29"/>
      <c r="Z1343" s="29"/>
      <c r="AA1343" s="29"/>
      <c r="AB1343" s="29"/>
      <c r="AC1343" s="29"/>
      <c r="AD1343" s="29"/>
      <c r="AE1343" s="29"/>
      <c r="AF1343" s="29"/>
      <c r="AG1343" s="29"/>
      <c r="AH1343" s="29"/>
      <c r="AI1343" s="29"/>
      <c r="AJ1343" s="29"/>
      <c r="AK1343" s="29"/>
      <c r="AL1343" s="29"/>
      <c r="AM1343" s="29"/>
      <c r="AN1343" s="29"/>
      <c r="AO1343" s="29"/>
      <c r="AP1343" s="29"/>
      <c r="AQ1343" s="29"/>
      <c r="AR1343" s="29"/>
      <c r="AS1343" s="29"/>
      <c r="AT1343" s="29"/>
      <c r="AU1343" s="29"/>
      <c r="AV1343" s="29"/>
      <c r="AW1343" s="29"/>
      <c r="AX1343" s="29"/>
      <c r="AY1343" s="29"/>
      <c r="AZ1343" s="29"/>
      <c r="BA1343" s="29"/>
      <c r="BB1343" s="29"/>
      <c r="BC1343" s="29"/>
      <c r="BD1343" s="29"/>
      <c r="BE1343" s="29"/>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29"/>
      <c r="CA1343" s="29"/>
      <c r="CB1343" s="29"/>
      <c r="CC1343" s="29"/>
      <c r="CD1343" s="29"/>
      <c r="CE1343" s="29"/>
      <c r="CF1343" s="29"/>
      <c r="CG1343" s="29"/>
      <c r="CH1343" s="29"/>
      <c r="CI1343" s="29"/>
      <c r="CJ1343" s="29"/>
      <c r="CK1343" s="29"/>
      <c r="CL1343" s="29"/>
      <c r="CM1343" s="29"/>
      <c r="CN1343" s="29"/>
      <c r="CO1343" s="29"/>
      <c r="CP1343" s="29"/>
      <c r="CQ1343" s="29"/>
      <c r="CR1343" s="29"/>
      <c r="CS1343" s="29"/>
      <c r="CT1343" s="29"/>
      <c r="CU1343" s="29"/>
      <c r="CV1343" s="29"/>
      <c r="CW1343" s="29"/>
      <c r="CX1343" s="29"/>
      <c r="CY1343" s="29"/>
      <c r="CZ1343" s="29"/>
      <c r="DA1343" s="29"/>
      <c r="DB1343" s="29"/>
      <c r="DC1343" s="29"/>
      <c r="DD1343" s="29"/>
      <c r="DE1343" s="29"/>
      <c r="DF1343" s="29"/>
      <c r="DG1343" s="29"/>
      <c r="DH1343" s="29"/>
      <c r="DI1343" s="29"/>
      <c r="DJ1343" s="29"/>
      <c r="DK1343" s="29"/>
      <c r="DL1343" s="29"/>
      <c r="DM1343" s="29"/>
    </row>
    <row r="1344" spans="1:117">
      <c r="A1344" s="5"/>
      <c r="B1344" s="5"/>
      <c r="C1344" s="35"/>
      <c r="D1344" s="63"/>
      <c r="E1344" s="64"/>
      <c r="F1344" s="64"/>
      <c r="G1344" s="64"/>
      <c r="H1344" s="64"/>
      <c r="I1344" s="64"/>
      <c r="J1344" s="64"/>
      <c r="K1344" s="64"/>
      <c r="L1344" s="64"/>
      <c r="M1344" s="64"/>
      <c r="N1344" s="64"/>
      <c r="O1344" s="64"/>
      <c r="P1344" s="64"/>
      <c r="Q1344" s="64"/>
      <c r="R1344" s="64"/>
      <c r="S1344" s="64"/>
      <c r="T1344" s="29"/>
      <c r="U1344" s="29"/>
      <c r="V1344" s="29"/>
      <c r="W1344" s="29"/>
      <c r="X1344" s="29"/>
      <c r="Y1344" s="29"/>
      <c r="Z1344" s="29"/>
      <c r="AA1344" s="29"/>
      <c r="AB1344" s="29"/>
      <c r="AC1344" s="29"/>
      <c r="AD1344" s="29"/>
      <c r="AE1344" s="29"/>
      <c r="AF1344" s="29"/>
      <c r="AG1344" s="29"/>
      <c r="AH1344" s="29"/>
      <c r="AI1344" s="29"/>
      <c r="AJ1344" s="29"/>
      <c r="AK1344" s="29"/>
      <c r="AL1344" s="29"/>
      <c r="AM1344" s="29"/>
      <c r="AN1344" s="29"/>
      <c r="AO1344" s="29"/>
      <c r="AP1344" s="29"/>
      <c r="AQ1344" s="29"/>
      <c r="AR1344" s="29"/>
      <c r="AS1344" s="29"/>
      <c r="AT1344" s="29"/>
      <c r="AU1344" s="29"/>
      <c r="AV1344" s="29"/>
      <c r="AW1344" s="29"/>
      <c r="AX1344" s="29"/>
      <c r="AY1344" s="29"/>
      <c r="AZ1344" s="29"/>
      <c r="BA1344" s="29"/>
      <c r="BB1344" s="29"/>
      <c r="BC1344" s="29"/>
      <c r="BD1344" s="29"/>
      <c r="BE1344" s="29"/>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29"/>
      <c r="CA1344" s="29"/>
      <c r="CB1344" s="29"/>
      <c r="CC1344" s="29"/>
      <c r="CD1344" s="29"/>
      <c r="CE1344" s="29"/>
      <c r="CF1344" s="29"/>
      <c r="CG1344" s="29"/>
      <c r="CH1344" s="29"/>
      <c r="CI1344" s="29"/>
      <c r="CJ1344" s="29"/>
      <c r="CK1344" s="29"/>
      <c r="CL1344" s="29"/>
      <c r="CM1344" s="29"/>
      <c r="CN1344" s="29"/>
      <c r="CO1344" s="29"/>
      <c r="CP1344" s="29"/>
      <c r="CQ1344" s="29"/>
      <c r="CR1344" s="29"/>
      <c r="CS1344" s="29"/>
      <c r="CT1344" s="29"/>
      <c r="CU1344" s="29"/>
      <c r="CV1344" s="29"/>
      <c r="CW1344" s="29"/>
      <c r="CX1344" s="29"/>
      <c r="CY1344" s="29"/>
      <c r="CZ1344" s="29"/>
      <c r="DA1344" s="29"/>
      <c r="DB1344" s="29"/>
      <c r="DC1344" s="29"/>
      <c r="DD1344" s="29"/>
      <c r="DE1344" s="29"/>
      <c r="DF1344" s="29"/>
      <c r="DG1344" s="29"/>
      <c r="DH1344" s="29"/>
      <c r="DI1344" s="29"/>
      <c r="DJ1344" s="29"/>
      <c r="DK1344" s="29"/>
      <c r="DL1344" s="29"/>
      <c r="DM1344" s="29"/>
    </row>
    <row r="1345" spans="1:117">
      <c r="A1345" s="5"/>
      <c r="B1345" s="5"/>
      <c r="C1345" s="35"/>
      <c r="D1345" s="63"/>
      <c r="E1345" s="64"/>
      <c r="F1345" s="64"/>
      <c r="G1345" s="64"/>
      <c r="H1345" s="64"/>
      <c r="I1345" s="64"/>
      <c r="J1345" s="64"/>
      <c r="K1345" s="64"/>
      <c r="L1345" s="64"/>
      <c r="M1345" s="64"/>
      <c r="N1345" s="64"/>
      <c r="O1345" s="64"/>
      <c r="P1345" s="64"/>
      <c r="Q1345" s="64"/>
      <c r="R1345" s="64"/>
      <c r="S1345" s="64"/>
      <c r="T1345" s="29"/>
      <c r="U1345" s="29"/>
      <c r="V1345" s="29"/>
      <c r="W1345" s="29"/>
      <c r="X1345" s="29"/>
      <c r="Y1345" s="29"/>
      <c r="Z1345" s="29"/>
      <c r="AA1345" s="29"/>
      <c r="AB1345" s="29"/>
      <c r="AC1345" s="29"/>
      <c r="AD1345" s="29"/>
      <c r="AE1345" s="29"/>
      <c r="AF1345" s="29"/>
      <c r="AG1345" s="29"/>
      <c r="AH1345" s="29"/>
      <c r="AI1345" s="29"/>
      <c r="AJ1345" s="29"/>
      <c r="AK1345" s="29"/>
      <c r="AL1345" s="29"/>
      <c r="AM1345" s="29"/>
      <c r="AN1345" s="29"/>
      <c r="AO1345" s="29"/>
      <c r="AP1345" s="29"/>
      <c r="AQ1345" s="29"/>
      <c r="AR1345" s="29"/>
      <c r="AS1345" s="29"/>
      <c r="AT1345" s="29"/>
      <c r="AU1345" s="29"/>
      <c r="AV1345" s="29"/>
      <c r="AW1345" s="29"/>
      <c r="AX1345" s="29"/>
      <c r="AY1345" s="29"/>
      <c r="AZ1345" s="29"/>
      <c r="BA1345" s="29"/>
      <c r="BB1345" s="29"/>
      <c r="BC1345" s="29"/>
      <c r="BD1345" s="29"/>
      <c r="BE1345" s="29"/>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29"/>
      <c r="CA1345" s="29"/>
      <c r="CB1345" s="29"/>
      <c r="CC1345" s="29"/>
      <c r="CD1345" s="29"/>
      <c r="CE1345" s="29"/>
      <c r="CF1345" s="29"/>
      <c r="CG1345" s="29"/>
      <c r="CH1345" s="29"/>
      <c r="CI1345" s="29"/>
      <c r="CJ1345" s="29"/>
      <c r="CK1345" s="29"/>
      <c r="CL1345" s="29"/>
      <c r="CM1345" s="29"/>
      <c r="CN1345" s="29"/>
      <c r="CO1345" s="29"/>
      <c r="CP1345" s="29"/>
      <c r="CQ1345" s="29"/>
      <c r="CR1345" s="29"/>
      <c r="CS1345" s="29"/>
      <c r="CT1345" s="29"/>
      <c r="CU1345" s="29"/>
      <c r="CV1345" s="29"/>
      <c r="CW1345" s="29"/>
      <c r="CX1345" s="29"/>
      <c r="CY1345" s="29"/>
      <c r="CZ1345" s="29"/>
      <c r="DA1345" s="29"/>
      <c r="DB1345" s="29"/>
      <c r="DC1345" s="29"/>
      <c r="DD1345" s="29"/>
      <c r="DE1345" s="29"/>
      <c r="DF1345" s="29"/>
      <c r="DG1345" s="29"/>
      <c r="DH1345" s="29"/>
      <c r="DI1345" s="29"/>
      <c r="DJ1345" s="29"/>
      <c r="DK1345" s="29"/>
      <c r="DL1345" s="29"/>
      <c r="DM1345" s="29"/>
    </row>
    <row r="1346" spans="1:117">
      <c r="A1346" s="5"/>
      <c r="B1346" s="5"/>
      <c r="C1346" s="35"/>
      <c r="D1346" s="63"/>
      <c r="E1346" s="64"/>
      <c r="F1346" s="64"/>
      <c r="G1346" s="64"/>
      <c r="H1346" s="64"/>
      <c r="I1346" s="64"/>
      <c r="J1346" s="64"/>
      <c r="K1346" s="64"/>
      <c r="L1346" s="64"/>
      <c r="M1346" s="64"/>
      <c r="N1346" s="64"/>
      <c r="O1346" s="64"/>
      <c r="P1346" s="64"/>
      <c r="Q1346" s="64"/>
      <c r="R1346" s="64"/>
      <c r="S1346" s="64"/>
      <c r="T1346" s="29"/>
      <c r="U1346" s="29"/>
      <c r="V1346" s="29"/>
      <c r="W1346" s="29"/>
      <c r="X1346" s="29"/>
      <c r="Y1346" s="29"/>
      <c r="Z1346" s="29"/>
      <c r="AA1346" s="29"/>
      <c r="AB1346" s="29"/>
      <c r="AC1346" s="29"/>
      <c r="AD1346" s="29"/>
      <c r="AE1346" s="29"/>
      <c r="AF1346" s="29"/>
      <c r="AG1346" s="29"/>
      <c r="AH1346" s="29"/>
      <c r="AI1346" s="29"/>
      <c r="AJ1346" s="29"/>
      <c r="AK1346" s="29"/>
      <c r="AL1346" s="29"/>
      <c r="AM1346" s="29"/>
      <c r="AN1346" s="29"/>
      <c r="AO1346" s="29"/>
      <c r="AP1346" s="29"/>
      <c r="AQ1346" s="29"/>
      <c r="AR1346" s="29"/>
      <c r="AS1346" s="29"/>
      <c r="AT1346" s="29"/>
      <c r="AU1346" s="29"/>
      <c r="AV1346" s="29"/>
      <c r="AW1346" s="29"/>
      <c r="AX1346" s="29"/>
      <c r="AY1346" s="29"/>
      <c r="AZ1346" s="29"/>
      <c r="BA1346" s="29"/>
      <c r="BB1346" s="29"/>
      <c r="BC1346" s="29"/>
      <c r="BD1346" s="29"/>
      <c r="BE1346" s="29"/>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29"/>
      <c r="CA1346" s="29"/>
      <c r="CB1346" s="29"/>
      <c r="CC1346" s="29"/>
      <c r="CD1346" s="29"/>
      <c r="CE1346" s="29"/>
      <c r="CF1346" s="29"/>
      <c r="CG1346" s="29"/>
      <c r="CH1346" s="29"/>
      <c r="CI1346" s="29"/>
      <c r="CJ1346" s="29"/>
      <c r="CK1346" s="29"/>
      <c r="CL1346" s="29"/>
      <c r="CM1346" s="29"/>
      <c r="CN1346" s="29"/>
      <c r="CO1346" s="29"/>
      <c r="CP1346" s="29"/>
      <c r="CQ1346" s="29"/>
      <c r="CR1346" s="29"/>
      <c r="CS1346" s="29"/>
      <c r="CT1346" s="29"/>
      <c r="CU1346" s="29"/>
      <c r="CV1346" s="29"/>
      <c r="CW1346" s="29"/>
      <c r="CX1346" s="29"/>
      <c r="CY1346" s="29"/>
      <c r="CZ1346" s="29"/>
      <c r="DA1346" s="29"/>
      <c r="DB1346" s="29"/>
      <c r="DC1346" s="29"/>
      <c r="DD1346" s="29"/>
      <c r="DE1346" s="29"/>
      <c r="DF1346" s="29"/>
      <c r="DG1346" s="29"/>
      <c r="DH1346" s="29"/>
      <c r="DI1346" s="29"/>
      <c r="DJ1346" s="29"/>
      <c r="DK1346" s="29"/>
      <c r="DL1346" s="29"/>
      <c r="DM1346" s="29"/>
    </row>
    <row r="1347" spans="1:117">
      <c r="A1347" s="5"/>
      <c r="B1347" s="5"/>
      <c r="C1347" s="35"/>
      <c r="D1347" s="63"/>
      <c r="E1347" s="64"/>
      <c r="F1347" s="64"/>
      <c r="G1347" s="64"/>
      <c r="H1347" s="64"/>
      <c r="I1347" s="64"/>
      <c r="J1347" s="64"/>
      <c r="K1347" s="64"/>
      <c r="L1347" s="64"/>
      <c r="M1347" s="64"/>
      <c r="N1347" s="64"/>
      <c r="O1347" s="64"/>
      <c r="P1347" s="64"/>
      <c r="Q1347" s="64"/>
      <c r="R1347" s="64"/>
      <c r="S1347" s="64"/>
      <c r="T1347" s="29"/>
      <c r="U1347" s="29"/>
      <c r="V1347" s="29"/>
      <c r="W1347" s="29"/>
      <c r="X1347" s="29"/>
      <c r="Y1347" s="29"/>
      <c r="Z1347" s="29"/>
      <c r="AA1347" s="29"/>
      <c r="AB1347" s="29"/>
      <c r="AC1347" s="29"/>
      <c r="AD1347" s="29"/>
      <c r="AE1347" s="29"/>
      <c r="AF1347" s="29"/>
      <c r="AG1347" s="29"/>
      <c r="AH1347" s="29"/>
      <c r="AI1347" s="29"/>
      <c r="AJ1347" s="29"/>
      <c r="AK1347" s="29"/>
      <c r="AL1347" s="29"/>
      <c r="AM1347" s="29"/>
      <c r="AN1347" s="29"/>
      <c r="AO1347" s="29"/>
      <c r="AP1347" s="29"/>
      <c r="AQ1347" s="29"/>
      <c r="AR1347" s="29"/>
      <c r="AS1347" s="29"/>
      <c r="AT1347" s="29"/>
      <c r="AU1347" s="29"/>
      <c r="AV1347" s="29"/>
      <c r="AW1347" s="29"/>
      <c r="AX1347" s="29"/>
      <c r="AY1347" s="29"/>
      <c r="AZ1347" s="29"/>
      <c r="BA1347" s="29"/>
      <c r="BB1347" s="29"/>
      <c r="BC1347" s="29"/>
      <c r="BD1347" s="29"/>
      <c r="BE1347" s="29"/>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29"/>
      <c r="CA1347" s="29"/>
      <c r="CB1347" s="29"/>
      <c r="CC1347" s="29"/>
      <c r="CD1347" s="29"/>
      <c r="CE1347" s="29"/>
      <c r="CF1347" s="29"/>
      <c r="CG1347" s="29"/>
      <c r="CH1347" s="29"/>
      <c r="CI1347" s="29"/>
      <c r="CJ1347" s="29"/>
      <c r="CK1347" s="29"/>
      <c r="CL1347" s="29"/>
      <c r="CM1347" s="29"/>
      <c r="CN1347" s="29"/>
      <c r="CO1347" s="29"/>
      <c r="CP1347" s="29"/>
      <c r="CQ1347" s="29"/>
      <c r="CR1347" s="29"/>
      <c r="CS1347" s="29"/>
      <c r="CT1347" s="29"/>
      <c r="CU1347" s="29"/>
      <c r="CV1347" s="29"/>
      <c r="CW1347" s="29"/>
      <c r="CX1347" s="29"/>
      <c r="CY1347" s="29"/>
      <c r="CZ1347" s="29"/>
      <c r="DA1347" s="29"/>
      <c r="DB1347" s="29"/>
      <c r="DC1347" s="29"/>
      <c r="DD1347" s="29"/>
      <c r="DE1347" s="29"/>
      <c r="DF1347" s="29"/>
      <c r="DG1347" s="29"/>
      <c r="DH1347" s="29"/>
      <c r="DI1347" s="29"/>
      <c r="DJ1347" s="29"/>
      <c r="DK1347" s="29"/>
      <c r="DL1347" s="29"/>
      <c r="DM1347" s="29"/>
    </row>
    <row r="1348" spans="1:117">
      <c r="A1348" s="5"/>
      <c r="B1348" s="5"/>
      <c r="C1348" s="35"/>
      <c r="D1348" s="63"/>
      <c r="E1348" s="64"/>
      <c r="F1348" s="64"/>
      <c r="G1348" s="64"/>
      <c r="H1348" s="64"/>
      <c r="I1348" s="64"/>
      <c r="J1348" s="64"/>
      <c r="K1348" s="64"/>
      <c r="L1348" s="64"/>
      <c r="M1348" s="64"/>
      <c r="N1348" s="64"/>
      <c r="O1348" s="64"/>
      <c r="P1348" s="64"/>
      <c r="Q1348" s="64"/>
      <c r="R1348" s="64"/>
      <c r="S1348" s="64"/>
      <c r="T1348" s="29"/>
      <c r="U1348" s="29"/>
      <c r="V1348" s="29"/>
      <c r="W1348" s="29"/>
      <c r="X1348" s="29"/>
      <c r="Y1348" s="29"/>
      <c r="Z1348" s="29"/>
      <c r="AA1348" s="29"/>
      <c r="AB1348" s="29"/>
      <c r="AC1348" s="29"/>
      <c r="AD1348" s="29"/>
      <c r="AE1348" s="29"/>
      <c r="AF1348" s="29"/>
      <c r="AG1348" s="29"/>
      <c r="AH1348" s="29"/>
      <c r="AI1348" s="29"/>
      <c r="AJ1348" s="29"/>
      <c r="AK1348" s="29"/>
      <c r="AL1348" s="29"/>
      <c r="AM1348" s="29"/>
      <c r="AN1348" s="29"/>
      <c r="AO1348" s="29"/>
      <c r="AP1348" s="29"/>
      <c r="AQ1348" s="29"/>
      <c r="AR1348" s="29"/>
      <c r="AS1348" s="29"/>
      <c r="AT1348" s="29"/>
      <c r="AU1348" s="29"/>
      <c r="AV1348" s="29"/>
      <c r="AW1348" s="29"/>
      <c r="AX1348" s="29"/>
      <c r="AY1348" s="29"/>
      <c r="AZ1348" s="29"/>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29"/>
      <c r="CA1348" s="29"/>
      <c r="CB1348" s="29"/>
      <c r="CC1348" s="29"/>
      <c r="CD1348" s="29"/>
      <c r="CE1348" s="29"/>
      <c r="CF1348" s="29"/>
      <c r="CG1348" s="29"/>
      <c r="CH1348" s="29"/>
      <c r="CI1348" s="29"/>
      <c r="CJ1348" s="29"/>
      <c r="CK1348" s="29"/>
      <c r="CL1348" s="29"/>
      <c r="CM1348" s="29"/>
      <c r="CN1348" s="29"/>
      <c r="CO1348" s="29"/>
      <c r="CP1348" s="29"/>
      <c r="CQ1348" s="29"/>
      <c r="CR1348" s="29"/>
      <c r="CS1348" s="29"/>
      <c r="CT1348" s="29"/>
      <c r="CU1348" s="29"/>
      <c r="CV1348" s="29"/>
      <c r="CW1348" s="29"/>
      <c r="CX1348" s="29"/>
      <c r="CY1348" s="29"/>
      <c r="CZ1348" s="29"/>
      <c r="DA1348" s="29"/>
      <c r="DB1348" s="29"/>
      <c r="DC1348" s="29"/>
      <c r="DD1348" s="29"/>
      <c r="DE1348" s="29"/>
      <c r="DF1348" s="29"/>
      <c r="DG1348" s="29"/>
      <c r="DH1348" s="29"/>
      <c r="DI1348" s="29"/>
      <c r="DJ1348" s="29"/>
      <c r="DK1348" s="29"/>
      <c r="DL1348" s="29"/>
      <c r="DM1348" s="29"/>
    </row>
    <row r="1349" spans="1:117">
      <c r="A1349" s="5"/>
      <c r="B1349" s="5"/>
      <c r="C1349" s="35"/>
      <c r="D1349" s="63"/>
      <c r="E1349" s="64"/>
      <c r="F1349" s="64"/>
      <c r="G1349" s="64"/>
      <c r="H1349" s="64"/>
      <c r="I1349" s="64"/>
      <c r="J1349" s="64"/>
      <c r="K1349" s="64"/>
      <c r="L1349" s="64"/>
      <c r="M1349" s="64"/>
      <c r="N1349" s="64"/>
      <c r="O1349" s="64"/>
      <c r="P1349" s="64"/>
      <c r="Q1349" s="64"/>
      <c r="R1349" s="64"/>
      <c r="S1349" s="64"/>
      <c r="T1349" s="29"/>
      <c r="U1349" s="29"/>
      <c r="V1349" s="29"/>
      <c r="W1349" s="29"/>
      <c r="X1349" s="29"/>
      <c r="Y1349" s="29"/>
      <c r="Z1349" s="29"/>
      <c r="AA1349" s="29"/>
      <c r="AB1349" s="29"/>
      <c r="AC1349" s="29"/>
      <c r="AD1349" s="29"/>
      <c r="AE1349" s="29"/>
      <c r="AF1349" s="29"/>
      <c r="AG1349" s="29"/>
      <c r="AH1349" s="29"/>
      <c r="AI1349" s="29"/>
      <c r="AJ1349" s="29"/>
      <c r="AK1349" s="29"/>
      <c r="AL1349" s="29"/>
      <c r="AM1349" s="29"/>
      <c r="AN1349" s="29"/>
      <c r="AO1349" s="29"/>
      <c r="AP1349" s="29"/>
      <c r="AQ1349" s="29"/>
      <c r="AR1349" s="29"/>
      <c r="AS1349" s="29"/>
      <c r="AT1349" s="29"/>
      <c r="AU1349" s="29"/>
      <c r="AV1349" s="29"/>
      <c r="AW1349" s="29"/>
      <c r="AX1349" s="29"/>
      <c r="AY1349" s="29"/>
      <c r="AZ1349" s="29"/>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29"/>
      <c r="CA1349" s="29"/>
      <c r="CB1349" s="29"/>
      <c r="CC1349" s="29"/>
      <c r="CD1349" s="29"/>
      <c r="CE1349" s="29"/>
      <c r="CF1349" s="29"/>
      <c r="CG1349" s="29"/>
      <c r="CH1349" s="29"/>
      <c r="CI1349" s="29"/>
      <c r="CJ1349" s="29"/>
      <c r="CK1349" s="29"/>
      <c r="CL1349" s="29"/>
      <c r="CM1349" s="29"/>
      <c r="CN1349" s="29"/>
      <c r="CO1349" s="29"/>
      <c r="CP1349" s="29"/>
      <c r="CQ1349" s="29"/>
      <c r="CR1349" s="29"/>
      <c r="CS1349" s="29"/>
      <c r="CT1349" s="29"/>
      <c r="CU1349" s="29"/>
      <c r="CV1349" s="29"/>
      <c r="CW1349" s="29"/>
      <c r="CX1349" s="29"/>
      <c r="CY1349" s="29"/>
      <c r="CZ1349" s="29"/>
      <c r="DA1349" s="29"/>
      <c r="DB1349" s="29"/>
      <c r="DC1349" s="29"/>
      <c r="DD1349" s="29"/>
      <c r="DE1349" s="29"/>
      <c r="DF1349" s="29"/>
      <c r="DG1349" s="29"/>
      <c r="DH1349" s="29"/>
      <c r="DI1349" s="29"/>
      <c r="DJ1349" s="29"/>
      <c r="DK1349" s="29"/>
      <c r="DL1349" s="29"/>
      <c r="DM1349" s="29"/>
    </row>
    <row r="1350" spans="1:117">
      <c r="A1350" s="5"/>
      <c r="B1350" s="5"/>
      <c r="C1350" s="35"/>
      <c r="D1350" s="63"/>
      <c r="E1350" s="64"/>
      <c r="F1350" s="64"/>
      <c r="G1350" s="64"/>
      <c r="H1350" s="64"/>
      <c r="I1350" s="64"/>
      <c r="J1350" s="64"/>
      <c r="K1350" s="64"/>
      <c r="L1350" s="64"/>
      <c r="M1350" s="64"/>
      <c r="N1350" s="64"/>
      <c r="O1350" s="64"/>
      <c r="P1350" s="64"/>
      <c r="Q1350" s="64"/>
      <c r="R1350" s="64"/>
      <c r="S1350" s="64"/>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c r="CA1350" s="29"/>
      <c r="CB1350" s="29"/>
      <c r="CC1350" s="29"/>
      <c r="CD1350" s="29"/>
      <c r="CE1350" s="29"/>
      <c r="CF1350" s="29"/>
      <c r="CG1350" s="29"/>
      <c r="CH1350" s="29"/>
      <c r="CI1350" s="29"/>
      <c r="CJ1350" s="29"/>
      <c r="CK1350" s="29"/>
      <c r="CL1350" s="29"/>
      <c r="CM1350" s="29"/>
      <c r="CN1350" s="29"/>
      <c r="CO1350" s="29"/>
      <c r="CP1350" s="29"/>
      <c r="CQ1350" s="29"/>
      <c r="CR1350" s="29"/>
      <c r="CS1350" s="29"/>
      <c r="CT1350" s="29"/>
      <c r="CU1350" s="29"/>
      <c r="CV1350" s="29"/>
      <c r="CW1350" s="29"/>
      <c r="CX1350" s="29"/>
      <c r="CY1350" s="29"/>
      <c r="CZ1350" s="29"/>
      <c r="DA1350" s="29"/>
      <c r="DB1350" s="29"/>
      <c r="DC1350" s="29"/>
      <c r="DD1350" s="29"/>
      <c r="DE1350" s="29"/>
      <c r="DF1350" s="29"/>
      <c r="DG1350" s="29"/>
      <c r="DH1350" s="29"/>
      <c r="DI1350" s="29"/>
      <c r="DJ1350" s="29"/>
      <c r="DK1350" s="29"/>
      <c r="DL1350" s="29"/>
      <c r="DM1350" s="29"/>
    </row>
    <row r="1351" spans="1:117">
      <c r="A1351" s="5"/>
      <c r="B1351" s="5"/>
      <c r="C1351" s="35"/>
      <c r="D1351" s="63"/>
      <c r="E1351" s="64"/>
      <c r="F1351" s="64"/>
      <c r="G1351" s="64"/>
      <c r="H1351" s="64"/>
      <c r="I1351" s="64"/>
      <c r="J1351" s="64"/>
      <c r="K1351" s="64"/>
      <c r="L1351" s="64"/>
      <c r="M1351" s="64"/>
      <c r="N1351" s="64"/>
      <c r="O1351" s="64"/>
      <c r="P1351" s="64"/>
      <c r="Q1351" s="64"/>
      <c r="R1351" s="64"/>
      <c r="S1351" s="64"/>
      <c r="T1351" s="29"/>
      <c r="U1351" s="29"/>
      <c r="V1351" s="29"/>
      <c r="W1351" s="29"/>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29"/>
      <c r="CA1351" s="29"/>
      <c r="CB1351" s="29"/>
      <c r="CC1351" s="29"/>
      <c r="CD1351" s="29"/>
      <c r="CE1351" s="29"/>
      <c r="CF1351" s="29"/>
      <c r="CG1351" s="29"/>
      <c r="CH1351" s="29"/>
      <c r="CI1351" s="29"/>
      <c r="CJ1351" s="29"/>
      <c r="CK1351" s="29"/>
      <c r="CL1351" s="29"/>
      <c r="CM1351" s="29"/>
      <c r="CN1351" s="29"/>
      <c r="CO1351" s="29"/>
      <c r="CP1351" s="29"/>
      <c r="CQ1351" s="29"/>
      <c r="CR1351" s="29"/>
      <c r="CS1351" s="29"/>
      <c r="CT1351" s="29"/>
      <c r="CU1351" s="29"/>
      <c r="CV1351" s="29"/>
      <c r="CW1351" s="29"/>
      <c r="CX1351" s="29"/>
      <c r="CY1351" s="29"/>
      <c r="CZ1351" s="29"/>
      <c r="DA1351" s="29"/>
      <c r="DB1351" s="29"/>
      <c r="DC1351" s="29"/>
      <c r="DD1351" s="29"/>
      <c r="DE1351" s="29"/>
      <c r="DF1351" s="29"/>
      <c r="DG1351" s="29"/>
      <c r="DH1351" s="29"/>
      <c r="DI1351" s="29"/>
      <c r="DJ1351" s="29"/>
      <c r="DK1351" s="29"/>
      <c r="DL1351" s="29"/>
      <c r="DM1351" s="29"/>
    </row>
    <row r="1352" spans="1:117">
      <c r="A1352" s="5"/>
      <c r="B1352" s="5"/>
      <c r="C1352" s="35"/>
      <c r="D1352" s="63"/>
      <c r="E1352" s="64"/>
      <c r="F1352" s="64"/>
      <c r="G1352" s="64"/>
      <c r="H1352" s="64"/>
      <c r="I1352" s="64"/>
      <c r="J1352" s="64"/>
      <c r="K1352" s="64"/>
      <c r="L1352" s="64"/>
      <c r="M1352" s="64"/>
      <c r="N1352" s="64"/>
      <c r="O1352" s="64"/>
      <c r="P1352" s="64"/>
      <c r="Q1352" s="64"/>
      <c r="R1352" s="64"/>
      <c r="S1352" s="64"/>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c r="CA1352" s="29"/>
      <c r="CB1352" s="29"/>
      <c r="CC1352" s="29"/>
      <c r="CD1352" s="29"/>
      <c r="CE1352" s="29"/>
      <c r="CF1352" s="29"/>
      <c r="CG1352" s="29"/>
      <c r="CH1352" s="29"/>
      <c r="CI1352" s="29"/>
      <c r="CJ1352" s="29"/>
      <c r="CK1352" s="29"/>
      <c r="CL1352" s="29"/>
      <c r="CM1352" s="29"/>
      <c r="CN1352" s="29"/>
      <c r="CO1352" s="29"/>
      <c r="CP1352" s="29"/>
      <c r="CQ1352" s="29"/>
      <c r="CR1352" s="29"/>
      <c r="CS1352" s="29"/>
      <c r="CT1352" s="29"/>
      <c r="CU1352" s="29"/>
      <c r="CV1352" s="29"/>
      <c r="CW1352" s="29"/>
      <c r="CX1352" s="29"/>
      <c r="CY1352" s="29"/>
      <c r="CZ1352" s="29"/>
      <c r="DA1352" s="29"/>
      <c r="DB1352" s="29"/>
      <c r="DC1352" s="29"/>
      <c r="DD1352" s="29"/>
      <c r="DE1352" s="29"/>
      <c r="DF1352" s="29"/>
      <c r="DG1352" s="29"/>
      <c r="DH1352" s="29"/>
      <c r="DI1352" s="29"/>
      <c r="DJ1352" s="29"/>
      <c r="DK1352" s="29"/>
      <c r="DL1352" s="29"/>
      <c r="DM1352" s="29"/>
    </row>
    <row r="1353" spans="1:117">
      <c r="A1353" s="5"/>
      <c r="B1353" s="5"/>
      <c r="C1353" s="35"/>
      <c r="D1353" s="63"/>
      <c r="E1353" s="64"/>
      <c r="F1353" s="64"/>
      <c r="G1353" s="64"/>
      <c r="H1353" s="64"/>
      <c r="I1353" s="64"/>
      <c r="J1353" s="64"/>
      <c r="K1353" s="64"/>
      <c r="L1353" s="64"/>
      <c r="M1353" s="64"/>
      <c r="N1353" s="64"/>
      <c r="O1353" s="64"/>
      <c r="P1353" s="64"/>
      <c r="Q1353" s="64"/>
      <c r="R1353" s="64"/>
      <c r="S1353" s="64"/>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29"/>
      <c r="CA1353" s="29"/>
      <c r="CB1353" s="29"/>
      <c r="CC1353" s="29"/>
      <c r="CD1353" s="29"/>
      <c r="CE1353" s="29"/>
      <c r="CF1353" s="29"/>
      <c r="CG1353" s="29"/>
      <c r="CH1353" s="29"/>
      <c r="CI1353" s="29"/>
      <c r="CJ1353" s="29"/>
      <c r="CK1353" s="29"/>
      <c r="CL1353" s="29"/>
      <c r="CM1353" s="29"/>
      <c r="CN1353" s="29"/>
      <c r="CO1353" s="29"/>
      <c r="CP1353" s="29"/>
      <c r="CQ1353" s="29"/>
      <c r="CR1353" s="29"/>
      <c r="CS1353" s="29"/>
      <c r="CT1353" s="29"/>
      <c r="CU1353" s="29"/>
      <c r="CV1353" s="29"/>
      <c r="CW1353" s="29"/>
      <c r="CX1353" s="29"/>
      <c r="CY1353" s="29"/>
      <c r="CZ1353" s="29"/>
      <c r="DA1353" s="29"/>
      <c r="DB1353" s="29"/>
      <c r="DC1353" s="29"/>
      <c r="DD1353" s="29"/>
      <c r="DE1353" s="29"/>
      <c r="DF1353" s="29"/>
      <c r="DG1353" s="29"/>
      <c r="DH1353" s="29"/>
      <c r="DI1353" s="29"/>
      <c r="DJ1353" s="29"/>
      <c r="DK1353" s="29"/>
      <c r="DL1353" s="29"/>
      <c r="DM1353" s="29"/>
    </row>
    <row r="1354" spans="1:117">
      <c r="A1354" s="5"/>
      <c r="B1354" s="5"/>
      <c r="C1354" s="35"/>
      <c r="D1354" s="63"/>
      <c r="E1354" s="64"/>
      <c r="F1354" s="64"/>
      <c r="G1354" s="64"/>
      <c r="H1354" s="64"/>
      <c r="I1354" s="64"/>
      <c r="J1354" s="64"/>
      <c r="K1354" s="64"/>
      <c r="L1354" s="64"/>
      <c r="M1354" s="64"/>
      <c r="N1354" s="64"/>
      <c r="O1354" s="64"/>
      <c r="P1354" s="64"/>
      <c r="Q1354" s="64"/>
      <c r="R1354" s="64"/>
      <c r="S1354" s="64"/>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c r="CA1354" s="29"/>
      <c r="CB1354" s="29"/>
      <c r="CC1354" s="29"/>
      <c r="CD1354" s="29"/>
      <c r="CE1354" s="29"/>
      <c r="CF1354" s="29"/>
      <c r="CG1354" s="29"/>
      <c r="CH1354" s="29"/>
      <c r="CI1354" s="29"/>
      <c r="CJ1354" s="29"/>
      <c r="CK1354" s="29"/>
      <c r="CL1354" s="29"/>
      <c r="CM1354" s="29"/>
      <c r="CN1354" s="29"/>
      <c r="CO1354" s="29"/>
      <c r="CP1354" s="29"/>
      <c r="CQ1354" s="29"/>
      <c r="CR1354" s="29"/>
      <c r="CS1354" s="29"/>
      <c r="CT1354" s="29"/>
      <c r="CU1354" s="29"/>
      <c r="CV1354" s="29"/>
      <c r="CW1354" s="29"/>
      <c r="CX1354" s="29"/>
      <c r="CY1354" s="29"/>
      <c r="CZ1354" s="29"/>
      <c r="DA1354" s="29"/>
      <c r="DB1354" s="29"/>
      <c r="DC1354" s="29"/>
      <c r="DD1354" s="29"/>
      <c r="DE1354" s="29"/>
      <c r="DF1354" s="29"/>
      <c r="DG1354" s="29"/>
      <c r="DH1354" s="29"/>
      <c r="DI1354" s="29"/>
      <c r="DJ1354" s="29"/>
      <c r="DK1354" s="29"/>
      <c r="DL1354" s="29"/>
      <c r="DM1354" s="29"/>
    </row>
    <row r="1355" spans="1:117">
      <c r="A1355" s="5"/>
      <c r="B1355" s="5"/>
      <c r="C1355" s="35"/>
      <c r="D1355" s="63"/>
      <c r="E1355" s="64"/>
      <c r="F1355" s="64"/>
      <c r="G1355" s="64"/>
      <c r="H1355" s="64"/>
      <c r="I1355" s="64"/>
      <c r="J1355" s="64"/>
      <c r="K1355" s="64"/>
      <c r="L1355" s="64"/>
      <c r="M1355" s="64"/>
      <c r="N1355" s="64"/>
      <c r="O1355" s="64"/>
      <c r="P1355" s="64"/>
      <c r="Q1355" s="64"/>
      <c r="R1355" s="64"/>
      <c r="S1355" s="64"/>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29"/>
      <c r="CA1355" s="29"/>
      <c r="CB1355" s="29"/>
      <c r="CC1355" s="29"/>
      <c r="CD1355" s="29"/>
      <c r="CE1355" s="29"/>
      <c r="CF1355" s="29"/>
      <c r="CG1355" s="29"/>
      <c r="CH1355" s="29"/>
      <c r="CI1355" s="29"/>
      <c r="CJ1355" s="29"/>
      <c r="CK1355" s="29"/>
      <c r="CL1355" s="29"/>
      <c r="CM1355" s="29"/>
      <c r="CN1355" s="29"/>
      <c r="CO1355" s="29"/>
      <c r="CP1355" s="29"/>
      <c r="CQ1355" s="29"/>
      <c r="CR1355" s="29"/>
      <c r="CS1355" s="29"/>
      <c r="CT1355" s="29"/>
      <c r="CU1355" s="29"/>
      <c r="CV1355" s="29"/>
      <c r="CW1355" s="29"/>
      <c r="CX1355" s="29"/>
      <c r="CY1355" s="29"/>
      <c r="CZ1355" s="29"/>
      <c r="DA1355" s="29"/>
      <c r="DB1355" s="29"/>
      <c r="DC1355" s="29"/>
      <c r="DD1355" s="29"/>
      <c r="DE1355" s="29"/>
      <c r="DF1355" s="29"/>
      <c r="DG1355" s="29"/>
      <c r="DH1355" s="29"/>
      <c r="DI1355" s="29"/>
      <c r="DJ1355" s="29"/>
      <c r="DK1355" s="29"/>
      <c r="DL1355" s="29"/>
      <c r="DM1355" s="29"/>
    </row>
    <row r="1356" spans="1:117">
      <c r="A1356" s="5"/>
      <c r="B1356" s="5"/>
      <c r="C1356" s="35"/>
      <c r="D1356" s="63"/>
      <c r="E1356" s="64"/>
      <c r="F1356" s="64"/>
      <c r="G1356" s="64"/>
      <c r="H1356" s="64"/>
      <c r="I1356" s="64"/>
      <c r="J1356" s="64"/>
      <c r="K1356" s="64"/>
      <c r="L1356" s="64"/>
      <c r="M1356" s="64"/>
      <c r="N1356" s="64"/>
      <c r="O1356" s="64"/>
      <c r="P1356" s="64"/>
      <c r="Q1356" s="64"/>
      <c r="R1356" s="64"/>
      <c r="S1356" s="64"/>
      <c r="T1356" s="29"/>
      <c r="U1356" s="29"/>
      <c r="V1356" s="29"/>
      <c r="W1356" s="29"/>
      <c r="X1356" s="29"/>
      <c r="Y1356" s="29"/>
      <c r="Z1356" s="29"/>
      <c r="AA1356" s="29"/>
      <c r="AB1356" s="29"/>
      <c r="AC1356" s="29"/>
      <c r="AD1356" s="29"/>
      <c r="AE1356" s="29"/>
      <c r="AF1356" s="29"/>
      <c r="AG1356" s="29"/>
      <c r="AH1356" s="29"/>
      <c r="AI1356" s="29"/>
      <c r="AJ1356" s="29"/>
      <c r="AK1356" s="29"/>
      <c r="AL1356" s="29"/>
      <c r="AM1356" s="29"/>
      <c r="AN1356" s="29"/>
      <c r="AO1356" s="29"/>
      <c r="AP1356" s="29"/>
      <c r="AQ1356" s="29"/>
      <c r="AR1356" s="29"/>
      <c r="AS1356" s="29"/>
      <c r="AT1356" s="29"/>
      <c r="AU1356" s="29"/>
      <c r="AV1356" s="29"/>
      <c r="AW1356" s="29"/>
      <c r="AX1356" s="29"/>
      <c r="AY1356" s="29"/>
      <c r="AZ1356" s="29"/>
      <c r="BA1356" s="29"/>
      <c r="BB1356" s="29"/>
      <c r="BC1356" s="29"/>
      <c r="BD1356" s="29"/>
      <c r="BE1356" s="29"/>
      <c r="BF1356" s="29"/>
      <c r="BG1356" s="29"/>
      <c r="BH1356" s="29"/>
      <c r="BI1356" s="29"/>
      <c r="BJ1356" s="29"/>
      <c r="BK1356" s="29"/>
      <c r="BL1356" s="29"/>
      <c r="BM1356" s="29"/>
      <c r="BN1356" s="29"/>
      <c r="BO1356" s="29"/>
      <c r="BP1356" s="29"/>
      <c r="BQ1356" s="29"/>
      <c r="BR1356" s="29"/>
      <c r="BS1356" s="29"/>
      <c r="BT1356" s="29"/>
      <c r="BU1356" s="29"/>
      <c r="BV1356" s="29"/>
      <c r="BW1356" s="29"/>
      <c r="BX1356" s="29"/>
      <c r="BY1356" s="29"/>
      <c r="BZ1356" s="29"/>
      <c r="CA1356" s="29"/>
      <c r="CB1356" s="29"/>
      <c r="CC1356" s="29"/>
      <c r="CD1356" s="29"/>
      <c r="CE1356" s="29"/>
      <c r="CF1356" s="29"/>
      <c r="CG1356" s="29"/>
      <c r="CH1356" s="29"/>
      <c r="CI1356" s="29"/>
      <c r="CJ1356" s="29"/>
      <c r="CK1356" s="29"/>
      <c r="CL1356" s="29"/>
      <c r="CM1356" s="29"/>
      <c r="CN1356" s="29"/>
      <c r="CO1356" s="29"/>
      <c r="CP1356" s="29"/>
      <c r="CQ1356" s="29"/>
      <c r="CR1356" s="29"/>
      <c r="CS1356" s="29"/>
      <c r="CT1356" s="29"/>
      <c r="CU1356" s="29"/>
      <c r="CV1356" s="29"/>
      <c r="CW1356" s="29"/>
      <c r="CX1356" s="29"/>
      <c r="CY1356" s="29"/>
      <c r="CZ1356" s="29"/>
      <c r="DA1356" s="29"/>
      <c r="DB1356" s="29"/>
      <c r="DC1356" s="29"/>
      <c r="DD1356" s="29"/>
      <c r="DE1356" s="29"/>
      <c r="DF1356" s="29"/>
      <c r="DG1356" s="29"/>
      <c r="DH1356" s="29"/>
      <c r="DI1356" s="29"/>
      <c r="DJ1356" s="29"/>
      <c r="DK1356" s="29"/>
      <c r="DL1356" s="29"/>
      <c r="DM1356" s="29"/>
    </row>
    <row r="1357" spans="1:117">
      <c r="A1357" s="5"/>
      <c r="B1357" s="5"/>
      <c r="C1357" s="35"/>
      <c r="D1357" s="63"/>
      <c r="E1357" s="64"/>
      <c r="F1357" s="64"/>
      <c r="G1357" s="64"/>
      <c r="H1357" s="64"/>
      <c r="I1357" s="64"/>
      <c r="J1357" s="64"/>
      <c r="K1357" s="64"/>
      <c r="L1357" s="64"/>
      <c r="M1357" s="64"/>
      <c r="N1357" s="64"/>
      <c r="O1357" s="64"/>
      <c r="P1357" s="64"/>
      <c r="Q1357" s="64"/>
      <c r="R1357" s="64"/>
      <c r="S1357" s="64"/>
      <c r="T1357" s="29"/>
      <c r="U1357" s="29"/>
      <c r="V1357" s="29"/>
      <c r="W1357" s="29"/>
      <c r="X1357" s="29"/>
      <c r="Y1357" s="29"/>
      <c r="Z1357" s="29"/>
      <c r="AA1357" s="29"/>
      <c r="AB1357" s="29"/>
      <c r="AC1357" s="29"/>
      <c r="AD1357" s="29"/>
      <c r="AE1357" s="29"/>
      <c r="AF1357" s="29"/>
      <c r="AG1357" s="29"/>
      <c r="AH1357" s="29"/>
      <c r="AI1357" s="29"/>
      <c r="AJ1357" s="29"/>
      <c r="AK1357" s="29"/>
      <c r="AL1357" s="29"/>
      <c r="AM1357" s="29"/>
      <c r="AN1357" s="29"/>
      <c r="AO1357" s="29"/>
      <c r="AP1357" s="29"/>
      <c r="AQ1357" s="29"/>
      <c r="AR1357" s="29"/>
      <c r="AS1357" s="29"/>
      <c r="AT1357" s="29"/>
      <c r="AU1357" s="29"/>
      <c r="AV1357" s="29"/>
      <c r="AW1357" s="29"/>
      <c r="AX1357" s="29"/>
      <c r="AY1357" s="29"/>
      <c r="AZ1357" s="29"/>
      <c r="BA1357" s="29"/>
      <c r="BB1357" s="29"/>
      <c r="BC1357" s="29"/>
      <c r="BD1357" s="29"/>
      <c r="BE1357" s="29"/>
      <c r="BF1357" s="29"/>
      <c r="BG1357" s="29"/>
      <c r="BH1357" s="29"/>
      <c r="BI1357" s="29"/>
      <c r="BJ1357" s="29"/>
      <c r="BK1357" s="29"/>
      <c r="BL1357" s="29"/>
      <c r="BM1357" s="29"/>
      <c r="BN1357" s="29"/>
      <c r="BO1357" s="29"/>
      <c r="BP1357" s="29"/>
      <c r="BQ1357" s="29"/>
      <c r="BR1357" s="29"/>
      <c r="BS1357" s="29"/>
      <c r="BT1357" s="29"/>
      <c r="BU1357" s="29"/>
      <c r="BV1357" s="29"/>
      <c r="BW1357" s="29"/>
      <c r="BX1357" s="29"/>
      <c r="BY1357" s="29"/>
      <c r="BZ1357" s="29"/>
      <c r="CA1357" s="29"/>
      <c r="CB1357" s="29"/>
      <c r="CC1357" s="29"/>
      <c r="CD1357" s="29"/>
      <c r="CE1357" s="29"/>
      <c r="CF1357" s="29"/>
      <c r="CG1357" s="29"/>
      <c r="CH1357" s="29"/>
      <c r="CI1357" s="29"/>
      <c r="CJ1357" s="29"/>
      <c r="CK1357" s="29"/>
      <c r="CL1357" s="29"/>
      <c r="CM1357" s="29"/>
      <c r="CN1357" s="29"/>
      <c r="CO1357" s="29"/>
      <c r="CP1357" s="29"/>
      <c r="CQ1357" s="29"/>
      <c r="CR1357" s="29"/>
      <c r="CS1357" s="29"/>
      <c r="CT1357" s="29"/>
      <c r="CU1357" s="29"/>
      <c r="CV1357" s="29"/>
      <c r="CW1357" s="29"/>
      <c r="CX1357" s="29"/>
      <c r="CY1357" s="29"/>
      <c r="CZ1357" s="29"/>
      <c r="DA1357" s="29"/>
      <c r="DB1357" s="29"/>
      <c r="DC1357" s="29"/>
      <c r="DD1357" s="29"/>
      <c r="DE1357" s="29"/>
      <c r="DF1357" s="29"/>
      <c r="DG1357" s="29"/>
      <c r="DH1357" s="29"/>
      <c r="DI1357" s="29"/>
      <c r="DJ1357" s="29"/>
      <c r="DK1357" s="29"/>
      <c r="DL1357" s="29"/>
      <c r="DM1357" s="29"/>
    </row>
    <row r="1358" spans="1:117">
      <c r="A1358" s="5"/>
      <c r="B1358" s="5"/>
      <c r="C1358" s="35"/>
      <c r="D1358" s="63"/>
      <c r="E1358" s="64"/>
      <c r="F1358" s="64"/>
      <c r="G1358" s="64"/>
      <c r="H1358" s="64"/>
      <c r="I1358" s="64"/>
      <c r="J1358" s="64"/>
      <c r="K1358" s="64"/>
      <c r="L1358" s="64"/>
      <c r="M1358" s="64"/>
      <c r="N1358" s="64"/>
      <c r="O1358" s="64"/>
      <c r="P1358" s="64"/>
      <c r="Q1358" s="64"/>
      <c r="R1358" s="64"/>
      <c r="S1358" s="64"/>
      <c r="T1358" s="29"/>
      <c r="U1358" s="29"/>
      <c r="V1358" s="29"/>
      <c r="W1358" s="29"/>
      <c r="X1358" s="29"/>
      <c r="Y1358" s="29"/>
      <c r="Z1358" s="29"/>
      <c r="AA1358" s="29"/>
      <c r="AB1358" s="29"/>
      <c r="AC1358" s="29"/>
      <c r="AD1358" s="29"/>
      <c r="AE1358" s="29"/>
      <c r="AF1358" s="29"/>
      <c r="AG1358" s="29"/>
      <c r="AH1358" s="29"/>
      <c r="AI1358" s="29"/>
      <c r="AJ1358" s="29"/>
      <c r="AK1358" s="29"/>
      <c r="AL1358" s="29"/>
      <c r="AM1358" s="29"/>
      <c r="AN1358" s="29"/>
      <c r="AO1358" s="29"/>
      <c r="AP1358" s="29"/>
      <c r="AQ1358" s="29"/>
      <c r="AR1358" s="29"/>
      <c r="AS1358" s="29"/>
      <c r="AT1358" s="29"/>
      <c r="AU1358" s="29"/>
      <c r="AV1358" s="29"/>
      <c r="AW1358" s="29"/>
      <c r="AX1358" s="29"/>
      <c r="AY1358" s="29"/>
      <c r="AZ1358" s="29"/>
      <c r="BA1358" s="29"/>
      <c r="BB1358" s="29"/>
      <c r="BC1358" s="29"/>
      <c r="BD1358" s="29"/>
      <c r="BE1358" s="29"/>
      <c r="BF1358" s="29"/>
      <c r="BG1358" s="29"/>
      <c r="BH1358" s="29"/>
      <c r="BI1358" s="29"/>
      <c r="BJ1358" s="29"/>
      <c r="BK1358" s="29"/>
      <c r="BL1358" s="29"/>
      <c r="BM1358" s="29"/>
      <c r="BN1358" s="29"/>
      <c r="BO1358" s="29"/>
      <c r="BP1358" s="29"/>
      <c r="BQ1358" s="29"/>
      <c r="BR1358" s="29"/>
      <c r="BS1358" s="29"/>
      <c r="BT1358" s="29"/>
      <c r="BU1358" s="29"/>
      <c r="BV1358" s="29"/>
      <c r="BW1358" s="29"/>
      <c r="BX1358" s="29"/>
      <c r="BY1358" s="29"/>
      <c r="BZ1358" s="29"/>
      <c r="CA1358" s="29"/>
      <c r="CB1358" s="29"/>
      <c r="CC1358" s="29"/>
      <c r="CD1358" s="29"/>
      <c r="CE1358" s="29"/>
      <c r="CF1358" s="29"/>
      <c r="CG1358" s="29"/>
      <c r="CH1358" s="29"/>
      <c r="CI1358" s="29"/>
      <c r="CJ1358" s="29"/>
      <c r="CK1358" s="29"/>
      <c r="CL1358" s="29"/>
      <c r="CM1358" s="29"/>
      <c r="CN1358" s="29"/>
      <c r="CO1358" s="29"/>
      <c r="CP1358" s="29"/>
      <c r="CQ1358" s="29"/>
      <c r="CR1358" s="29"/>
      <c r="CS1358" s="29"/>
      <c r="CT1358" s="29"/>
      <c r="CU1358" s="29"/>
      <c r="CV1358" s="29"/>
      <c r="CW1358" s="29"/>
      <c r="CX1358" s="29"/>
      <c r="CY1358" s="29"/>
      <c r="CZ1358" s="29"/>
      <c r="DA1358" s="29"/>
      <c r="DB1358" s="29"/>
      <c r="DC1358" s="29"/>
      <c r="DD1358" s="29"/>
      <c r="DE1358" s="29"/>
      <c r="DF1358" s="29"/>
      <c r="DG1358" s="29"/>
      <c r="DH1358" s="29"/>
      <c r="DI1358" s="29"/>
      <c r="DJ1358" s="29"/>
      <c r="DK1358" s="29"/>
      <c r="DL1358" s="29"/>
      <c r="DM1358" s="29"/>
    </row>
    <row r="1359" spans="1:117">
      <c r="A1359" s="5"/>
      <c r="B1359" s="5"/>
      <c r="C1359" s="35"/>
      <c r="D1359" s="63"/>
      <c r="E1359" s="64"/>
      <c r="F1359" s="64"/>
      <c r="G1359" s="64"/>
      <c r="H1359" s="64"/>
      <c r="I1359" s="64"/>
      <c r="J1359" s="64"/>
      <c r="K1359" s="64"/>
      <c r="L1359" s="64"/>
      <c r="M1359" s="64"/>
      <c r="N1359" s="64"/>
      <c r="O1359" s="64"/>
      <c r="P1359" s="64"/>
      <c r="Q1359" s="64"/>
      <c r="R1359" s="64"/>
      <c r="S1359" s="64"/>
      <c r="T1359" s="29"/>
      <c r="U1359" s="29"/>
      <c r="V1359" s="29"/>
      <c r="W1359" s="29"/>
      <c r="X1359" s="29"/>
      <c r="Y1359" s="29"/>
      <c r="Z1359" s="29"/>
      <c r="AA1359" s="29"/>
      <c r="AB1359" s="29"/>
      <c r="AC1359" s="29"/>
      <c r="AD1359" s="29"/>
      <c r="AE1359" s="29"/>
      <c r="AF1359" s="29"/>
      <c r="AG1359" s="29"/>
      <c r="AH1359" s="29"/>
      <c r="AI1359" s="29"/>
      <c r="AJ1359" s="29"/>
      <c r="AK1359" s="29"/>
      <c r="AL1359" s="29"/>
      <c r="AM1359" s="29"/>
      <c r="AN1359" s="29"/>
      <c r="AO1359" s="29"/>
      <c r="AP1359" s="29"/>
      <c r="AQ1359" s="29"/>
      <c r="AR1359" s="29"/>
      <c r="AS1359" s="29"/>
      <c r="AT1359" s="29"/>
      <c r="AU1359" s="29"/>
      <c r="AV1359" s="29"/>
      <c r="AW1359" s="29"/>
      <c r="AX1359" s="29"/>
      <c r="AY1359" s="29"/>
      <c r="AZ1359" s="29"/>
      <c r="BA1359" s="29"/>
      <c r="BB1359" s="29"/>
      <c r="BC1359" s="29"/>
      <c r="BD1359" s="29"/>
      <c r="BE1359" s="29"/>
      <c r="BF1359" s="29"/>
      <c r="BG1359" s="29"/>
      <c r="BH1359" s="29"/>
      <c r="BI1359" s="29"/>
      <c r="BJ1359" s="29"/>
      <c r="BK1359" s="29"/>
      <c r="BL1359" s="29"/>
      <c r="BM1359" s="29"/>
      <c r="BN1359" s="29"/>
      <c r="BO1359" s="29"/>
      <c r="BP1359" s="29"/>
      <c r="BQ1359" s="29"/>
      <c r="BR1359" s="29"/>
      <c r="BS1359" s="29"/>
      <c r="BT1359" s="29"/>
      <c r="BU1359" s="29"/>
      <c r="BV1359" s="29"/>
      <c r="BW1359" s="29"/>
      <c r="BX1359" s="29"/>
      <c r="BY1359" s="29"/>
      <c r="BZ1359" s="29"/>
      <c r="CA1359" s="29"/>
      <c r="CB1359" s="29"/>
      <c r="CC1359" s="29"/>
      <c r="CD1359" s="29"/>
      <c r="CE1359" s="29"/>
      <c r="CF1359" s="29"/>
      <c r="CG1359" s="29"/>
      <c r="CH1359" s="29"/>
      <c r="CI1359" s="29"/>
      <c r="CJ1359" s="29"/>
      <c r="CK1359" s="29"/>
      <c r="CL1359" s="29"/>
      <c r="CM1359" s="29"/>
      <c r="CN1359" s="29"/>
      <c r="CO1359" s="29"/>
      <c r="CP1359" s="29"/>
      <c r="CQ1359" s="29"/>
      <c r="CR1359" s="29"/>
      <c r="CS1359" s="29"/>
      <c r="CT1359" s="29"/>
      <c r="CU1359" s="29"/>
      <c r="CV1359" s="29"/>
      <c r="CW1359" s="29"/>
      <c r="CX1359" s="29"/>
      <c r="CY1359" s="29"/>
      <c r="CZ1359" s="29"/>
      <c r="DA1359" s="29"/>
      <c r="DB1359" s="29"/>
      <c r="DC1359" s="29"/>
      <c r="DD1359" s="29"/>
      <c r="DE1359" s="29"/>
      <c r="DF1359" s="29"/>
      <c r="DG1359" s="29"/>
      <c r="DH1359" s="29"/>
      <c r="DI1359" s="29"/>
      <c r="DJ1359" s="29"/>
      <c r="DK1359" s="29"/>
      <c r="DL1359" s="29"/>
      <c r="DM1359" s="29"/>
    </row>
    <row r="1360" spans="1:117">
      <c r="A1360" s="5"/>
      <c r="B1360" s="5"/>
      <c r="C1360" s="35"/>
      <c r="D1360" s="63"/>
      <c r="E1360" s="64"/>
      <c r="F1360" s="64"/>
      <c r="G1360" s="64"/>
      <c r="H1360" s="64"/>
      <c r="I1360" s="64"/>
      <c r="J1360" s="64"/>
      <c r="K1360" s="64"/>
      <c r="L1360" s="64"/>
      <c r="M1360" s="64"/>
      <c r="N1360" s="64"/>
      <c r="O1360" s="64"/>
      <c r="P1360" s="64"/>
      <c r="Q1360" s="64"/>
      <c r="R1360" s="64"/>
      <c r="S1360" s="64"/>
      <c r="T1360" s="29"/>
      <c r="U1360" s="29"/>
      <c r="V1360" s="29"/>
      <c r="W1360" s="29"/>
      <c r="X1360" s="29"/>
      <c r="Y1360" s="29"/>
      <c r="Z1360" s="29"/>
      <c r="AA1360" s="29"/>
      <c r="AB1360" s="29"/>
      <c r="AC1360" s="29"/>
      <c r="AD1360" s="29"/>
      <c r="AE1360" s="29"/>
      <c r="AF1360" s="29"/>
      <c r="AG1360" s="29"/>
      <c r="AH1360" s="29"/>
      <c r="AI1360" s="29"/>
      <c r="AJ1360" s="29"/>
      <c r="AK1360" s="29"/>
      <c r="AL1360" s="29"/>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c r="CA1360" s="29"/>
      <c r="CB1360" s="29"/>
      <c r="CC1360" s="29"/>
      <c r="CD1360" s="29"/>
      <c r="CE1360" s="29"/>
      <c r="CF1360" s="29"/>
      <c r="CG1360" s="29"/>
      <c r="CH1360" s="29"/>
      <c r="CI1360" s="29"/>
      <c r="CJ1360" s="29"/>
      <c r="CK1360" s="29"/>
      <c r="CL1360" s="29"/>
      <c r="CM1360" s="29"/>
      <c r="CN1360" s="29"/>
      <c r="CO1360" s="29"/>
      <c r="CP1360" s="29"/>
      <c r="CQ1360" s="29"/>
      <c r="CR1360" s="29"/>
      <c r="CS1360" s="29"/>
      <c r="CT1360" s="29"/>
      <c r="CU1360" s="29"/>
      <c r="CV1360" s="29"/>
      <c r="CW1360" s="29"/>
      <c r="CX1360" s="29"/>
      <c r="CY1360" s="29"/>
      <c r="CZ1360" s="29"/>
      <c r="DA1360" s="29"/>
      <c r="DB1360" s="29"/>
      <c r="DC1360" s="29"/>
      <c r="DD1360" s="29"/>
      <c r="DE1360" s="29"/>
      <c r="DF1360" s="29"/>
      <c r="DG1360" s="29"/>
      <c r="DH1360" s="29"/>
      <c r="DI1360" s="29"/>
      <c r="DJ1360" s="29"/>
      <c r="DK1360" s="29"/>
      <c r="DL1360" s="29"/>
      <c r="DM1360" s="29"/>
    </row>
    <row r="1361" spans="1:117">
      <c r="A1361" s="5"/>
      <c r="B1361" s="5"/>
      <c r="C1361" s="35"/>
      <c r="D1361" s="63"/>
      <c r="E1361" s="64"/>
      <c r="F1361" s="64"/>
      <c r="G1361" s="64"/>
      <c r="H1361" s="64"/>
      <c r="I1361" s="64"/>
      <c r="J1361" s="64"/>
      <c r="K1361" s="64"/>
      <c r="L1361" s="64"/>
      <c r="M1361" s="64"/>
      <c r="N1361" s="64"/>
      <c r="O1361" s="64"/>
      <c r="P1361" s="64"/>
      <c r="Q1361" s="64"/>
      <c r="R1361" s="64"/>
      <c r="S1361" s="64"/>
      <c r="T1361" s="29"/>
      <c r="U1361" s="29"/>
      <c r="V1361" s="29"/>
      <c r="W1361" s="29"/>
      <c r="X1361" s="29"/>
      <c r="Y1361" s="29"/>
      <c r="Z1361" s="29"/>
      <c r="AA1361" s="29"/>
      <c r="AB1361" s="29"/>
      <c r="AC1361" s="29"/>
      <c r="AD1361" s="29"/>
      <c r="AE1361" s="29"/>
      <c r="AF1361" s="29"/>
      <c r="AG1361" s="29"/>
      <c r="AH1361" s="29"/>
      <c r="AI1361" s="29"/>
      <c r="AJ1361" s="29"/>
      <c r="AK1361" s="29"/>
      <c r="AL1361" s="29"/>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c r="CA1361" s="29"/>
      <c r="CB1361" s="29"/>
      <c r="CC1361" s="29"/>
      <c r="CD1361" s="29"/>
      <c r="CE1361" s="29"/>
      <c r="CF1361" s="29"/>
      <c r="CG1361" s="29"/>
      <c r="CH1361" s="29"/>
      <c r="CI1361" s="29"/>
      <c r="CJ1361" s="29"/>
      <c r="CK1361" s="29"/>
      <c r="CL1361" s="29"/>
      <c r="CM1361" s="29"/>
      <c r="CN1361" s="29"/>
      <c r="CO1361" s="29"/>
      <c r="CP1361" s="29"/>
      <c r="CQ1361" s="29"/>
      <c r="CR1361" s="29"/>
      <c r="CS1361" s="29"/>
      <c r="CT1361" s="29"/>
      <c r="CU1361" s="29"/>
      <c r="CV1361" s="29"/>
      <c r="CW1361" s="29"/>
      <c r="CX1361" s="29"/>
      <c r="CY1361" s="29"/>
      <c r="CZ1361" s="29"/>
      <c r="DA1361" s="29"/>
      <c r="DB1361" s="29"/>
      <c r="DC1361" s="29"/>
      <c r="DD1361" s="29"/>
      <c r="DE1361" s="29"/>
      <c r="DF1361" s="29"/>
      <c r="DG1361" s="29"/>
      <c r="DH1361" s="29"/>
      <c r="DI1361" s="29"/>
      <c r="DJ1361" s="29"/>
      <c r="DK1361" s="29"/>
      <c r="DL1361" s="29"/>
      <c r="DM1361" s="29"/>
    </row>
    <row r="1362" spans="1:117">
      <c r="A1362" s="5"/>
      <c r="B1362" s="5"/>
      <c r="C1362" s="35"/>
      <c r="D1362" s="63"/>
      <c r="E1362" s="64"/>
      <c r="F1362" s="64"/>
      <c r="G1362" s="64"/>
      <c r="H1362" s="64"/>
      <c r="I1362" s="64"/>
      <c r="J1362" s="64"/>
      <c r="K1362" s="64"/>
      <c r="L1362" s="64"/>
      <c r="M1362" s="64"/>
      <c r="N1362" s="64"/>
      <c r="O1362" s="64"/>
      <c r="P1362" s="64"/>
      <c r="Q1362" s="64"/>
      <c r="R1362" s="64"/>
      <c r="S1362" s="64"/>
      <c r="T1362" s="29"/>
      <c r="U1362" s="29"/>
      <c r="V1362" s="29"/>
      <c r="W1362" s="29"/>
      <c r="X1362" s="29"/>
      <c r="Y1362" s="29"/>
      <c r="Z1362" s="29"/>
      <c r="AA1362" s="29"/>
      <c r="AB1362" s="29"/>
      <c r="AC1362" s="29"/>
      <c r="AD1362" s="29"/>
      <c r="AE1362" s="29"/>
      <c r="AF1362" s="29"/>
      <c r="AG1362" s="29"/>
      <c r="AH1362" s="29"/>
      <c r="AI1362" s="29"/>
      <c r="AJ1362" s="29"/>
      <c r="AK1362" s="29"/>
      <c r="AL1362" s="29"/>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c r="CA1362" s="29"/>
      <c r="CB1362" s="29"/>
      <c r="CC1362" s="29"/>
      <c r="CD1362" s="29"/>
      <c r="CE1362" s="29"/>
      <c r="CF1362" s="29"/>
      <c r="CG1362" s="29"/>
      <c r="CH1362" s="29"/>
      <c r="CI1362" s="29"/>
      <c r="CJ1362" s="29"/>
      <c r="CK1362" s="29"/>
      <c r="CL1362" s="29"/>
      <c r="CM1362" s="29"/>
      <c r="CN1362" s="29"/>
      <c r="CO1362" s="29"/>
      <c r="CP1362" s="29"/>
      <c r="CQ1362" s="29"/>
      <c r="CR1362" s="29"/>
      <c r="CS1362" s="29"/>
      <c r="CT1362" s="29"/>
      <c r="CU1362" s="29"/>
      <c r="CV1362" s="29"/>
      <c r="CW1362" s="29"/>
      <c r="CX1362" s="29"/>
      <c r="CY1362" s="29"/>
      <c r="CZ1362" s="29"/>
      <c r="DA1362" s="29"/>
      <c r="DB1362" s="29"/>
      <c r="DC1362" s="29"/>
      <c r="DD1362" s="29"/>
      <c r="DE1362" s="29"/>
      <c r="DF1362" s="29"/>
      <c r="DG1362" s="29"/>
      <c r="DH1362" s="29"/>
      <c r="DI1362" s="29"/>
      <c r="DJ1362" s="29"/>
      <c r="DK1362" s="29"/>
      <c r="DL1362" s="29"/>
      <c r="DM1362" s="29"/>
    </row>
    <row r="1363" spans="1:117">
      <c r="A1363" s="5"/>
      <c r="B1363" s="5"/>
      <c r="C1363" s="35"/>
      <c r="D1363" s="63"/>
      <c r="E1363" s="64"/>
      <c r="F1363" s="64"/>
      <c r="G1363" s="64"/>
      <c r="H1363" s="64"/>
      <c r="I1363" s="64"/>
      <c r="J1363" s="64"/>
      <c r="K1363" s="64"/>
      <c r="L1363" s="64"/>
      <c r="M1363" s="64"/>
      <c r="N1363" s="64"/>
      <c r="O1363" s="64"/>
      <c r="P1363" s="64"/>
      <c r="Q1363" s="64"/>
      <c r="R1363" s="64"/>
      <c r="S1363" s="64"/>
      <c r="T1363" s="29"/>
      <c r="U1363" s="29"/>
      <c r="V1363" s="29"/>
      <c r="W1363" s="29"/>
      <c r="X1363" s="29"/>
      <c r="Y1363" s="29"/>
      <c r="Z1363" s="29"/>
      <c r="AA1363" s="29"/>
      <c r="AB1363" s="29"/>
      <c r="AC1363" s="29"/>
      <c r="AD1363" s="29"/>
      <c r="AE1363" s="29"/>
      <c r="AF1363" s="29"/>
      <c r="AG1363" s="29"/>
      <c r="AH1363" s="29"/>
      <c r="AI1363" s="29"/>
      <c r="AJ1363" s="29"/>
      <c r="AK1363" s="29"/>
      <c r="AL1363" s="29"/>
      <c r="AM1363" s="29"/>
      <c r="AN1363" s="29"/>
      <c r="AO1363" s="29"/>
      <c r="AP1363" s="29"/>
      <c r="AQ1363" s="29"/>
      <c r="AR1363" s="29"/>
      <c r="AS1363" s="29"/>
      <c r="AT1363" s="29"/>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29"/>
      <c r="CA1363" s="29"/>
      <c r="CB1363" s="29"/>
      <c r="CC1363" s="29"/>
      <c r="CD1363" s="29"/>
      <c r="CE1363" s="29"/>
      <c r="CF1363" s="29"/>
      <c r="CG1363" s="29"/>
      <c r="CH1363" s="29"/>
      <c r="CI1363" s="29"/>
      <c r="CJ1363" s="29"/>
      <c r="CK1363" s="29"/>
      <c r="CL1363" s="29"/>
      <c r="CM1363" s="29"/>
      <c r="CN1363" s="29"/>
      <c r="CO1363" s="29"/>
      <c r="CP1363" s="29"/>
      <c r="CQ1363" s="29"/>
      <c r="CR1363" s="29"/>
      <c r="CS1363" s="29"/>
      <c r="CT1363" s="29"/>
      <c r="CU1363" s="29"/>
      <c r="CV1363" s="29"/>
      <c r="CW1363" s="29"/>
      <c r="CX1363" s="29"/>
      <c r="CY1363" s="29"/>
      <c r="CZ1363" s="29"/>
      <c r="DA1363" s="29"/>
      <c r="DB1363" s="29"/>
      <c r="DC1363" s="29"/>
      <c r="DD1363" s="29"/>
      <c r="DE1363" s="29"/>
      <c r="DF1363" s="29"/>
      <c r="DG1363" s="29"/>
      <c r="DH1363" s="29"/>
      <c r="DI1363" s="29"/>
      <c r="DJ1363" s="29"/>
      <c r="DK1363" s="29"/>
      <c r="DL1363" s="29"/>
      <c r="DM1363" s="29"/>
    </row>
    <row r="1364" spans="1:117">
      <c r="A1364" s="5"/>
      <c r="B1364" s="5"/>
      <c r="C1364" s="35"/>
      <c r="D1364" s="63"/>
      <c r="E1364" s="64"/>
      <c r="F1364" s="64"/>
      <c r="G1364" s="64"/>
      <c r="H1364" s="64"/>
      <c r="I1364" s="64"/>
      <c r="J1364" s="64"/>
      <c r="K1364" s="64"/>
      <c r="L1364" s="64"/>
      <c r="M1364" s="64"/>
      <c r="N1364" s="64"/>
      <c r="O1364" s="64"/>
      <c r="P1364" s="64"/>
      <c r="Q1364" s="64"/>
      <c r="R1364" s="64"/>
      <c r="S1364" s="64"/>
      <c r="T1364" s="29"/>
      <c r="U1364" s="29"/>
      <c r="V1364" s="29"/>
      <c r="W1364" s="29"/>
      <c r="X1364" s="29"/>
      <c r="Y1364" s="29"/>
      <c r="Z1364" s="29"/>
      <c r="AA1364" s="29"/>
      <c r="AB1364" s="29"/>
      <c r="AC1364" s="29"/>
      <c r="AD1364" s="29"/>
      <c r="AE1364" s="29"/>
      <c r="AF1364" s="29"/>
      <c r="AG1364" s="29"/>
      <c r="AH1364" s="29"/>
      <c r="AI1364" s="29"/>
      <c r="AJ1364" s="29"/>
      <c r="AK1364" s="29"/>
      <c r="AL1364" s="29"/>
      <c r="AM1364" s="29"/>
      <c r="AN1364" s="29"/>
      <c r="AO1364" s="29"/>
      <c r="AP1364" s="29"/>
      <c r="AQ1364" s="29"/>
      <c r="AR1364" s="29"/>
      <c r="AS1364" s="29"/>
      <c r="AT1364" s="29"/>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29"/>
      <c r="CA1364" s="29"/>
      <c r="CB1364" s="29"/>
      <c r="CC1364" s="29"/>
      <c r="CD1364" s="29"/>
      <c r="CE1364" s="29"/>
      <c r="CF1364" s="29"/>
      <c r="CG1364" s="29"/>
      <c r="CH1364" s="29"/>
      <c r="CI1364" s="29"/>
      <c r="CJ1364" s="29"/>
      <c r="CK1364" s="29"/>
      <c r="CL1364" s="29"/>
      <c r="CM1364" s="29"/>
      <c r="CN1364" s="29"/>
      <c r="CO1364" s="29"/>
      <c r="CP1364" s="29"/>
      <c r="CQ1364" s="29"/>
      <c r="CR1364" s="29"/>
      <c r="CS1364" s="29"/>
      <c r="CT1364" s="29"/>
      <c r="CU1364" s="29"/>
      <c r="CV1364" s="29"/>
      <c r="CW1364" s="29"/>
      <c r="CX1364" s="29"/>
      <c r="CY1364" s="29"/>
      <c r="CZ1364" s="29"/>
      <c r="DA1364" s="29"/>
      <c r="DB1364" s="29"/>
      <c r="DC1364" s="29"/>
      <c r="DD1364" s="29"/>
      <c r="DE1364" s="29"/>
      <c r="DF1364" s="29"/>
      <c r="DG1364" s="29"/>
      <c r="DH1364" s="29"/>
      <c r="DI1364" s="29"/>
      <c r="DJ1364" s="29"/>
      <c r="DK1364" s="29"/>
      <c r="DL1364" s="29"/>
      <c r="DM1364" s="29"/>
    </row>
    <row r="1365" spans="1:117">
      <c r="A1365" s="5"/>
      <c r="B1365" s="5"/>
      <c r="C1365" s="35"/>
      <c r="D1365" s="63"/>
      <c r="E1365" s="64"/>
      <c r="F1365" s="64"/>
      <c r="G1365" s="64"/>
      <c r="H1365" s="64"/>
      <c r="I1365" s="64"/>
      <c r="J1365" s="64"/>
      <c r="K1365" s="64"/>
      <c r="L1365" s="64"/>
      <c r="M1365" s="64"/>
      <c r="N1365" s="64"/>
      <c r="O1365" s="64"/>
      <c r="P1365" s="64"/>
      <c r="Q1365" s="64"/>
      <c r="R1365" s="64"/>
      <c r="S1365" s="64"/>
      <c r="T1365" s="29"/>
      <c r="U1365" s="29"/>
      <c r="V1365" s="29"/>
      <c r="W1365" s="29"/>
      <c r="X1365" s="29"/>
      <c r="Y1365" s="29"/>
      <c r="Z1365" s="29"/>
      <c r="AA1365" s="29"/>
      <c r="AB1365" s="29"/>
      <c r="AC1365" s="29"/>
      <c r="AD1365" s="29"/>
      <c r="AE1365" s="29"/>
      <c r="AF1365" s="29"/>
      <c r="AG1365" s="29"/>
      <c r="AH1365" s="29"/>
      <c r="AI1365" s="29"/>
      <c r="AJ1365" s="29"/>
      <c r="AK1365" s="29"/>
      <c r="AL1365" s="29"/>
      <c r="AM1365" s="29"/>
      <c r="AN1365" s="29"/>
      <c r="AO1365" s="29"/>
      <c r="AP1365" s="29"/>
      <c r="AQ1365" s="29"/>
      <c r="AR1365" s="29"/>
      <c r="AS1365" s="29"/>
      <c r="AT1365" s="29"/>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29"/>
      <c r="CA1365" s="29"/>
      <c r="CB1365" s="29"/>
      <c r="CC1365" s="29"/>
      <c r="CD1365" s="29"/>
      <c r="CE1365" s="29"/>
      <c r="CF1365" s="29"/>
      <c r="CG1365" s="29"/>
      <c r="CH1365" s="29"/>
      <c r="CI1365" s="29"/>
      <c r="CJ1365" s="29"/>
      <c r="CK1365" s="29"/>
      <c r="CL1365" s="29"/>
      <c r="CM1365" s="29"/>
      <c r="CN1365" s="29"/>
      <c r="CO1365" s="29"/>
      <c r="CP1365" s="29"/>
      <c r="CQ1365" s="29"/>
      <c r="CR1365" s="29"/>
      <c r="CS1365" s="29"/>
      <c r="CT1365" s="29"/>
      <c r="CU1365" s="29"/>
      <c r="CV1365" s="29"/>
      <c r="CW1365" s="29"/>
      <c r="CX1365" s="29"/>
      <c r="CY1365" s="29"/>
      <c r="CZ1365" s="29"/>
      <c r="DA1365" s="29"/>
      <c r="DB1365" s="29"/>
      <c r="DC1365" s="29"/>
      <c r="DD1365" s="29"/>
      <c r="DE1365" s="29"/>
      <c r="DF1365" s="29"/>
      <c r="DG1365" s="29"/>
      <c r="DH1365" s="29"/>
      <c r="DI1365" s="29"/>
      <c r="DJ1365" s="29"/>
      <c r="DK1365" s="29"/>
      <c r="DL1365" s="29"/>
      <c r="DM1365" s="29"/>
    </row>
    <row r="1366" spans="1:117">
      <c r="A1366" s="5"/>
      <c r="B1366" s="5"/>
      <c r="C1366" s="35"/>
      <c r="D1366" s="63"/>
      <c r="E1366" s="64"/>
      <c r="F1366" s="64"/>
      <c r="G1366" s="64"/>
      <c r="H1366" s="64"/>
      <c r="I1366" s="64"/>
      <c r="J1366" s="64"/>
      <c r="K1366" s="64"/>
      <c r="L1366" s="64"/>
      <c r="M1366" s="64"/>
      <c r="N1366" s="64"/>
      <c r="O1366" s="64"/>
      <c r="P1366" s="64"/>
      <c r="Q1366" s="64"/>
      <c r="R1366" s="64"/>
      <c r="S1366" s="64"/>
      <c r="T1366" s="29"/>
      <c r="U1366" s="29"/>
      <c r="V1366" s="29"/>
      <c r="W1366" s="29"/>
      <c r="X1366" s="29"/>
      <c r="Y1366" s="29"/>
      <c r="Z1366" s="29"/>
      <c r="AA1366" s="29"/>
      <c r="AB1366" s="29"/>
      <c r="AC1366" s="29"/>
      <c r="AD1366" s="29"/>
      <c r="AE1366" s="29"/>
      <c r="AF1366" s="29"/>
      <c r="AG1366" s="29"/>
      <c r="AH1366" s="29"/>
      <c r="AI1366" s="29"/>
      <c r="AJ1366" s="29"/>
      <c r="AK1366" s="29"/>
      <c r="AL1366" s="29"/>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c r="CA1366" s="29"/>
      <c r="CB1366" s="29"/>
      <c r="CC1366" s="29"/>
      <c r="CD1366" s="29"/>
      <c r="CE1366" s="29"/>
      <c r="CF1366" s="29"/>
      <c r="CG1366" s="29"/>
      <c r="CH1366" s="29"/>
      <c r="CI1366" s="29"/>
      <c r="CJ1366" s="29"/>
      <c r="CK1366" s="29"/>
      <c r="CL1366" s="29"/>
      <c r="CM1366" s="29"/>
      <c r="CN1366" s="29"/>
      <c r="CO1366" s="29"/>
      <c r="CP1366" s="29"/>
      <c r="CQ1366" s="29"/>
      <c r="CR1366" s="29"/>
      <c r="CS1366" s="29"/>
      <c r="CT1366" s="29"/>
      <c r="CU1366" s="29"/>
      <c r="CV1366" s="29"/>
      <c r="CW1366" s="29"/>
      <c r="CX1366" s="29"/>
      <c r="CY1366" s="29"/>
      <c r="CZ1366" s="29"/>
      <c r="DA1366" s="29"/>
      <c r="DB1366" s="29"/>
      <c r="DC1366" s="29"/>
      <c r="DD1366" s="29"/>
      <c r="DE1366" s="29"/>
      <c r="DF1366" s="29"/>
      <c r="DG1366" s="29"/>
      <c r="DH1366" s="29"/>
      <c r="DI1366" s="29"/>
      <c r="DJ1366" s="29"/>
      <c r="DK1366" s="29"/>
      <c r="DL1366" s="29"/>
      <c r="DM1366" s="29"/>
    </row>
    <row r="1367" spans="1:117">
      <c r="A1367" s="5"/>
      <c r="B1367" s="5"/>
      <c r="C1367" s="35"/>
      <c r="D1367" s="63"/>
      <c r="E1367" s="64"/>
      <c r="F1367" s="64"/>
      <c r="G1367" s="64"/>
      <c r="H1367" s="64"/>
      <c r="I1367" s="64"/>
      <c r="J1367" s="64"/>
      <c r="K1367" s="64"/>
      <c r="L1367" s="64"/>
      <c r="M1367" s="64"/>
      <c r="N1367" s="64"/>
      <c r="O1367" s="64"/>
      <c r="P1367" s="64"/>
      <c r="Q1367" s="64"/>
      <c r="R1367" s="64"/>
      <c r="S1367" s="64"/>
      <c r="T1367" s="29"/>
      <c r="U1367" s="29"/>
      <c r="V1367" s="29"/>
      <c r="W1367" s="29"/>
      <c r="X1367" s="29"/>
      <c r="Y1367" s="29"/>
      <c r="Z1367" s="29"/>
      <c r="AA1367" s="29"/>
      <c r="AB1367" s="29"/>
      <c r="AC1367" s="29"/>
      <c r="AD1367" s="29"/>
      <c r="AE1367" s="29"/>
      <c r="AF1367" s="29"/>
      <c r="AG1367" s="29"/>
      <c r="AH1367" s="29"/>
      <c r="AI1367" s="29"/>
      <c r="AJ1367" s="29"/>
      <c r="AK1367" s="29"/>
      <c r="AL1367" s="29"/>
      <c r="AM1367" s="29"/>
      <c r="AN1367" s="29"/>
      <c r="AO1367" s="29"/>
      <c r="AP1367" s="29"/>
      <c r="AQ1367" s="29"/>
      <c r="AR1367" s="29"/>
      <c r="AS1367" s="29"/>
      <c r="AT1367" s="29"/>
      <c r="AU1367" s="29"/>
      <c r="AV1367" s="29"/>
      <c r="AW1367" s="29"/>
      <c r="AX1367" s="29"/>
      <c r="AY1367" s="29"/>
      <c r="AZ1367" s="29"/>
      <c r="BA1367" s="29"/>
      <c r="BB1367" s="29"/>
      <c r="BC1367" s="29"/>
      <c r="BD1367" s="29"/>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29"/>
      <c r="CA1367" s="29"/>
      <c r="CB1367" s="29"/>
      <c r="CC1367" s="29"/>
      <c r="CD1367" s="29"/>
      <c r="CE1367" s="29"/>
      <c r="CF1367" s="29"/>
      <c r="CG1367" s="29"/>
      <c r="CH1367" s="29"/>
      <c r="CI1367" s="29"/>
      <c r="CJ1367" s="29"/>
      <c r="CK1367" s="29"/>
      <c r="CL1367" s="29"/>
      <c r="CM1367" s="29"/>
      <c r="CN1367" s="29"/>
      <c r="CO1367" s="29"/>
      <c r="CP1367" s="29"/>
      <c r="CQ1367" s="29"/>
      <c r="CR1367" s="29"/>
      <c r="CS1367" s="29"/>
      <c r="CT1367" s="29"/>
      <c r="CU1367" s="29"/>
      <c r="CV1367" s="29"/>
      <c r="CW1367" s="29"/>
      <c r="CX1367" s="29"/>
      <c r="CY1367" s="29"/>
      <c r="CZ1367" s="29"/>
      <c r="DA1367" s="29"/>
      <c r="DB1367" s="29"/>
      <c r="DC1367" s="29"/>
      <c r="DD1367" s="29"/>
      <c r="DE1367" s="29"/>
      <c r="DF1367" s="29"/>
      <c r="DG1367" s="29"/>
      <c r="DH1367" s="29"/>
      <c r="DI1367" s="29"/>
      <c r="DJ1367" s="29"/>
      <c r="DK1367" s="29"/>
      <c r="DL1367" s="29"/>
      <c r="DM1367" s="29"/>
    </row>
    <row r="1368" spans="1:117">
      <c r="A1368" s="5"/>
      <c r="B1368" s="5"/>
      <c r="C1368" s="35"/>
      <c r="D1368" s="63"/>
      <c r="E1368" s="64"/>
      <c r="F1368" s="64"/>
      <c r="G1368" s="64"/>
      <c r="H1368" s="64"/>
      <c r="I1368" s="64"/>
      <c r="J1368" s="64"/>
      <c r="K1368" s="64"/>
      <c r="L1368" s="64"/>
      <c r="M1368" s="64"/>
      <c r="N1368" s="64"/>
      <c r="O1368" s="64"/>
      <c r="P1368" s="64"/>
      <c r="Q1368" s="64"/>
      <c r="R1368" s="64"/>
      <c r="S1368" s="64"/>
      <c r="T1368" s="29"/>
      <c r="U1368" s="29"/>
      <c r="V1368" s="29"/>
      <c r="W1368" s="29"/>
      <c r="X1368" s="29"/>
      <c r="Y1368" s="29"/>
      <c r="Z1368" s="29"/>
      <c r="AA1368" s="29"/>
      <c r="AB1368" s="29"/>
      <c r="AC1368" s="29"/>
      <c r="AD1368" s="29"/>
      <c r="AE1368" s="29"/>
      <c r="AF1368" s="29"/>
      <c r="AG1368" s="29"/>
      <c r="AH1368" s="29"/>
      <c r="AI1368" s="29"/>
      <c r="AJ1368" s="29"/>
      <c r="AK1368" s="29"/>
      <c r="AL1368" s="29"/>
      <c r="AM1368" s="29"/>
      <c r="AN1368" s="29"/>
      <c r="AO1368" s="29"/>
      <c r="AP1368" s="29"/>
      <c r="AQ1368" s="29"/>
      <c r="AR1368" s="29"/>
      <c r="AS1368" s="29"/>
      <c r="AT1368" s="29"/>
      <c r="AU1368" s="29"/>
      <c r="AV1368" s="29"/>
      <c r="AW1368" s="29"/>
      <c r="AX1368" s="29"/>
      <c r="AY1368" s="29"/>
      <c r="AZ1368" s="29"/>
      <c r="BA1368" s="29"/>
      <c r="BB1368" s="29"/>
      <c r="BC1368" s="29"/>
      <c r="BD1368" s="29"/>
      <c r="BE1368" s="29"/>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29"/>
      <c r="CA1368" s="29"/>
      <c r="CB1368" s="29"/>
      <c r="CC1368" s="29"/>
      <c r="CD1368" s="29"/>
      <c r="CE1368" s="29"/>
      <c r="CF1368" s="29"/>
      <c r="CG1368" s="29"/>
      <c r="CH1368" s="29"/>
      <c r="CI1368" s="29"/>
      <c r="CJ1368" s="29"/>
      <c r="CK1368" s="29"/>
      <c r="CL1368" s="29"/>
      <c r="CM1368" s="29"/>
      <c r="CN1368" s="29"/>
      <c r="CO1368" s="29"/>
      <c r="CP1368" s="29"/>
      <c r="CQ1368" s="29"/>
      <c r="CR1368" s="29"/>
      <c r="CS1368" s="29"/>
      <c r="CT1368" s="29"/>
      <c r="CU1368" s="29"/>
      <c r="CV1368" s="29"/>
      <c r="CW1368" s="29"/>
      <c r="CX1368" s="29"/>
      <c r="CY1368" s="29"/>
      <c r="CZ1368" s="29"/>
      <c r="DA1368" s="29"/>
      <c r="DB1368" s="29"/>
      <c r="DC1368" s="29"/>
      <c r="DD1368" s="29"/>
      <c r="DE1368" s="29"/>
      <c r="DF1368" s="29"/>
      <c r="DG1368" s="29"/>
      <c r="DH1368" s="29"/>
      <c r="DI1368" s="29"/>
      <c r="DJ1368" s="29"/>
      <c r="DK1368" s="29"/>
      <c r="DL1368" s="29"/>
      <c r="DM1368" s="29"/>
    </row>
    <row r="1369" spans="1:117">
      <c r="A1369" s="5"/>
      <c r="B1369" s="5"/>
      <c r="C1369" s="35"/>
      <c r="D1369" s="63"/>
      <c r="E1369" s="64"/>
      <c r="F1369" s="64"/>
      <c r="G1369" s="64"/>
      <c r="H1369" s="64"/>
      <c r="I1369" s="64"/>
      <c r="J1369" s="64"/>
      <c r="K1369" s="64"/>
      <c r="L1369" s="64"/>
      <c r="M1369" s="64"/>
      <c r="N1369" s="64"/>
      <c r="O1369" s="64"/>
      <c r="P1369" s="64"/>
      <c r="Q1369" s="64"/>
      <c r="R1369" s="64"/>
      <c r="S1369" s="64"/>
      <c r="T1369" s="29"/>
      <c r="U1369" s="29"/>
      <c r="V1369" s="29"/>
      <c r="W1369" s="29"/>
      <c r="X1369" s="29"/>
      <c r="Y1369" s="29"/>
      <c r="Z1369" s="29"/>
      <c r="AA1369" s="29"/>
      <c r="AB1369" s="29"/>
      <c r="AC1369" s="29"/>
      <c r="AD1369" s="29"/>
      <c r="AE1369" s="29"/>
      <c r="AF1369" s="29"/>
      <c r="AG1369" s="29"/>
      <c r="AH1369" s="29"/>
      <c r="AI1369" s="29"/>
      <c r="AJ1369" s="29"/>
      <c r="AK1369" s="29"/>
      <c r="AL1369" s="29"/>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29"/>
      <c r="CA1369" s="29"/>
      <c r="CB1369" s="29"/>
      <c r="CC1369" s="29"/>
      <c r="CD1369" s="29"/>
      <c r="CE1369" s="29"/>
      <c r="CF1369" s="29"/>
      <c r="CG1369" s="29"/>
      <c r="CH1369" s="29"/>
      <c r="CI1369" s="29"/>
      <c r="CJ1369" s="29"/>
      <c r="CK1369" s="29"/>
      <c r="CL1369" s="29"/>
      <c r="CM1369" s="29"/>
      <c r="CN1369" s="29"/>
      <c r="CO1369" s="29"/>
      <c r="CP1369" s="29"/>
      <c r="CQ1369" s="29"/>
      <c r="CR1369" s="29"/>
      <c r="CS1369" s="29"/>
      <c r="CT1369" s="29"/>
      <c r="CU1369" s="29"/>
      <c r="CV1369" s="29"/>
      <c r="CW1369" s="29"/>
      <c r="CX1369" s="29"/>
      <c r="CY1369" s="29"/>
      <c r="CZ1369" s="29"/>
      <c r="DA1369" s="29"/>
      <c r="DB1369" s="29"/>
      <c r="DC1369" s="29"/>
      <c r="DD1369" s="29"/>
      <c r="DE1369" s="29"/>
      <c r="DF1369" s="29"/>
      <c r="DG1369" s="29"/>
      <c r="DH1369" s="29"/>
      <c r="DI1369" s="29"/>
      <c r="DJ1369" s="29"/>
      <c r="DK1369" s="29"/>
      <c r="DL1369" s="29"/>
      <c r="DM1369" s="29"/>
    </row>
    <row r="1370" spans="1:117">
      <c r="A1370" s="5"/>
      <c r="B1370" s="5"/>
      <c r="C1370" s="35"/>
      <c r="D1370" s="63"/>
      <c r="E1370" s="64"/>
      <c r="F1370" s="64"/>
      <c r="G1370" s="64"/>
      <c r="H1370" s="64"/>
      <c r="I1370" s="64"/>
      <c r="J1370" s="64"/>
      <c r="K1370" s="64"/>
      <c r="L1370" s="64"/>
      <c r="M1370" s="64"/>
      <c r="N1370" s="64"/>
      <c r="O1370" s="64"/>
      <c r="P1370" s="64"/>
      <c r="Q1370" s="64"/>
      <c r="R1370" s="64"/>
      <c r="S1370" s="64"/>
      <c r="T1370" s="29"/>
      <c r="U1370" s="29"/>
      <c r="V1370" s="29"/>
      <c r="W1370" s="29"/>
      <c r="X1370" s="29"/>
      <c r="Y1370" s="29"/>
      <c r="Z1370" s="29"/>
      <c r="AA1370" s="29"/>
      <c r="AB1370" s="29"/>
      <c r="AC1370" s="29"/>
      <c r="AD1370" s="29"/>
      <c r="AE1370" s="29"/>
      <c r="AF1370" s="29"/>
      <c r="AG1370" s="29"/>
      <c r="AH1370" s="29"/>
      <c r="AI1370" s="29"/>
      <c r="AJ1370" s="29"/>
      <c r="AK1370" s="29"/>
      <c r="AL1370" s="29"/>
      <c r="AM1370" s="29"/>
      <c r="AN1370" s="29"/>
      <c r="AO1370" s="29"/>
      <c r="AP1370" s="29"/>
      <c r="AQ1370" s="29"/>
      <c r="AR1370" s="29"/>
      <c r="AS1370" s="29"/>
      <c r="AT1370" s="29"/>
      <c r="AU1370" s="29"/>
      <c r="AV1370" s="29"/>
      <c r="AW1370" s="29"/>
      <c r="AX1370" s="29"/>
      <c r="AY1370" s="29"/>
      <c r="AZ1370" s="29"/>
      <c r="BA1370" s="29"/>
      <c r="BB1370" s="29"/>
      <c r="BC1370" s="29"/>
      <c r="BD1370" s="29"/>
      <c r="BE1370" s="29"/>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29"/>
      <c r="CA1370" s="29"/>
      <c r="CB1370" s="29"/>
      <c r="CC1370" s="29"/>
      <c r="CD1370" s="29"/>
      <c r="CE1370" s="29"/>
      <c r="CF1370" s="29"/>
      <c r="CG1370" s="29"/>
      <c r="CH1370" s="29"/>
      <c r="CI1370" s="29"/>
      <c r="CJ1370" s="29"/>
      <c r="CK1370" s="29"/>
      <c r="CL1370" s="29"/>
      <c r="CM1370" s="29"/>
      <c r="CN1370" s="29"/>
      <c r="CO1370" s="29"/>
      <c r="CP1370" s="29"/>
      <c r="CQ1370" s="29"/>
      <c r="CR1370" s="29"/>
      <c r="CS1370" s="29"/>
      <c r="CT1370" s="29"/>
      <c r="CU1370" s="29"/>
      <c r="CV1370" s="29"/>
      <c r="CW1370" s="29"/>
      <c r="CX1370" s="29"/>
      <c r="CY1370" s="29"/>
      <c r="CZ1370" s="29"/>
      <c r="DA1370" s="29"/>
      <c r="DB1370" s="29"/>
      <c r="DC1370" s="29"/>
      <c r="DD1370" s="29"/>
      <c r="DE1370" s="29"/>
      <c r="DF1370" s="29"/>
      <c r="DG1370" s="29"/>
      <c r="DH1370" s="29"/>
      <c r="DI1370" s="29"/>
      <c r="DJ1370" s="29"/>
      <c r="DK1370" s="29"/>
      <c r="DL1370" s="29"/>
      <c r="DM1370" s="29"/>
    </row>
    <row r="1371" spans="1:117">
      <c r="A1371" s="5"/>
      <c r="B1371" s="5"/>
      <c r="C1371" s="35"/>
      <c r="D1371" s="63"/>
      <c r="E1371" s="64"/>
      <c r="F1371" s="64"/>
      <c r="G1371" s="64"/>
      <c r="H1371" s="64"/>
      <c r="I1371" s="64"/>
      <c r="J1371" s="64"/>
      <c r="K1371" s="64"/>
      <c r="L1371" s="64"/>
      <c r="M1371" s="64"/>
      <c r="N1371" s="64"/>
      <c r="O1371" s="64"/>
      <c r="P1371" s="64"/>
      <c r="Q1371" s="64"/>
      <c r="R1371" s="64"/>
      <c r="S1371" s="64"/>
      <c r="T1371" s="29"/>
      <c r="U1371" s="29"/>
      <c r="V1371" s="29"/>
      <c r="W1371" s="29"/>
      <c r="X1371" s="29"/>
      <c r="Y1371" s="29"/>
      <c r="Z1371" s="29"/>
      <c r="AA1371" s="29"/>
      <c r="AB1371" s="29"/>
      <c r="AC1371" s="29"/>
      <c r="AD1371" s="29"/>
      <c r="AE1371" s="29"/>
      <c r="AF1371" s="29"/>
      <c r="AG1371" s="29"/>
      <c r="AH1371" s="29"/>
      <c r="AI1371" s="29"/>
      <c r="AJ1371" s="29"/>
      <c r="AK1371" s="29"/>
      <c r="AL1371" s="29"/>
      <c r="AM1371" s="29"/>
      <c r="AN1371" s="29"/>
      <c r="AO1371" s="29"/>
      <c r="AP1371" s="29"/>
      <c r="AQ1371" s="29"/>
      <c r="AR1371" s="29"/>
      <c r="AS1371" s="29"/>
      <c r="AT1371" s="29"/>
      <c r="AU1371" s="29"/>
      <c r="AV1371" s="29"/>
      <c r="AW1371" s="29"/>
      <c r="AX1371" s="29"/>
      <c r="AY1371" s="29"/>
      <c r="AZ1371" s="29"/>
      <c r="BA1371" s="29"/>
      <c r="BB1371" s="29"/>
      <c r="BC1371" s="29"/>
      <c r="BD1371" s="29"/>
      <c r="BE1371" s="29"/>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29"/>
      <c r="CA1371" s="29"/>
      <c r="CB1371" s="29"/>
      <c r="CC1371" s="29"/>
      <c r="CD1371" s="29"/>
      <c r="CE1371" s="29"/>
      <c r="CF1371" s="29"/>
      <c r="CG1371" s="29"/>
      <c r="CH1371" s="29"/>
      <c r="CI1371" s="29"/>
      <c r="CJ1371" s="29"/>
      <c r="CK1371" s="29"/>
      <c r="CL1371" s="29"/>
      <c r="CM1371" s="29"/>
      <c r="CN1371" s="29"/>
      <c r="CO1371" s="29"/>
      <c r="CP1371" s="29"/>
      <c r="CQ1371" s="29"/>
      <c r="CR1371" s="29"/>
      <c r="CS1371" s="29"/>
      <c r="CT1371" s="29"/>
      <c r="CU1371" s="29"/>
      <c r="CV1371" s="29"/>
      <c r="CW1371" s="29"/>
      <c r="CX1371" s="29"/>
      <c r="CY1371" s="29"/>
      <c r="CZ1371" s="29"/>
      <c r="DA1371" s="29"/>
      <c r="DB1371" s="29"/>
      <c r="DC1371" s="29"/>
      <c r="DD1371" s="29"/>
      <c r="DE1371" s="29"/>
      <c r="DF1371" s="29"/>
      <c r="DG1371" s="29"/>
      <c r="DH1371" s="29"/>
      <c r="DI1371" s="29"/>
      <c r="DJ1371" s="29"/>
      <c r="DK1371" s="29"/>
      <c r="DL1371" s="29"/>
      <c r="DM1371" s="29"/>
    </row>
    <row r="1372" spans="1:117">
      <c r="A1372" s="5"/>
      <c r="B1372" s="5"/>
      <c r="C1372" s="35"/>
      <c r="D1372" s="63"/>
      <c r="E1372" s="64"/>
      <c r="F1372" s="64"/>
      <c r="G1372" s="64"/>
      <c r="H1372" s="64"/>
      <c r="I1372" s="64"/>
      <c r="J1372" s="64"/>
      <c r="K1372" s="64"/>
      <c r="L1372" s="64"/>
      <c r="M1372" s="64"/>
      <c r="N1372" s="64"/>
      <c r="O1372" s="64"/>
      <c r="P1372" s="64"/>
      <c r="Q1372" s="64"/>
      <c r="R1372" s="64"/>
      <c r="S1372" s="64"/>
      <c r="T1372" s="29"/>
      <c r="U1372" s="29"/>
      <c r="V1372" s="29"/>
      <c r="W1372" s="29"/>
      <c r="X1372" s="29"/>
      <c r="Y1372" s="29"/>
      <c r="Z1372" s="29"/>
      <c r="AA1372" s="29"/>
      <c r="AB1372" s="29"/>
      <c r="AC1372" s="29"/>
      <c r="AD1372" s="29"/>
      <c r="AE1372" s="29"/>
      <c r="AF1372" s="29"/>
      <c r="AG1372" s="29"/>
      <c r="AH1372" s="29"/>
      <c r="AI1372" s="29"/>
      <c r="AJ1372" s="29"/>
      <c r="AK1372" s="29"/>
      <c r="AL1372" s="29"/>
      <c r="AM1372" s="29"/>
      <c r="AN1372" s="29"/>
      <c r="AO1372" s="29"/>
      <c r="AP1372" s="29"/>
      <c r="AQ1372" s="29"/>
      <c r="AR1372" s="29"/>
      <c r="AS1372" s="29"/>
      <c r="AT1372" s="29"/>
      <c r="AU1372" s="29"/>
      <c r="AV1372" s="29"/>
      <c r="AW1372" s="29"/>
      <c r="AX1372" s="29"/>
      <c r="AY1372" s="29"/>
      <c r="AZ1372" s="29"/>
      <c r="BA1372" s="29"/>
      <c r="BB1372" s="29"/>
      <c r="BC1372" s="29"/>
      <c r="BD1372" s="29"/>
      <c r="BE1372" s="29"/>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29"/>
      <c r="CA1372" s="29"/>
      <c r="CB1372" s="29"/>
      <c r="CC1372" s="29"/>
      <c r="CD1372" s="29"/>
      <c r="CE1372" s="29"/>
      <c r="CF1372" s="29"/>
      <c r="CG1372" s="29"/>
      <c r="CH1372" s="29"/>
      <c r="CI1372" s="29"/>
      <c r="CJ1372" s="29"/>
      <c r="CK1372" s="29"/>
      <c r="CL1372" s="29"/>
      <c r="CM1372" s="29"/>
      <c r="CN1372" s="29"/>
      <c r="CO1372" s="29"/>
      <c r="CP1372" s="29"/>
      <c r="CQ1372" s="29"/>
      <c r="CR1372" s="29"/>
      <c r="CS1372" s="29"/>
      <c r="CT1372" s="29"/>
      <c r="CU1372" s="29"/>
      <c r="CV1372" s="29"/>
      <c r="CW1372" s="29"/>
      <c r="CX1372" s="29"/>
      <c r="CY1372" s="29"/>
      <c r="CZ1372" s="29"/>
      <c r="DA1372" s="29"/>
      <c r="DB1372" s="29"/>
      <c r="DC1372" s="29"/>
      <c r="DD1372" s="29"/>
      <c r="DE1372" s="29"/>
      <c r="DF1372" s="29"/>
      <c r="DG1372" s="29"/>
      <c r="DH1372" s="29"/>
      <c r="DI1372" s="29"/>
      <c r="DJ1372" s="29"/>
      <c r="DK1372" s="29"/>
      <c r="DL1372" s="29"/>
      <c r="DM1372" s="29"/>
    </row>
    <row r="1373" spans="1:117">
      <c r="A1373" s="5"/>
      <c r="B1373" s="5"/>
      <c r="C1373" s="35"/>
      <c r="D1373" s="63"/>
      <c r="E1373" s="64"/>
      <c r="F1373" s="64"/>
      <c r="G1373" s="64"/>
      <c r="H1373" s="64"/>
      <c r="I1373" s="64"/>
      <c r="J1373" s="64"/>
      <c r="K1373" s="64"/>
      <c r="L1373" s="64"/>
      <c r="M1373" s="64"/>
      <c r="N1373" s="64"/>
      <c r="O1373" s="64"/>
      <c r="P1373" s="64"/>
      <c r="Q1373" s="64"/>
      <c r="R1373" s="64"/>
      <c r="S1373" s="64"/>
      <c r="T1373" s="29"/>
      <c r="U1373" s="29"/>
      <c r="V1373" s="29"/>
      <c r="W1373" s="29"/>
      <c r="X1373" s="29"/>
      <c r="Y1373" s="29"/>
      <c r="Z1373" s="29"/>
      <c r="AA1373" s="29"/>
      <c r="AB1373" s="29"/>
      <c r="AC1373" s="29"/>
      <c r="AD1373" s="29"/>
      <c r="AE1373" s="29"/>
      <c r="AF1373" s="29"/>
      <c r="AG1373" s="29"/>
      <c r="AH1373" s="29"/>
      <c r="AI1373" s="29"/>
      <c r="AJ1373" s="29"/>
      <c r="AK1373" s="29"/>
      <c r="AL1373" s="29"/>
      <c r="AM1373" s="29"/>
      <c r="AN1373" s="29"/>
      <c r="AO1373" s="29"/>
      <c r="AP1373" s="29"/>
      <c r="AQ1373" s="29"/>
      <c r="AR1373" s="29"/>
      <c r="AS1373" s="29"/>
      <c r="AT1373" s="29"/>
      <c r="AU1373" s="29"/>
      <c r="AV1373" s="29"/>
      <c r="AW1373" s="29"/>
      <c r="AX1373" s="29"/>
      <c r="AY1373" s="29"/>
      <c r="AZ1373" s="29"/>
      <c r="BA1373" s="29"/>
      <c r="BB1373" s="29"/>
      <c r="BC1373" s="29"/>
      <c r="BD1373" s="29"/>
      <c r="BE1373" s="29"/>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29"/>
      <c r="CA1373" s="29"/>
      <c r="CB1373" s="29"/>
      <c r="CC1373" s="29"/>
      <c r="CD1373" s="29"/>
      <c r="CE1373" s="29"/>
      <c r="CF1373" s="29"/>
      <c r="CG1373" s="29"/>
      <c r="CH1373" s="29"/>
      <c r="CI1373" s="29"/>
      <c r="CJ1373" s="29"/>
      <c r="CK1373" s="29"/>
      <c r="CL1373" s="29"/>
      <c r="CM1373" s="29"/>
      <c r="CN1373" s="29"/>
      <c r="CO1373" s="29"/>
      <c r="CP1373" s="29"/>
      <c r="CQ1373" s="29"/>
      <c r="CR1373" s="29"/>
      <c r="CS1373" s="29"/>
      <c r="CT1373" s="29"/>
      <c r="CU1373" s="29"/>
      <c r="CV1373" s="29"/>
      <c r="CW1373" s="29"/>
      <c r="CX1373" s="29"/>
      <c r="CY1373" s="29"/>
      <c r="CZ1373" s="29"/>
      <c r="DA1373" s="29"/>
      <c r="DB1373" s="29"/>
      <c r="DC1373" s="29"/>
      <c r="DD1373" s="29"/>
      <c r="DE1373" s="29"/>
      <c r="DF1373" s="29"/>
      <c r="DG1373" s="29"/>
      <c r="DH1373" s="29"/>
      <c r="DI1373" s="29"/>
      <c r="DJ1373" s="29"/>
      <c r="DK1373" s="29"/>
      <c r="DL1373" s="29"/>
      <c r="DM1373" s="29"/>
    </row>
    <row r="1374" spans="1:117">
      <c r="A1374" s="5"/>
      <c r="B1374" s="5"/>
      <c r="C1374" s="35"/>
      <c r="D1374" s="63"/>
      <c r="E1374" s="64"/>
      <c r="F1374" s="64"/>
      <c r="G1374" s="64"/>
      <c r="H1374" s="64"/>
      <c r="I1374" s="64"/>
      <c r="J1374" s="64"/>
      <c r="K1374" s="64"/>
      <c r="L1374" s="64"/>
      <c r="M1374" s="64"/>
      <c r="N1374" s="64"/>
      <c r="O1374" s="64"/>
      <c r="P1374" s="64"/>
      <c r="Q1374" s="64"/>
      <c r="R1374" s="64"/>
      <c r="S1374" s="64"/>
      <c r="T1374" s="29"/>
      <c r="U1374" s="29"/>
      <c r="V1374" s="29"/>
      <c r="W1374" s="29"/>
      <c r="X1374" s="29"/>
      <c r="Y1374" s="29"/>
      <c r="Z1374" s="29"/>
      <c r="AA1374" s="29"/>
      <c r="AB1374" s="29"/>
      <c r="AC1374" s="29"/>
      <c r="AD1374" s="29"/>
      <c r="AE1374" s="29"/>
      <c r="AF1374" s="29"/>
      <c r="AG1374" s="29"/>
      <c r="AH1374" s="29"/>
      <c r="AI1374" s="29"/>
      <c r="AJ1374" s="29"/>
      <c r="AK1374" s="29"/>
      <c r="AL1374" s="29"/>
      <c r="AM1374" s="29"/>
      <c r="AN1374" s="29"/>
      <c r="AO1374" s="29"/>
      <c r="AP1374" s="29"/>
      <c r="AQ1374" s="29"/>
      <c r="AR1374" s="29"/>
      <c r="AS1374" s="29"/>
      <c r="AT1374" s="29"/>
      <c r="AU1374" s="29"/>
      <c r="AV1374" s="29"/>
      <c r="AW1374" s="29"/>
      <c r="AX1374" s="29"/>
      <c r="AY1374" s="29"/>
      <c r="AZ1374" s="29"/>
      <c r="BA1374" s="29"/>
      <c r="BB1374" s="29"/>
      <c r="BC1374" s="29"/>
      <c r="BD1374" s="29"/>
      <c r="BE1374" s="29"/>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29"/>
      <c r="CA1374" s="29"/>
      <c r="CB1374" s="29"/>
      <c r="CC1374" s="29"/>
      <c r="CD1374" s="29"/>
      <c r="CE1374" s="29"/>
      <c r="CF1374" s="29"/>
      <c r="CG1374" s="29"/>
      <c r="CH1374" s="29"/>
      <c r="CI1374" s="29"/>
      <c r="CJ1374" s="29"/>
      <c r="CK1374" s="29"/>
      <c r="CL1374" s="29"/>
      <c r="CM1374" s="29"/>
      <c r="CN1374" s="29"/>
      <c r="CO1374" s="29"/>
      <c r="CP1374" s="29"/>
      <c r="CQ1374" s="29"/>
      <c r="CR1374" s="29"/>
      <c r="CS1374" s="29"/>
      <c r="CT1374" s="29"/>
      <c r="CU1374" s="29"/>
      <c r="CV1374" s="29"/>
      <c r="CW1374" s="29"/>
      <c r="CX1374" s="29"/>
      <c r="CY1374" s="29"/>
      <c r="CZ1374" s="29"/>
      <c r="DA1374" s="29"/>
      <c r="DB1374" s="29"/>
      <c r="DC1374" s="29"/>
      <c r="DD1374" s="29"/>
      <c r="DE1374" s="29"/>
      <c r="DF1374" s="29"/>
      <c r="DG1374" s="29"/>
      <c r="DH1374" s="29"/>
      <c r="DI1374" s="29"/>
      <c r="DJ1374" s="29"/>
      <c r="DK1374" s="29"/>
      <c r="DL1374" s="29"/>
      <c r="DM1374" s="29"/>
    </row>
    <row r="1375" spans="1:117">
      <c r="A1375" s="5"/>
      <c r="B1375" s="5"/>
      <c r="C1375" s="35"/>
      <c r="D1375" s="63"/>
      <c r="E1375" s="64"/>
      <c r="F1375" s="64"/>
      <c r="G1375" s="64"/>
      <c r="H1375" s="64"/>
      <c r="I1375" s="64"/>
      <c r="J1375" s="64"/>
      <c r="K1375" s="64"/>
      <c r="L1375" s="64"/>
      <c r="M1375" s="64"/>
      <c r="N1375" s="64"/>
      <c r="O1375" s="64"/>
      <c r="P1375" s="64"/>
      <c r="Q1375" s="64"/>
      <c r="R1375" s="64"/>
      <c r="S1375" s="64"/>
      <c r="T1375" s="29"/>
      <c r="U1375" s="29"/>
      <c r="V1375" s="29"/>
      <c r="W1375" s="29"/>
      <c r="X1375" s="29"/>
      <c r="Y1375" s="29"/>
      <c r="Z1375" s="29"/>
      <c r="AA1375" s="29"/>
      <c r="AB1375" s="29"/>
      <c r="AC1375" s="29"/>
      <c r="AD1375" s="29"/>
      <c r="AE1375" s="29"/>
      <c r="AF1375" s="29"/>
      <c r="AG1375" s="29"/>
      <c r="AH1375" s="29"/>
      <c r="AI1375" s="29"/>
      <c r="AJ1375" s="29"/>
      <c r="AK1375" s="29"/>
      <c r="AL1375" s="29"/>
      <c r="AM1375" s="29"/>
      <c r="AN1375" s="29"/>
      <c r="AO1375" s="29"/>
      <c r="AP1375" s="29"/>
      <c r="AQ1375" s="29"/>
      <c r="AR1375" s="29"/>
      <c r="AS1375" s="29"/>
      <c r="AT1375" s="29"/>
      <c r="AU1375" s="29"/>
      <c r="AV1375" s="29"/>
      <c r="AW1375" s="29"/>
      <c r="AX1375" s="29"/>
      <c r="AY1375" s="29"/>
      <c r="AZ1375" s="29"/>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29"/>
      <c r="CA1375" s="29"/>
      <c r="CB1375" s="29"/>
      <c r="CC1375" s="29"/>
      <c r="CD1375" s="29"/>
      <c r="CE1375" s="29"/>
      <c r="CF1375" s="29"/>
      <c r="CG1375" s="29"/>
      <c r="CH1375" s="29"/>
      <c r="CI1375" s="29"/>
      <c r="CJ1375" s="29"/>
      <c r="CK1375" s="29"/>
      <c r="CL1375" s="29"/>
      <c r="CM1375" s="29"/>
      <c r="CN1375" s="29"/>
      <c r="CO1375" s="29"/>
      <c r="CP1375" s="29"/>
      <c r="CQ1375" s="29"/>
      <c r="CR1375" s="29"/>
      <c r="CS1375" s="29"/>
      <c r="CT1375" s="29"/>
      <c r="CU1375" s="29"/>
      <c r="CV1375" s="29"/>
      <c r="CW1375" s="29"/>
      <c r="CX1375" s="29"/>
      <c r="CY1375" s="29"/>
      <c r="CZ1375" s="29"/>
      <c r="DA1375" s="29"/>
      <c r="DB1375" s="29"/>
      <c r="DC1375" s="29"/>
      <c r="DD1375" s="29"/>
      <c r="DE1375" s="29"/>
      <c r="DF1375" s="29"/>
      <c r="DG1375" s="29"/>
      <c r="DH1375" s="29"/>
      <c r="DI1375" s="29"/>
      <c r="DJ1375" s="29"/>
      <c r="DK1375" s="29"/>
      <c r="DL1375" s="29"/>
      <c r="DM1375" s="29"/>
    </row>
    <row r="1376" spans="1:117">
      <c r="A1376" s="5"/>
      <c r="B1376" s="5"/>
      <c r="C1376" s="35"/>
      <c r="D1376" s="63"/>
      <c r="E1376" s="64"/>
      <c r="F1376" s="64"/>
      <c r="G1376" s="64"/>
      <c r="H1376" s="64"/>
      <c r="I1376" s="64"/>
      <c r="J1376" s="64"/>
      <c r="K1376" s="64"/>
      <c r="L1376" s="64"/>
      <c r="M1376" s="64"/>
      <c r="N1376" s="64"/>
      <c r="O1376" s="64"/>
      <c r="P1376" s="64"/>
      <c r="Q1376" s="64"/>
      <c r="R1376" s="64"/>
      <c r="S1376" s="64"/>
      <c r="T1376" s="29"/>
      <c r="U1376" s="29"/>
      <c r="V1376" s="29"/>
      <c r="W1376" s="29"/>
      <c r="X1376" s="29"/>
      <c r="Y1376" s="29"/>
      <c r="Z1376" s="29"/>
      <c r="AA1376" s="29"/>
      <c r="AB1376" s="29"/>
      <c r="AC1376" s="29"/>
      <c r="AD1376" s="29"/>
      <c r="AE1376" s="29"/>
      <c r="AF1376" s="29"/>
      <c r="AG1376" s="29"/>
      <c r="AH1376" s="29"/>
      <c r="AI1376" s="29"/>
      <c r="AJ1376" s="29"/>
      <c r="AK1376" s="29"/>
      <c r="AL1376" s="29"/>
      <c r="AM1376" s="29"/>
      <c r="AN1376" s="29"/>
      <c r="AO1376" s="29"/>
      <c r="AP1376" s="29"/>
      <c r="AQ1376" s="29"/>
      <c r="AR1376" s="29"/>
      <c r="AS1376" s="29"/>
      <c r="AT1376" s="29"/>
      <c r="AU1376" s="29"/>
      <c r="AV1376" s="29"/>
      <c r="AW1376" s="29"/>
      <c r="AX1376" s="29"/>
      <c r="AY1376" s="29"/>
      <c r="AZ1376" s="29"/>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29"/>
      <c r="CA1376" s="29"/>
      <c r="CB1376" s="29"/>
      <c r="CC1376" s="29"/>
      <c r="CD1376" s="29"/>
      <c r="CE1376" s="29"/>
      <c r="CF1376" s="29"/>
      <c r="CG1376" s="29"/>
      <c r="CH1376" s="29"/>
      <c r="CI1376" s="29"/>
      <c r="CJ1376" s="29"/>
      <c r="CK1376" s="29"/>
      <c r="CL1376" s="29"/>
      <c r="CM1376" s="29"/>
      <c r="CN1376" s="29"/>
      <c r="CO1376" s="29"/>
      <c r="CP1376" s="29"/>
      <c r="CQ1376" s="29"/>
      <c r="CR1376" s="29"/>
      <c r="CS1376" s="29"/>
      <c r="CT1376" s="29"/>
      <c r="CU1376" s="29"/>
      <c r="CV1376" s="29"/>
      <c r="CW1376" s="29"/>
      <c r="CX1376" s="29"/>
      <c r="CY1376" s="29"/>
      <c r="CZ1376" s="29"/>
      <c r="DA1376" s="29"/>
      <c r="DB1376" s="29"/>
      <c r="DC1376" s="29"/>
      <c r="DD1376" s="29"/>
      <c r="DE1376" s="29"/>
      <c r="DF1376" s="29"/>
      <c r="DG1376" s="29"/>
      <c r="DH1376" s="29"/>
      <c r="DI1376" s="29"/>
      <c r="DJ1376" s="29"/>
      <c r="DK1376" s="29"/>
      <c r="DL1376" s="29"/>
      <c r="DM1376" s="29"/>
    </row>
    <row r="1377" spans="1:117">
      <c r="A1377" s="5"/>
      <c r="B1377" s="5"/>
      <c r="C1377" s="35"/>
      <c r="D1377" s="63"/>
      <c r="E1377" s="64"/>
      <c r="F1377" s="64"/>
      <c r="G1377" s="64"/>
      <c r="H1377" s="64"/>
      <c r="I1377" s="64"/>
      <c r="J1377" s="64"/>
      <c r="K1377" s="64"/>
      <c r="L1377" s="64"/>
      <c r="M1377" s="64"/>
      <c r="N1377" s="64"/>
      <c r="O1377" s="64"/>
      <c r="P1377" s="64"/>
      <c r="Q1377" s="64"/>
      <c r="R1377" s="64"/>
      <c r="S1377" s="64"/>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c r="CA1377" s="29"/>
      <c r="CB1377" s="29"/>
      <c r="CC1377" s="29"/>
      <c r="CD1377" s="29"/>
      <c r="CE1377" s="29"/>
      <c r="CF1377" s="29"/>
      <c r="CG1377" s="29"/>
      <c r="CH1377" s="29"/>
      <c r="CI1377" s="29"/>
      <c r="CJ1377" s="29"/>
      <c r="CK1377" s="29"/>
      <c r="CL1377" s="29"/>
      <c r="CM1377" s="29"/>
      <c r="CN1377" s="29"/>
      <c r="CO1377" s="29"/>
      <c r="CP1377" s="29"/>
      <c r="CQ1377" s="29"/>
      <c r="CR1377" s="29"/>
      <c r="CS1377" s="29"/>
      <c r="CT1377" s="29"/>
      <c r="CU1377" s="29"/>
      <c r="CV1377" s="29"/>
      <c r="CW1377" s="29"/>
      <c r="CX1377" s="29"/>
      <c r="CY1377" s="29"/>
      <c r="CZ1377" s="29"/>
      <c r="DA1377" s="29"/>
      <c r="DB1377" s="29"/>
      <c r="DC1377" s="29"/>
      <c r="DD1377" s="29"/>
      <c r="DE1377" s="29"/>
      <c r="DF1377" s="29"/>
      <c r="DG1377" s="29"/>
      <c r="DH1377" s="29"/>
      <c r="DI1377" s="29"/>
      <c r="DJ1377" s="29"/>
      <c r="DK1377" s="29"/>
      <c r="DL1377" s="29"/>
      <c r="DM1377" s="29"/>
    </row>
    <row r="1378" spans="1:117">
      <c r="A1378" s="5"/>
      <c r="B1378" s="5"/>
      <c r="C1378" s="35"/>
      <c r="D1378" s="63"/>
      <c r="E1378" s="64"/>
      <c r="F1378" s="64"/>
      <c r="G1378" s="64"/>
      <c r="H1378" s="64"/>
      <c r="I1378" s="64"/>
      <c r="J1378" s="64"/>
      <c r="K1378" s="64"/>
      <c r="L1378" s="64"/>
      <c r="M1378" s="64"/>
      <c r="N1378" s="64"/>
      <c r="O1378" s="64"/>
      <c r="P1378" s="64"/>
      <c r="Q1378" s="64"/>
      <c r="R1378" s="64"/>
      <c r="S1378" s="64"/>
      <c r="T1378" s="29"/>
      <c r="U1378" s="29"/>
      <c r="V1378" s="29"/>
      <c r="W1378" s="29"/>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29"/>
      <c r="CA1378" s="29"/>
      <c r="CB1378" s="29"/>
      <c r="CC1378" s="29"/>
      <c r="CD1378" s="29"/>
      <c r="CE1378" s="29"/>
      <c r="CF1378" s="29"/>
      <c r="CG1378" s="29"/>
      <c r="CH1378" s="29"/>
      <c r="CI1378" s="29"/>
      <c r="CJ1378" s="29"/>
      <c r="CK1378" s="29"/>
      <c r="CL1378" s="29"/>
      <c r="CM1378" s="29"/>
      <c r="CN1378" s="29"/>
      <c r="CO1378" s="29"/>
      <c r="CP1378" s="29"/>
      <c r="CQ1378" s="29"/>
      <c r="CR1378" s="29"/>
      <c r="CS1378" s="29"/>
      <c r="CT1378" s="29"/>
      <c r="CU1378" s="29"/>
      <c r="CV1378" s="29"/>
      <c r="CW1378" s="29"/>
      <c r="CX1378" s="29"/>
      <c r="CY1378" s="29"/>
      <c r="CZ1378" s="29"/>
      <c r="DA1378" s="29"/>
      <c r="DB1378" s="29"/>
      <c r="DC1378" s="29"/>
      <c r="DD1378" s="29"/>
      <c r="DE1378" s="29"/>
      <c r="DF1378" s="29"/>
      <c r="DG1378" s="29"/>
      <c r="DH1378" s="29"/>
      <c r="DI1378" s="29"/>
      <c r="DJ1378" s="29"/>
      <c r="DK1378" s="29"/>
      <c r="DL1378" s="29"/>
      <c r="DM1378" s="29"/>
    </row>
    <row r="1379" spans="1:117">
      <c r="A1379" s="5"/>
      <c r="B1379" s="5"/>
      <c r="C1379" s="35"/>
      <c r="D1379" s="63"/>
      <c r="E1379" s="64"/>
      <c r="F1379" s="64"/>
      <c r="G1379" s="64"/>
      <c r="H1379" s="64"/>
      <c r="I1379" s="64"/>
      <c r="J1379" s="64"/>
      <c r="K1379" s="64"/>
      <c r="L1379" s="64"/>
      <c r="M1379" s="64"/>
      <c r="N1379" s="64"/>
      <c r="O1379" s="64"/>
      <c r="P1379" s="64"/>
      <c r="Q1379" s="64"/>
      <c r="R1379" s="64"/>
      <c r="S1379" s="64"/>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c r="CA1379" s="29"/>
      <c r="CB1379" s="29"/>
      <c r="CC1379" s="29"/>
      <c r="CD1379" s="29"/>
      <c r="CE1379" s="29"/>
      <c r="CF1379" s="29"/>
      <c r="CG1379" s="29"/>
      <c r="CH1379" s="29"/>
      <c r="CI1379" s="29"/>
      <c r="CJ1379" s="29"/>
      <c r="CK1379" s="29"/>
      <c r="CL1379" s="29"/>
      <c r="CM1379" s="29"/>
      <c r="CN1379" s="29"/>
      <c r="CO1379" s="29"/>
      <c r="CP1379" s="29"/>
      <c r="CQ1379" s="29"/>
      <c r="CR1379" s="29"/>
      <c r="CS1379" s="29"/>
      <c r="CT1379" s="29"/>
      <c r="CU1379" s="29"/>
      <c r="CV1379" s="29"/>
      <c r="CW1379" s="29"/>
      <c r="CX1379" s="29"/>
      <c r="CY1379" s="29"/>
      <c r="CZ1379" s="29"/>
      <c r="DA1379" s="29"/>
      <c r="DB1379" s="29"/>
      <c r="DC1379" s="29"/>
      <c r="DD1379" s="29"/>
      <c r="DE1379" s="29"/>
      <c r="DF1379" s="29"/>
      <c r="DG1379" s="29"/>
      <c r="DH1379" s="29"/>
      <c r="DI1379" s="29"/>
      <c r="DJ1379" s="29"/>
      <c r="DK1379" s="29"/>
      <c r="DL1379" s="29"/>
      <c r="DM1379" s="29"/>
    </row>
    <row r="1380" spans="1:117">
      <c r="A1380" s="5"/>
      <c r="B1380" s="5"/>
      <c r="C1380" s="35"/>
      <c r="D1380" s="63"/>
      <c r="E1380" s="64"/>
      <c r="F1380" s="64"/>
      <c r="G1380" s="64"/>
      <c r="H1380" s="64"/>
      <c r="I1380" s="64"/>
      <c r="J1380" s="64"/>
      <c r="K1380" s="64"/>
      <c r="L1380" s="64"/>
      <c r="M1380" s="64"/>
      <c r="N1380" s="64"/>
      <c r="O1380" s="64"/>
      <c r="P1380" s="64"/>
      <c r="Q1380" s="64"/>
      <c r="R1380" s="64"/>
      <c r="S1380" s="64"/>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29"/>
      <c r="CA1380" s="29"/>
      <c r="CB1380" s="29"/>
      <c r="CC1380" s="29"/>
      <c r="CD1380" s="29"/>
      <c r="CE1380" s="29"/>
      <c r="CF1380" s="29"/>
      <c r="CG1380" s="29"/>
      <c r="CH1380" s="29"/>
      <c r="CI1380" s="29"/>
      <c r="CJ1380" s="29"/>
      <c r="CK1380" s="29"/>
      <c r="CL1380" s="29"/>
      <c r="CM1380" s="29"/>
      <c r="CN1380" s="29"/>
      <c r="CO1380" s="29"/>
      <c r="CP1380" s="29"/>
      <c r="CQ1380" s="29"/>
      <c r="CR1380" s="29"/>
      <c r="CS1380" s="29"/>
      <c r="CT1380" s="29"/>
      <c r="CU1380" s="29"/>
      <c r="CV1380" s="29"/>
      <c r="CW1380" s="29"/>
      <c r="CX1380" s="29"/>
      <c r="CY1380" s="29"/>
      <c r="CZ1380" s="29"/>
      <c r="DA1380" s="29"/>
      <c r="DB1380" s="29"/>
      <c r="DC1380" s="29"/>
      <c r="DD1380" s="29"/>
      <c r="DE1380" s="29"/>
      <c r="DF1380" s="29"/>
      <c r="DG1380" s="29"/>
      <c r="DH1380" s="29"/>
      <c r="DI1380" s="29"/>
      <c r="DJ1380" s="29"/>
      <c r="DK1380" s="29"/>
      <c r="DL1380" s="29"/>
      <c r="DM1380" s="29"/>
    </row>
    <row r="1381" spans="1:117">
      <c r="A1381" s="5"/>
      <c r="B1381" s="5"/>
      <c r="C1381" s="35"/>
      <c r="D1381" s="63"/>
      <c r="E1381" s="64"/>
      <c r="F1381" s="64"/>
      <c r="G1381" s="64"/>
      <c r="H1381" s="64"/>
      <c r="I1381" s="64"/>
      <c r="J1381" s="64"/>
      <c r="K1381" s="64"/>
      <c r="L1381" s="64"/>
      <c r="M1381" s="64"/>
      <c r="N1381" s="64"/>
      <c r="O1381" s="64"/>
      <c r="P1381" s="64"/>
      <c r="Q1381" s="64"/>
      <c r="R1381" s="64"/>
      <c r="S1381" s="64"/>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c r="CA1381" s="29"/>
      <c r="CB1381" s="29"/>
      <c r="CC1381" s="29"/>
      <c r="CD1381" s="29"/>
      <c r="CE1381" s="29"/>
      <c r="CF1381" s="29"/>
      <c r="CG1381" s="29"/>
      <c r="CH1381" s="29"/>
      <c r="CI1381" s="29"/>
      <c r="CJ1381" s="29"/>
      <c r="CK1381" s="29"/>
      <c r="CL1381" s="29"/>
      <c r="CM1381" s="29"/>
      <c r="CN1381" s="29"/>
      <c r="CO1381" s="29"/>
      <c r="CP1381" s="29"/>
      <c r="CQ1381" s="29"/>
      <c r="CR1381" s="29"/>
      <c r="CS1381" s="29"/>
      <c r="CT1381" s="29"/>
      <c r="CU1381" s="29"/>
      <c r="CV1381" s="29"/>
      <c r="CW1381" s="29"/>
      <c r="CX1381" s="29"/>
      <c r="CY1381" s="29"/>
      <c r="CZ1381" s="29"/>
      <c r="DA1381" s="29"/>
      <c r="DB1381" s="29"/>
      <c r="DC1381" s="29"/>
      <c r="DD1381" s="29"/>
      <c r="DE1381" s="29"/>
      <c r="DF1381" s="29"/>
      <c r="DG1381" s="29"/>
      <c r="DH1381" s="29"/>
      <c r="DI1381" s="29"/>
      <c r="DJ1381" s="29"/>
      <c r="DK1381" s="29"/>
      <c r="DL1381" s="29"/>
      <c r="DM1381" s="29"/>
    </row>
    <row r="1382" spans="1:117">
      <c r="A1382" s="5"/>
      <c r="B1382" s="5"/>
      <c r="C1382" s="35"/>
      <c r="D1382" s="63"/>
      <c r="E1382" s="64"/>
      <c r="F1382" s="64"/>
      <c r="G1382" s="64"/>
      <c r="H1382" s="64"/>
      <c r="I1382" s="64"/>
      <c r="J1382" s="64"/>
      <c r="K1382" s="64"/>
      <c r="L1382" s="64"/>
      <c r="M1382" s="64"/>
      <c r="N1382" s="64"/>
      <c r="O1382" s="64"/>
      <c r="P1382" s="64"/>
      <c r="Q1382" s="64"/>
      <c r="R1382" s="64"/>
      <c r="S1382" s="64"/>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29"/>
      <c r="CA1382" s="29"/>
      <c r="CB1382" s="29"/>
      <c r="CC1382" s="29"/>
      <c r="CD1382" s="29"/>
      <c r="CE1382" s="29"/>
      <c r="CF1382" s="29"/>
      <c r="CG1382" s="29"/>
      <c r="CH1382" s="29"/>
      <c r="CI1382" s="29"/>
      <c r="CJ1382" s="29"/>
      <c r="CK1382" s="29"/>
      <c r="CL1382" s="29"/>
      <c r="CM1382" s="29"/>
      <c r="CN1382" s="29"/>
      <c r="CO1382" s="29"/>
      <c r="CP1382" s="29"/>
      <c r="CQ1382" s="29"/>
      <c r="CR1382" s="29"/>
      <c r="CS1382" s="29"/>
      <c r="CT1382" s="29"/>
      <c r="CU1382" s="29"/>
      <c r="CV1382" s="29"/>
      <c r="CW1382" s="29"/>
      <c r="CX1382" s="29"/>
      <c r="CY1382" s="29"/>
      <c r="CZ1382" s="29"/>
      <c r="DA1382" s="29"/>
      <c r="DB1382" s="29"/>
      <c r="DC1382" s="29"/>
      <c r="DD1382" s="29"/>
      <c r="DE1382" s="29"/>
      <c r="DF1382" s="29"/>
      <c r="DG1382" s="29"/>
      <c r="DH1382" s="29"/>
      <c r="DI1382" s="29"/>
      <c r="DJ1382" s="29"/>
      <c r="DK1382" s="29"/>
      <c r="DL1382" s="29"/>
      <c r="DM1382" s="29"/>
    </row>
    <row r="1383" spans="1:117">
      <c r="A1383" s="5"/>
      <c r="B1383" s="5"/>
      <c r="C1383" s="35"/>
      <c r="D1383" s="63"/>
      <c r="E1383" s="64"/>
      <c r="F1383" s="64"/>
      <c r="G1383" s="64"/>
      <c r="H1383" s="64"/>
      <c r="I1383" s="64"/>
      <c r="J1383" s="64"/>
      <c r="K1383" s="64"/>
      <c r="L1383" s="64"/>
      <c r="M1383" s="64"/>
      <c r="N1383" s="64"/>
      <c r="O1383" s="64"/>
      <c r="P1383" s="64"/>
      <c r="Q1383" s="64"/>
      <c r="R1383" s="64"/>
      <c r="S1383" s="64"/>
      <c r="T1383" s="29"/>
      <c r="U1383" s="29"/>
      <c r="V1383" s="29"/>
      <c r="W1383" s="29"/>
      <c r="X1383" s="29"/>
      <c r="Y1383" s="29"/>
      <c r="Z1383" s="29"/>
      <c r="AA1383" s="29"/>
      <c r="AB1383" s="29"/>
      <c r="AC1383" s="29"/>
      <c r="AD1383" s="29"/>
      <c r="AE1383" s="29"/>
      <c r="AF1383" s="29"/>
      <c r="AG1383" s="29"/>
      <c r="AH1383" s="29"/>
      <c r="AI1383" s="29"/>
      <c r="AJ1383" s="29"/>
      <c r="AK1383" s="29"/>
      <c r="AL1383" s="29"/>
      <c r="AM1383" s="29"/>
      <c r="AN1383" s="29"/>
      <c r="AO1383" s="29"/>
      <c r="AP1383" s="29"/>
      <c r="AQ1383" s="29"/>
      <c r="AR1383" s="29"/>
      <c r="AS1383" s="29"/>
      <c r="AT1383" s="29"/>
      <c r="AU1383" s="29"/>
      <c r="AV1383" s="29"/>
      <c r="AW1383" s="29"/>
      <c r="AX1383" s="29"/>
      <c r="AY1383" s="29"/>
      <c r="AZ1383" s="29"/>
      <c r="BA1383" s="29"/>
      <c r="BB1383" s="29"/>
      <c r="BC1383" s="29"/>
      <c r="BD1383" s="29"/>
      <c r="BE1383" s="29"/>
      <c r="BF1383" s="29"/>
      <c r="BG1383" s="29"/>
      <c r="BH1383" s="29"/>
      <c r="BI1383" s="29"/>
      <c r="BJ1383" s="29"/>
      <c r="BK1383" s="29"/>
      <c r="BL1383" s="29"/>
      <c r="BM1383" s="29"/>
      <c r="BN1383" s="29"/>
      <c r="BO1383" s="29"/>
      <c r="BP1383" s="29"/>
      <c r="BQ1383" s="29"/>
      <c r="BR1383" s="29"/>
      <c r="BS1383" s="29"/>
      <c r="BT1383" s="29"/>
      <c r="BU1383" s="29"/>
      <c r="BV1383" s="29"/>
      <c r="BW1383" s="29"/>
      <c r="BX1383" s="29"/>
      <c r="BY1383" s="29"/>
      <c r="BZ1383" s="29"/>
      <c r="CA1383" s="29"/>
      <c r="CB1383" s="29"/>
      <c r="CC1383" s="29"/>
      <c r="CD1383" s="29"/>
      <c r="CE1383" s="29"/>
      <c r="CF1383" s="29"/>
      <c r="CG1383" s="29"/>
      <c r="CH1383" s="29"/>
      <c r="CI1383" s="29"/>
      <c r="CJ1383" s="29"/>
      <c r="CK1383" s="29"/>
      <c r="CL1383" s="29"/>
      <c r="CM1383" s="29"/>
      <c r="CN1383" s="29"/>
      <c r="CO1383" s="29"/>
      <c r="CP1383" s="29"/>
      <c r="CQ1383" s="29"/>
      <c r="CR1383" s="29"/>
      <c r="CS1383" s="29"/>
      <c r="CT1383" s="29"/>
      <c r="CU1383" s="29"/>
      <c r="CV1383" s="29"/>
      <c r="CW1383" s="29"/>
      <c r="CX1383" s="29"/>
      <c r="CY1383" s="29"/>
      <c r="CZ1383" s="29"/>
      <c r="DA1383" s="29"/>
      <c r="DB1383" s="29"/>
      <c r="DC1383" s="29"/>
      <c r="DD1383" s="29"/>
      <c r="DE1383" s="29"/>
      <c r="DF1383" s="29"/>
      <c r="DG1383" s="29"/>
      <c r="DH1383" s="29"/>
      <c r="DI1383" s="29"/>
      <c r="DJ1383" s="29"/>
      <c r="DK1383" s="29"/>
      <c r="DL1383" s="29"/>
      <c r="DM1383" s="29"/>
    </row>
    <row r="1384" spans="1:117">
      <c r="A1384" s="5"/>
      <c r="B1384" s="5"/>
      <c r="C1384" s="35"/>
      <c r="D1384" s="63"/>
      <c r="E1384" s="64"/>
      <c r="F1384" s="64"/>
      <c r="G1384" s="64"/>
      <c r="H1384" s="64"/>
      <c r="I1384" s="64"/>
      <c r="J1384" s="64"/>
      <c r="K1384" s="64"/>
      <c r="L1384" s="64"/>
      <c r="M1384" s="64"/>
      <c r="N1384" s="64"/>
      <c r="O1384" s="64"/>
      <c r="P1384" s="64"/>
      <c r="Q1384" s="64"/>
      <c r="R1384" s="64"/>
      <c r="S1384" s="64"/>
      <c r="T1384" s="29"/>
      <c r="U1384" s="29"/>
      <c r="V1384" s="29"/>
      <c r="W1384" s="29"/>
      <c r="X1384" s="29"/>
      <c r="Y1384" s="29"/>
      <c r="Z1384" s="29"/>
      <c r="AA1384" s="29"/>
      <c r="AB1384" s="29"/>
      <c r="AC1384" s="29"/>
      <c r="AD1384" s="29"/>
      <c r="AE1384" s="29"/>
      <c r="AF1384" s="29"/>
      <c r="AG1384" s="29"/>
      <c r="AH1384" s="29"/>
      <c r="AI1384" s="29"/>
      <c r="AJ1384" s="29"/>
      <c r="AK1384" s="29"/>
      <c r="AL1384" s="29"/>
      <c r="AM1384" s="29"/>
      <c r="AN1384" s="29"/>
      <c r="AO1384" s="29"/>
      <c r="AP1384" s="29"/>
      <c r="AQ1384" s="29"/>
      <c r="AR1384" s="29"/>
      <c r="AS1384" s="29"/>
      <c r="AT1384" s="29"/>
      <c r="AU1384" s="29"/>
      <c r="AV1384" s="29"/>
      <c r="AW1384" s="29"/>
      <c r="AX1384" s="29"/>
      <c r="AY1384" s="29"/>
      <c r="AZ1384" s="29"/>
      <c r="BA1384" s="29"/>
      <c r="BB1384" s="29"/>
      <c r="BC1384" s="29"/>
      <c r="BD1384" s="29"/>
      <c r="BE1384" s="29"/>
      <c r="BF1384" s="29"/>
      <c r="BG1384" s="29"/>
      <c r="BH1384" s="29"/>
      <c r="BI1384" s="29"/>
      <c r="BJ1384" s="29"/>
      <c r="BK1384" s="29"/>
      <c r="BL1384" s="29"/>
      <c r="BM1384" s="29"/>
      <c r="BN1384" s="29"/>
      <c r="BO1384" s="29"/>
      <c r="BP1384" s="29"/>
      <c r="BQ1384" s="29"/>
      <c r="BR1384" s="29"/>
      <c r="BS1384" s="29"/>
      <c r="BT1384" s="29"/>
      <c r="BU1384" s="29"/>
      <c r="BV1384" s="29"/>
      <c r="BW1384" s="29"/>
      <c r="BX1384" s="29"/>
      <c r="BY1384" s="29"/>
      <c r="BZ1384" s="29"/>
      <c r="CA1384" s="29"/>
      <c r="CB1384" s="29"/>
      <c r="CC1384" s="29"/>
      <c r="CD1384" s="29"/>
      <c r="CE1384" s="29"/>
      <c r="CF1384" s="29"/>
      <c r="CG1384" s="29"/>
      <c r="CH1384" s="29"/>
      <c r="CI1384" s="29"/>
      <c r="CJ1384" s="29"/>
      <c r="CK1384" s="29"/>
      <c r="CL1384" s="29"/>
      <c r="CM1384" s="29"/>
      <c r="CN1384" s="29"/>
      <c r="CO1384" s="29"/>
      <c r="CP1384" s="29"/>
      <c r="CQ1384" s="29"/>
      <c r="CR1384" s="29"/>
      <c r="CS1384" s="29"/>
      <c r="CT1384" s="29"/>
      <c r="CU1384" s="29"/>
      <c r="CV1384" s="29"/>
      <c r="CW1384" s="29"/>
      <c r="CX1384" s="29"/>
      <c r="CY1384" s="29"/>
      <c r="CZ1384" s="29"/>
      <c r="DA1384" s="29"/>
      <c r="DB1384" s="29"/>
      <c r="DC1384" s="29"/>
      <c r="DD1384" s="29"/>
      <c r="DE1384" s="29"/>
      <c r="DF1384" s="29"/>
      <c r="DG1384" s="29"/>
      <c r="DH1384" s="29"/>
      <c r="DI1384" s="29"/>
      <c r="DJ1384" s="29"/>
      <c r="DK1384" s="29"/>
      <c r="DL1384" s="29"/>
      <c r="DM1384" s="29"/>
    </row>
    <row r="1385" spans="1:117">
      <c r="A1385" s="5"/>
      <c r="B1385" s="5"/>
      <c r="C1385" s="35"/>
      <c r="D1385" s="63"/>
      <c r="E1385" s="64"/>
      <c r="F1385" s="64"/>
      <c r="G1385" s="64"/>
      <c r="H1385" s="64"/>
      <c r="I1385" s="64"/>
      <c r="J1385" s="64"/>
      <c r="K1385" s="64"/>
      <c r="L1385" s="64"/>
      <c r="M1385" s="64"/>
      <c r="N1385" s="64"/>
      <c r="O1385" s="64"/>
      <c r="P1385" s="64"/>
      <c r="Q1385" s="64"/>
      <c r="R1385" s="64"/>
      <c r="S1385" s="64"/>
      <c r="T1385" s="29"/>
      <c r="U1385" s="29"/>
      <c r="V1385" s="29"/>
      <c r="W1385" s="29"/>
      <c r="X1385" s="29"/>
      <c r="Y1385" s="29"/>
      <c r="Z1385" s="29"/>
      <c r="AA1385" s="29"/>
      <c r="AB1385" s="29"/>
      <c r="AC1385" s="29"/>
      <c r="AD1385" s="29"/>
      <c r="AE1385" s="29"/>
      <c r="AF1385" s="29"/>
      <c r="AG1385" s="29"/>
      <c r="AH1385" s="29"/>
      <c r="AI1385" s="29"/>
      <c r="AJ1385" s="29"/>
      <c r="AK1385" s="29"/>
      <c r="AL1385" s="29"/>
      <c r="AM1385" s="29"/>
      <c r="AN1385" s="29"/>
      <c r="AO1385" s="29"/>
      <c r="AP1385" s="29"/>
      <c r="AQ1385" s="29"/>
      <c r="AR1385" s="29"/>
      <c r="AS1385" s="29"/>
      <c r="AT1385" s="29"/>
      <c r="AU1385" s="29"/>
      <c r="AV1385" s="29"/>
      <c r="AW1385" s="29"/>
      <c r="AX1385" s="29"/>
      <c r="AY1385" s="29"/>
      <c r="AZ1385" s="29"/>
      <c r="BA1385" s="29"/>
      <c r="BB1385" s="29"/>
      <c r="BC1385" s="29"/>
      <c r="BD1385" s="29"/>
      <c r="BE1385" s="29"/>
      <c r="BF1385" s="29"/>
      <c r="BG1385" s="29"/>
      <c r="BH1385" s="29"/>
      <c r="BI1385" s="29"/>
      <c r="BJ1385" s="29"/>
      <c r="BK1385" s="29"/>
      <c r="BL1385" s="29"/>
      <c r="BM1385" s="29"/>
      <c r="BN1385" s="29"/>
      <c r="BO1385" s="29"/>
      <c r="BP1385" s="29"/>
      <c r="BQ1385" s="29"/>
      <c r="BR1385" s="29"/>
      <c r="BS1385" s="29"/>
      <c r="BT1385" s="29"/>
      <c r="BU1385" s="29"/>
      <c r="BV1385" s="29"/>
      <c r="BW1385" s="29"/>
      <c r="BX1385" s="29"/>
      <c r="BY1385" s="29"/>
      <c r="BZ1385" s="29"/>
      <c r="CA1385" s="29"/>
      <c r="CB1385" s="29"/>
      <c r="CC1385" s="29"/>
      <c r="CD1385" s="29"/>
      <c r="CE1385" s="29"/>
      <c r="CF1385" s="29"/>
      <c r="CG1385" s="29"/>
      <c r="CH1385" s="29"/>
      <c r="CI1385" s="29"/>
      <c r="CJ1385" s="29"/>
      <c r="CK1385" s="29"/>
      <c r="CL1385" s="29"/>
      <c r="CM1385" s="29"/>
      <c r="CN1385" s="29"/>
      <c r="CO1385" s="29"/>
      <c r="CP1385" s="29"/>
      <c r="CQ1385" s="29"/>
      <c r="CR1385" s="29"/>
      <c r="CS1385" s="29"/>
      <c r="CT1385" s="29"/>
      <c r="CU1385" s="29"/>
      <c r="CV1385" s="29"/>
      <c r="CW1385" s="29"/>
      <c r="CX1385" s="29"/>
      <c r="CY1385" s="29"/>
      <c r="CZ1385" s="29"/>
      <c r="DA1385" s="29"/>
      <c r="DB1385" s="29"/>
      <c r="DC1385" s="29"/>
      <c r="DD1385" s="29"/>
      <c r="DE1385" s="29"/>
      <c r="DF1385" s="29"/>
      <c r="DG1385" s="29"/>
      <c r="DH1385" s="29"/>
      <c r="DI1385" s="29"/>
      <c r="DJ1385" s="29"/>
      <c r="DK1385" s="29"/>
      <c r="DL1385" s="29"/>
      <c r="DM1385" s="29"/>
    </row>
    <row r="1386" spans="1:117">
      <c r="A1386" s="5"/>
      <c r="B1386" s="5"/>
      <c r="C1386" s="35"/>
      <c r="D1386" s="63"/>
      <c r="E1386" s="64"/>
      <c r="F1386" s="64"/>
      <c r="G1386" s="64"/>
      <c r="H1386" s="64"/>
      <c r="I1386" s="64"/>
      <c r="J1386" s="64"/>
      <c r="K1386" s="64"/>
      <c r="L1386" s="64"/>
      <c r="M1386" s="64"/>
      <c r="N1386" s="64"/>
      <c r="O1386" s="64"/>
      <c r="P1386" s="64"/>
      <c r="Q1386" s="64"/>
      <c r="R1386" s="64"/>
      <c r="S1386" s="64"/>
      <c r="T1386" s="29"/>
      <c r="U1386" s="29"/>
      <c r="V1386" s="29"/>
      <c r="W1386" s="29"/>
      <c r="X1386" s="29"/>
      <c r="Y1386" s="29"/>
      <c r="Z1386" s="29"/>
      <c r="AA1386" s="29"/>
      <c r="AB1386" s="29"/>
      <c r="AC1386" s="29"/>
      <c r="AD1386" s="29"/>
      <c r="AE1386" s="29"/>
      <c r="AF1386" s="29"/>
      <c r="AG1386" s="29"/>
      <c r="AH1386" s="29"/>
      <c r="AI1386" s="29"/>
      <c r="AJ1386" s="29"/>
      <c r="AK1386" s="29"/>
      <c r="AL1386" s="29"/>
      <c r="AM1386" s="29"/>
      <c r="AN1386" s="29"/>
      <c r="AO1386" s="29"/>
      <c r="AP1386" s="29"/>
      <c r="AQ1386" s="29"/>
      <c r="AR1386" s="29"/>
      <c r="AS1386" s="29"/>
      <c r="AT1386" s="29"/>
      <c r="AU1386" s="29"/>
      <c r="AV1386" s="29"/>
      <c r="AW1386" s="29"/>
      <c r="AX1386" s="29"/>
      <c r="AY1386" s="29"/>
      <c r="AZ1386" s="29"/>
      <c r="BA1386" s="29"/>
      <c r="BB1386" s="29"/>
      <c r="BC1386" s="29"/>
      <c r="BD1386" s="29"/>
      <c r="BE1386" s="29"/>
      <c r="BF1386" s="29"/>
      <c r="BG1386" s="29"/>
      <c r="BH1386" s="29"/>
      <c r="BI1386" s="29"/>
      <c r="BJ1386" s="29"/>
      <c r="BK1386" s="29"/>
      <c r="BL1386" s="29"/>
      <c r="BM1386" s="29"/>
      <c r="BN1386" s="29"/>
      <c r="BO1386" s="29"/>
      <c r="BP1386" s="29"/>
      <c r="BQ1386" s="29"/>
      <c r="BR1386" s="29"/>
      <c r="BS1386" s="29"/>
      <c r="BT1386" s="29"/>
      <c r="BU1386" s="29"/>
      <c r="BV1386" s="29"/>
      <c r="BW1386" s="29"/>
      <c r="BX1386" s="29"/>
      <c r="BY1386" s="29"/>
      <c r="BZ1386" s="29"/>
      <c r="CA1386" s="29"/>
      <c r="CB1386" s="29"/>
      <c r="CC1386" s="29"/>
      <c r="CD1386" s="29"/>
      <c r="CE1386" s="29"/>
      <c r="CF1386" s="29"/>
      <c r="CG1386" s="29"/>
      <c r="CH1386" s="29"/>
      <c r="CI1386" s="29"/>
      <c r="CJ1386" s="29"/>
      <c r="CK1386" s="29"/>
      <c r="CL1386" s="29"/>
      <c r="CM1386" s="29"/>
      <c r="CN1386" s="29"/>
      <c r="CO1386" s="29"/>
      <c r="CP1386" s="29"/>
      <c r="CQ1386" s="29"/>
      <c r="CR1386" s="29"/>
      <c r="CS1386" s="29"/>
      <c r="CT1386" s="29"/>
      <c r="CU1386" s="29"/>
      <c r="CV1386" s="29"/>
      <c r="CW1386" s="29"/>
      <c r="CX1386" s="29"/>
      <c r="CY1386" s="29"/>
      <c r="CZ1386" s="29"/>
      <c r="DA1386" s="29"/>
      <c r="DB1386" s="29"/>
      <c r="DC1386" s="29"/>
      <c r="DD1386" s="29"/>
      <c r="DE1386" s="29"/>
      <c r="DF1386" s="29"/>
      <c r="DG1386" s="29"/>
      <c r="DH1386" s="29"/>
      <c r="DI1386" s="29"/>
      <c r="DJ1386" s="29"/>
      <c r="DK1386" s="29"/>
      <c r="DL1386" s="29"/>
      <c r="DM1386" s="29"/>
    </row>
    <row r="1387" spans="1:117">
      <c r="A1387" s="5"/>
      <c r="B1387" s="5"/>
      <c r="C1387" s="35"/>
      <c r="D1387" s="63"/>
      <c r="E1387" s="64"/>
      <c r="F1387" s="64"/>
      <c r="G1387" s="64"/>
      <c r="H1387" s="64"/>
      <c r="I1387" s="64"/>
      <c r="J1387" s="64"/>
      <c r="K1387" s="64"/>
      <c r="L1387" s="64"/>
      <c r="M1387" s="64"/>
      <c r="N1387" s="64"/>
      <c r="O1387" s="64"/>
      <c r="P1387" s="64"/>
      <c r="Q1387" s="64"/>
      <c r="R1387" s="64"/>
      <c r="S1387" s="64"/>
      <c r="T1387" s="29"/>
      <c r="U1387" s="29"/>
      <c r="V1387" s="29"/>
      <c r="W1387" s="29"/>
      <c r="X1387" s="29"/>
      <c r="Y1387" s="29"/>
      <c r="Z1387" s="29"/>
      <c r="AA1387" s="29"/>
      <c r="AB1387" s="29"/>
      <c r="AC1387" s="29"/>
      <c r="AD1387" s="29"/>
      <c r="AE1387" s="29"/>
      <c r="AF1387" s="29"/>
      <c r="AG1387" s="29"/>
      <c r="AH1387" s="29"/>
      <c r="AI1387" s="29"/>
      <c r="AJ1387" s="29"/>
      <c r="AK1387" s="29"/>
      <c r="AL1387" s="29"/>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c r="CA1387" s="29"/>
      <c r="CB1387" s="29"/>
      <c r="CC1387" s="29"/>
      <c r="CD1387" s="29"/>
      <c r="CE1387" s="29"/>
      <c r="CF1387" s="29"/>
      <c r="CG1387" s="29"/>
      <c r="CH1387" s="29"/>
      <c r="CI1387" s="29"/>
      <c r="CJ1387" s="29"/>
      <c r="CK1387" s="29"/>
      <c r="CL1387" s="29"/>
      <c r="CM1387" s="29"/>
      <c r="CN1387" s="29"/>
      <c r="CO1387" s="29"/>
      <c r="CP1387" s="29"/>
      <c r="CQ1387" s="29"/>
      <c r="CR1387" s="29"/>
      <c r="CS1387" s="29"/>
      <c r="CT1387" s="29"/>
      <c r="CU1387" s="29"/>
      <c r="CV1387" s="29"/>
      <c r="CW1387" s="29"/>
      <c r="CX1387" s="29"/>
      <c r="CY1387" s="29"/>
      <c r="CZ1387" s="29"/>
      <c r="DA1387" s="29"/>
      <c r="DB1387" s="29"/>
      <c r="DC1387" s="29"/>
      <c r="DD1387" s="29"/>
      <c r="DE1387" s="29"/>
      <c r="DF1387" s="29"/>
      <c r="DG1387" s="29"/>
      <c r="DH1387" s="29"/>
      <c r="DI1387" s="29"/>
      <c r="DJ1387" s="29"/>
      <c r="DK1387" s="29"/>
      <c r="DL1387" s="29"/>
      <c r="DM1387" s="29"/>
    </row>
    <row r="1388" spans="1:117">
      <c r="A1388" s="5"/>
      <c r="B1388" s="5"/>
      <c r="C1388" s="35"/>
      <c r="D1388" s="63"/>
      <c r="E1388" s="64"/>
      <c r="F1388" s="64"/>
      <c r="G1388" s="64"/>
      <c r="H1388" s="64"/>
      <c r="I1388" s="64"/>
      <c r="J1388" s="64"/>
      <c r="K1388" s="64"/>
      <c r="L1388" s="64"/>
      <c r="M1388" s="64"/>
      <c r="N1388" s="64"/>
      <c r="O1388" s="64"/>
      <c r="P1388" s="64"/>
      <c r="Q1388" s="64"/>
      <c r="R1388" s="64"/>
      <c r="S1388" s="64"/>
      <c r="T1388" s="29"/>
      <c r="U1388" s="29"/>
      <c r="V1388" s="29"/>
      <c r="W1388" s="29"/>
      <c r="X1388" s="29"/>
      <c r="Y1388" s="29"/>
      <c r="Z1388" s="29"/>
      <c r="AA1388" s="29"/>
      <c r="AB1388" s="29"/>
      <c r="AC1388" s="29"/>
      <c r="AD1388" s="29"/>
      <c r="AE1388" s="29"/>
      <c r="AF1388" s="29"/>
      <c r="AG1388" s="29"/>
      <c r="AH1388" s="29"/>
      <c r="AI1388" s="29"/>
      <c r="AJ1388" s="29"/>
      <c r="AK1388" s="29"/>
      <c r="AL1388" s="29"/>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c r="CA1388" s="29"/>
      <c r="CB1388" s="29"/>
      <c r="CC1388" s="29"/>
      <c r="CD1388" s="29"/>
      <c r="CE1388" s="29"/>
      <c r="CF1388" s="29"/>
      <c r="CG1388" s="29"/>
      <c r="CH1388" s="29"/>
      <c r="CI1388" s="29"/>
      <c r="CJ1388" s="29"/>
      <c r="CK1388" s="29"/>
      <c r="CL1388" s="29"/>
      <c r="CM1388" s="29"/>
      <c r="CN1388" s="29"/>
      <c r="CO1388" s="29"/>
      <c r="CP1388" s="29"/>
      <c r="CQ1388" s="29"/>
      <c r="CR1388" s="29"/>
      <c r="CS1388" s="29"/>
      <c r="CT1388" s="29"/>
      <c r="CU1388" s="29"/>
      <c r="CV1388" s="29"/>
      <c r="CW1388" s="29"/>
      <c r="CX1388" s="29"/>
      <c r="CY1388" s="29"/>
      <c r="CZ1388" s="29"/>
      <c r="DA1388" s="29"/>
      <c r="DB1388" s="29"/>
      <c r="DC1388" s="29"/>
      <c r="DD1388" s="29"/>
      <c r="DE1388" s="29"/>
      <c r="DF1388" s="29"/>
      <c r="DG1388" s="29"/>
      <c r="DH1388" s="29"/>
      <c r="DI1388" s="29"/>
      <c r="DJ1388" s="29"/>
      <c r="DK1388" s="29"/>
      <c r="DL1388" s="29"/>
      <c r="DM1388" s="29"/>
    </row>
    <row r="1389" spans="1:117">
      <c r="A1389" s="5"/>
      <c r="B1389" s="5"/>
      <c r="C1389" s="35"/>
      <c r="D1389" s="63"/>
      <c r="E1389" s="64"/>
      <c r="F1389" s="64"/>
      <c r="G1389" s="64"/>
      <c r="H1389" s="64"/>
      <c r="I1389" s="64"/>
      <c r="J1389" s="64"/>
      <c r="K1389" s="64"/>
      <c r="L1389" s="64"/>
      <c r="M1389" s="64"/>
      <c r="N1389" s="64"/>
      <c r="O1389" s="64"/>
      <c r="P1389" s="64"/>
      <c r="Q1389" s="64"/>
      <c r="R1389" s="64"/>
      <c r="S1389" s="64"/>
      <c r="T1389" s="29"/>
      <c r="U1389" s="29"/>
      <c r="V1389" s="29"/>
      <c r="W1389" s="29"/>
      <c r="X1389" s="29"/>
      <c r="Y1389" s="29"/>
      <c r="Z1389" s="29"/>
      <c r="AA1389" s="29"/>
      <c r="AB1389" s="29"/>
      <c r="AC1389" s="29"/>
      <c r="AD1389" s="29"/>
      <c r="AE1389" s="29"/>
      <c r="AF1389" s="29"/>
      <c r="AG1389" s="29"/>
      <c r="AH1389" s="29"/>
      <c r="AI1389" s="29"/>
      <c r="AJ1389" s="29"/>
      <c r="AK1389" s="29"/>
      <c r="AL1389" s="29"/>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c r="CA1389" s="29"/>
      <c r="CB1389" s="29"/>
      <c r="CC1389" s="29"/>
      <c r="CD1389" s="29"/>
      <c r="CE1389" s="29"/>
      <c r="CF1389" s="29"/>
      <c r="CG1389" s="29"/>
      <c r="CH1389" s="29"/>
      <c r="CI1389" s="29"/>
      <c r="CJ1389" s="29"/>
      <c r="CK1389" s="29"/>
      <c r="CL1389" s="29"/>
      <c r="CM1389" s="29"/>
      <c r="CN1389" s="29"/>
      <c r="CO1389" s="29"/>
      <c r="CP1389" s="29"/>
      <c r="CQ1389" s="29"/>
      <c r="CR1389" s="29"/>
      <c r="CS1389" s="29"/>
      <c r="CT1389" s="29"/>
      <c r="CU1389" s="29"/>
      <c r="CV1389" s="29"/>
      <c r="CW1389" s="29"/>
      <c r="CX1389" s="29"/>
      <c r="CY1389" s="29"/>
      <c r="CZ1389" s="29"/>
      <c r="DA1389" s="29"/>
      <c r="DB1389" s="29"/>
      <c r="DC1389" s="29"/>
      <c r="DD1389" s="29"/>
      <c r="DE1389" s="29"/>
      <c r="DF1389" s="29"/>
      <c r="DG1389" s="29"/>
      <c r="DH1389" s="29"/>
      <c r="DI1389" s="29"/>
      <c r="DJ1389" s="29"/>
      <c r="DK1389" s="29"/>
      <c r="DL1389" s="29"/>
      <c r="DM1389" s="29"/>
    </row>
    <row r="1390" spans="1:117">
      <c r="A1390" s="5"/>
      <c r="B1390" s="5"/>
      <c r="C1390" s="35"/>
      <c r="D1390" s="63"/>
      <c r="E1390" s="64"/>
      <c r="F1390" s="64"/>
      <c r="G1390" s="64"/>
      <c r="H1390" s="64"/>
      <c r="I1390" s="64"/>
      <c r="J1390" s="64"/>
      <c r="K1390" s="64"/>
      <c r="L1390" s="64"/>
      <c r="M1390" s="64"/>
      <c r="N1390" s="64"/>
      <c r="O1390" s="64"/>
      <c r="P1390" s="64"/>
      <c r="Q1390" s="64"/>
      <c r="R1390" s="64"/>
      <c r="S1390" s="64"/>
      <c r="T1390" s="29"/>
      <c r="U1390" s="29"/>
      <c r="V1390" s="29"/>
      <c r="W1390" s="29"/>
      <c r="X1390" s="29"/>
      <c r="Y1390" s="29"/>
      <c r="Z1390" s="29"/>
      <c r="AA1390" s="29"/>
      <c r="AB1390" s="29"/>
      <c r="AC1390" s="29"/>
      <c r="AD1390" s="29"/>
      <c r="AE1390" s="29"/>
      <c r="AF1390" s="29"/>
      <c r="AG1390" s="29"/>
      <c r="AH1390" s="29"/>
      <c r="AI1390" s="29"/>
      <c r="AJ1390" s="29"/>
      <c r="AK1390" s="29"/>
      <c r="AL1390" s="29"/>
      <c r="AM1390" s="29"/>
      <c r="AN1390" s="29"/>
      <c r="AO1390" s="29"/>
      <c r="AP1390" s="29"/>
      <c r="AQ1390" s="29"/>
      <c r="AR1390" s="29"/>
      <c r="AS1390" s="29"/>
      <c r="AT1390" s="29"/>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29"/>
      <c r="CA1390" s="29"/>
      <c r="CB1390" s="29"/>
      <c r="CC1390" s="29"/>
      <c r="CD1390" s="29"/>
      <c r="CE1390" s="29"/>
      <c r="CF1390" s="29"/>
      <c r="CG1390" s="29"/>
      <c r="CH1390" s="29"/>
      <c r="CI1390" s="29"/>
      <c r="CJ1390" s="29"/>
      <c r="CK1390" s="29"/>
      <c r="CL1390" s="29"/>
      <c r="CM1390" s="29"/>
      <c r="CN1390" s="29"/>
      <c r="CO1390" s="29"/>
      <c r="CP1390" s="29"/>
      <c r="CQ1390" s="29"/>
      <c r="CR1390" s="29"/>
      <c r="CS1390" s="29"/>
      <c r="CT1390" s="29"/>
      <c r="CU1390" s="29"/>
      <c r="CV1390" s="29"/>
      <c r="CW1390" s="29"/>
      <c r="CX1390" s="29"/>
      <c r="CY1390" s="29"/>
      <c r="CZ1390" s="29"/>
      <c r="DA1390" s="29"/>
      <c r="DB1390" s="29"/>
      <c r="DC1390" s="29"/>
      <c r="DD1390" s="29"/>
      <c r="DE1390" s="29"/>
      <c r="DF1390" s="29"/>
      <c r="DG1390" s="29"/>
      <c r="DH1390" s="29"/>
      <c r="DI1390" s="29"/>
      <c r="DJ1390" s="29"/>
      <c r="DK1390" s="29"/>
      <c r="DL1390" s="29"/>
      <c r="DM1390" s="29"/>
    </row>
    <row r="1391" spans="1:117">
      <c r="A1391" s="5"/>
      <c r="B1391" s="5"/>
      <c r="C1391" s="35"/>
      <c r="D1391" s="63"/>
      <c r="E1391" s="64"/>
      <c r="F1391" s="64"/>
      <c r="G1391" s="64"/>
      <c r="H1391" s="64"/>
      <c r="I1391" s="64"/>
      <c r="J1391" s="64"/>
      <c r="K1391" s="64"/>
      <c r="L1391" s="64"/>
      <c r="M1391" s="64"/>
      <c r="N1391" s="64"/>
      <c r="O1391" s="64"/>
      <c r="P1391" s="64"/>
      <c r="Q1391" s="64"/>
      <c r="R1391" s="64"/>
      <c r="S1391" s="64"/>
      <c r="T1391" s="29"/>
      <c r="U1391" s="29"/>
      <c r="V1391" s="29"/>
      <c r="W1391" s="29"/>
      <c r="X1391" s="29"/>
      <c r="Y1391" s="29"/>
      <c r="Z1391" s="29"/>
      <c r="AA1391" s="29"/>
      <c r="AB1391" s="29"/>
      <c r="AC1391" s="29"/>
      <c r="AD1391" s="29"/>
      <c r="AE1391" s="29"/>
      <c r="AF1391" s="29"/>
      <c r="AG1391" s="29"/>
      <c r="AH1391" s="29"/>
      <c r="AI1391" s="29"/>
      <c r="AJ1391" s="29"/>
      <c r="AK1391" s="29"/>
      <c r="AL1391" s="29"/>
      <c r="AM1391" s="29"/>
      <c r="AN1391" s="29"/>
      <c r="AO1391" s="29"/>
      <c r="AP1391" s="29"/>
      <c r="AQ1391" s="29"/>
      <c r="AR1391" s="29"/>
      <c r="AS1391" s="29"/>
      <c r="AT1391" s="29"/>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29"/>
      <c r="CA1391" s="29"/>
      <c r="CB1391" s="29"/>
      <c r="CC1391" s="29"/>
      <c r="CD1391" s="29"/>
      <c r="CE1391" s="29"/>
      <c r="CF1391" s="29"/>
      <c r="CG1391" s="29"/>
      <c r="CH1391" s="29"/>
      <c r="CI1391" s="29"/>
      <c r="CJ1391" s="29"/>
      <c r="CK1391" s="29"/>
      <c r="CL1391" s="29"/>
      <c r="CM1391" s="29"/>
      <c r="CN1391" s="29"/>
      <c r="CO1391" s="29"/>
      <c r="CP1391" s="29"/>
      <c r="CQ1391" s="29"/>
      <c r="CR1391" s="29"/>
      <c r="CS1391" s="29"/>
      <c r="CT1391" s="29"/>
      <c r="CU1391" s="29"/>
      <c r="CV1391" s="29"/>
      <c r="CW1391" s="29"/>
      <c r="CX1391" s="29"/>
      <c r="CY1391" s="29"/>
      <c r="CZ1391" s="29"/>
      <c r="DA1391" s="29"/>
      <c r="DB1391" s="29"/>
      <c r="DC1391" s="29"/>
      <c r="DD1391" s="29"/>
      <c r="DE1391" s="29"/>
      <c r="DF1391" s="29"/>
      <c r="DG1391" s="29"/>
      <c r="DH1391" s="29"/>
      <c r="DI1391" s="29"/>
      <c r="DJ1391" s="29"/>
      <c r="DK1391" s="29"/>
      <c r="DL1391" s="29"/>
      <c r="DM1391" s="29"/>
    </row>
    <row r="1392" spans="1:117">
      <c r="A1392" s="5"/>
      <c r="B1392" s="5"/>
      <c r="C1392" s="35"/>
      <c r="D1392" s="63"/>
      <c r="E1392" s="64"/>
      <c r="F1392" s="64"/>
      <c r="G1392" s="64"/>
      <c r="H1392" s="64"/>
      <c r="I1392" s="64"/>
      <c r="J1392" s="64"/>
      <c r="K1392" s="64"/>
      <c r="L1392" s="64"/>
      <c r="M1392" s="64"/>
      <c r="N1392" s="64"/>
      <c r="O1392" s="64"/>
      <c r="P1392" s="64"/>
      <c r="Q1392" s="64"/>
      <c r="R1392" s="64"/>
      <c r="S1392" s="64"/>
      <c r="T1392" s="29"/>
      <c r="U1392" s="29"/>
      <c r="V1392" s="29"/>
      <c r="W1392" s="29"/>
      <c r="X1392" s="29"/>
      <c r="Y1392" s="29"/>
      <c r="Z1392" s="29"/>
      <c r="AA1392" s="29"/>
      <c r="AB1392" s="29"/>
      <c r="AC1392" s="29"/>
      <c r="AD1392" s="29"/>
      <c r="AE1392" s="29"/>
      <c r="AF1392" s="29"/>
      <c r="AG1392" s="29"/>
      <c r="AH1392" s="29"/>
      <c r="AI1392" s="29"/>
      <c r="AJ1392" s="29"/>
      <c r="AK1392" s="29"/>
      <c r="AL1392" s="29"/>
      <c r="AM1392" s="29"/>
      <c r="AN1392" s="29"/>
      <c r="AO1392" s="29"/>
      <c r="AP1392" s="29"/>
      <c r="AQ1392" s="29"/>
      <c r="AR1392" s="29"/>
      <c r="AS1392" s="29"/>
      <c r="AT1392" s="29"/>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29"/>
      <c r="CA1392" s="29"/>
      <c r="CB1392" s="29"/>
      <c r="CC1392" s="29"/>
      <c r="CD1392" s="29"/>
      <c r="CE1392" s="29"/>
      <c r="CF1392" s="29"/>
      <c r="CG1392" s="29"/>
      <c r="CH1392" s="29"/>
      <c r="CI1392" s="29"/>
      <c r="CJ1392" s="29"/>
      <c r="CK1392" s="29"/>
      <c r="CL1392" s="29"/>
      <c r="CM1392" s="29"/>
      <c r="CN1392" s="29"/>
      <c r="CO1392" s="29"/>
      <c r="CP1392" s="29"/>
      <c r="CQ1392" s="29"/>
      <c r="CR1392" s="29"/>
      <c r="CS1392" s="29"/>
      <c r="CT1392" s="29"/>
      <c r="CU1392" s="29"/>
      <c r="CV1392" s="29"/>
      <c r="CW1392" s="29"/>
      <c r="CX1392" s="29"/>
      <c r="CY1392" s="29"/>
      <c r="CZ1392" s="29"/>
      <c r="DA1392" s="29"/>
      <c r="DB1392" s="29"/>
      <c r="DC1392" s="29"/>
      <c r="DD1392" s="29"/>
      <c r="DE1392" s="29"/>
      <c r="DF1392" s="29"/>
      <c r="DG1392" s="29"/>
      <c r="DH1392" s="29"/>
      <c r="DI1392" s="29"/>
      <c r="DJ1392" s="29"/>
      <c r="DK1392" s="29"/>
      <c r="DL1392" s="29"/>
      <c r="DM1392" s="29"/>
    </row>
    <row r="1393" spans="1:117">
      <c r="A1393" s="5"/>
      <c r="B1393" s="5"/>
      <c r="C1393" s="35"/>
      <c r="D1393" s="63"/>
      <c r="E1393" s="64"/>
      <c r="F1393" s="64"/>
      <c r="G1393" s="64"/>
      <c r="H1393" s="64"/>
      <c r="I1393" s="64"/>
      <c r="J1393" s="64"/>
      <c r="K1393" s="64"/>
      <c r="L1393" s="64"/>
      <c r="M1393" s="64"/>
      <c r="N1393" s="64"/>
      <c r="O1393" s="64"/>
      <c r="P1393" s="64"/>
      <c r="Q1393" s="64"/>
      <c r="R1393" s="64"/>
      <c r="S1393" s="64"/>
      <c r="T1393" s="29"/>
      <c r="U1393" s="29"/>
      <c r="V1393" s="29"/>
      <c r="W1393" s="29"/>
      <c r="X1393" s="29"/>
      <c r="Y1393" s="29"/>
      <c r="Z1393" s="29"/>
      <c r="AA1393" s="29"/>
      <c r="AB1393" s="29"/>
      <c r="AC1393" s="29"/>
      <c r="AD1393" s="29"/>
      <c r="AE1393" s="29"/>
      <c r="AF1393" s="29"/>
      <c r="AG1393" s="29"/>
      <c r="AH1393" s="29"/>
      <c r="AI1393" s="29"/>
      <c r="AJ1393" s="29"/>
      <c r="AK1393" s="29"/>
      <c r="AL1393" s="29"/>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c r="CA1393" s="29"/>
      <c r="CB1393" s="29"/>
      <c r="CC1393" s="29"/>
      <c r="CD1393" s="29"/>
      <c r="CE1393" s="29"/>
      <c r="CF1393" s="29"/>
      <c r="CG1393" s="29"/>
      <c r="CH1393" s="29"/>
      <c r="CI1393" s="29"/>
      <c r="CJ1393" s="29"/>
      <c r="CK1393" s="29"/>
      <c r="CL1393" s="29"/>
      <c r="CM1393" s="29"/>
      <c r="CN1393" s="29"/>
      <c r="CO1393" s="29"/>
      <c r="CP1393" s="29"/>
      <c r="CQ1393" s="29"/>
      <c r="CR1393" s="29"/>
      <c r="CS1393" s="29"/>
      <c r="CT1393" s="29"/>
      <c r="CU1393" s="29"/>
      <c r="CV1393" s="29"/>
      <c r="CW1393" s="29"/>
      <c r="CX1393" s="29"/>
      <c r="CY1393" s="29"/>
      <c r="CZ1393" s="29"/>
      <c r="DA1393" s="29"/>
      <c r="DB1393" s="29"/>
      <c r="DC1393" s="29"/>
      <c r="DD1393" s="29"/>
      <c r="DE1393" s="29"/>
      <c r="DF1393" s="29"/>
      <c r="DG1393" s="29"/>
      <c r="DH1393" s="29"/>
      <c r="DI1393" s="29"/>
      <c r="DJ1393" s="29"/>
      <c r="DK1393" s="29"/>
      <c r="DL1393" s="29"/>
      <c r="DM1393" s="29"/>
    </row>
    <row r="1394" spans="1:117">
      <c r="A1394" s="5"/>
      <c r="B1394" s="5"/>
      <c r="C1394" s="35"/>
      <c r="D1394" s="63"/>
      <c r="E1394" s="64"/>
      <c r="F1394" s="64"/>
      <c r="G1394" s="64"/>
      <c r="H1394" s="64"/>
      <c r="I1394" s="64"/>
      <c r="J1394" s="64"/>
      <c r="K1394" s="64"/>
      <c r="L1394" s="64"/>
      <c r="M1394" s="64"/>
      <c r="N1394" s="64"/>
      <c r="O1394" s="64"/>
      <c r="P1394" s="64"/>
      <c r="Q1394" s="64"/>
      <c r="R1394" s="64"/>
      <c r="S1394" s="64"/>
      <c r="T1394" s="29"/>
      <c r="U1394" s="29"/>
      <c r="V1394" s="29"/>
      <c r="W1394" s="29"/>
      <c r="X1394" s="29"/>
      <c r="Y1394" s="29"/>
      <c r="Z1394" s="29"/>
      <c r="AA1394" s="29"/>
      <c r="AB1394" s="29"/>
      <c r="AC1394" s="29"/>
      <c r="AD1394" s="29"/>
      <c r="AE1394" s="29"/>
      <c r="AF1394" s="29"/>
      <c r="AG1394" s="29"/>
      <c r="AH1394" s="29"/>
      <c r="AI1394" s="29"/>
      <c r="AJ1394" s="29"/>
      <c r="AK1394" s="29"/>
      <c r="AL1394" s="29"/>
      <c r="AM1394" s="29"/>
      <c r="AN1394" s="29"/>
      <c r="AO1394" s="29"/>
      <c r="AP1394" s="29"/>
      <c r="AQ1394" s="29"/>
      <c r="AR1394" s="29"/>
      <c r="AS1394" s="29"/>
      <c r="AT1394" s="29"/>
      <c r="AU1394" s="29"/>
      <c r="AV1394" s="29"/>
      <c r="AW1394" s="29"/>
      <c r="AX1394" s="29"/>
      <c r="AY1394" s="29"/>
      <c r="AZ1394" s="29"/>
      <c r="BA1394" s="29"/>
      <c r="BB1394" s="29"/>
      <c r="BC1394" s="29"/>
      <c r="BD1394" s="29"/>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29"/>
      <c r="CA1394" s="29"/>
      <c r="CB1394" s="29"/>
      <c r="CC1394" s="29"/>
      <c r="CD1394" s="29"/>
      <c r="CE1394" s="29"/>
      <c r="CF1394" s="29"/>
      <c r="CG1394" s="29"/>
      <c r="CH1394" s="29"/>
      <c r="CI1394" s="29"/>
      <c r="CJ1394" s="29"/>
      <c r="CK1394" s="29"/>
      <c r="CL1394" s="29"/>
      <c r="CM1394" s="29"/>
      <c r="CN1394" s="29"/>
      <c r="CO1394" s="29"/>
      <c r="CP1394" s="29"/>
      <c r="CQ1394" s="29"/>
      <c r="CR1394" s="29"/>
      <c r="CS1394" s="29"/>
      <c r="CT1394" s="29"/>
      <c r="CU1394" s="29"/>
      <c r="CV1394" s="29"/>
      <c r="CW1394" s="29"/>
      <c r="CX1394" s="29"/>
      <c r="CY1394" s="29"/>
      <c r="CZ1394" s="29"/>
      <c r="DA1394" s="29"/>
      <c r="DB1394" s="29"/>
      <c r="DC1394" s="29"/>
      <c r="DD1394" s="29"/>
      <c r="DE1394" s="29"/>
      <c r="DF1394" s="29"/>
      <c r="DG1394" s="29"/>
      <c r="DH1394" s="29"/>
      <c r="DI1394" s="29"/>
      <c r="DJ1394" s="29"/>
      <c r="DK1394" s="29"/>
      <c r="DL1394" s="29"/>
      <c r="DM1394" s="29"/>
    </row>
    <row r="1395" spans="1:117">
      <c r="A1395" s="5"/>
      <c r="B1395" s="5"/>
      <c r="C1395" s="35"/>
      <c r="D1395" s="63"/>
      <c r="E1395" s="64"/>
      <c r="F1395" s="64"/>
      <c r="G1395" s="64"/>
      <c r="H1395" s="64"/>
      <c r="I1395" s="64"/>
      <c r="J1395" s="64"/>
      <c r="K1395" s="64"/>
      <c r="L1395" s="64"/>
      <c r="M1395" s="64"/>
      <c r="N1395" s="64"/>
      <c r="O1395" s="64"/>
      <c r="P1395" s="64"/>
      <c r="Q1395" s="64"/>
      <c r="R1395" s="64"/>
      <c r="S1395" s="64"/>
      <c r="T1395" s="29"/>
      <c r="U1395" s="29"/>
      <c r="V1395" s="29"/>
      <c r="W1395" s="29"/>
      <c r="X1395" s="29"/>
      <c r="Y1395" s="29"/>
      <c r="Z1395" s="29"/>
      <c r="AA1395" s="29"/>
      <c r="AB1395" s="29"/>
      <c r="AC1395" s="29"/>
      <c r="AD1395" s="29"/>
      <c r="AE1395" s="29"/>
      <c r="AF1395" s="29"/>
      <c r="AG1395" s="29"/>
      <c r="AH1395" s="29"/>
      <c r="AI1395" s="29"/>
      <c r="AJ1395" s="29"/>
      <c r="AK1395" s="29"/>
      <c r="AL1395" s="29"/>
      <c r="AM1395" s="29"/>
      <c r="AN1395" s="29"/>
      <c r="AO1395" s="29"/>
      <c r="AP1395" s="29"/>
      <c r="AQ1395" s="29"/>
      <c r="AR1395" s="29"/>
      <c r="AS1395" s="29"/>
      <c r="AT1395" s="29"/>
      <c r="AU1395" s="29"/>
      <c r="AV1395" s="29"/>
      <c r="AW1395" s="29"/>
      <c r="AX1395" s="29"/>
      <c r="AY1395" s="29"/>
      <c r="AZ1395" s="29"/>
      <c r="BA1395" s="29"/>
      <c r="BB1395" s="29"/>
      <c r="BC1395" s="29"/>
      <c r="BD1395" s="29"/>
      <c r="BE1395" s="29"/>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29"/>
      <c r="CA1395" s="29"/>
      <c r="CB1395" s="29"/>
      <c r="CC1395" s="29"/>
      <c r="CD1395" s="29"/>
      <c r="CE1395" s="29"/>
      <c r="CF1395" s="29"/>
      <c r="CG1395" s="29"/>
      <c r="CH1395" s="29"/>
      <c r="CI1395" s="29"/>
      <c r="CJ1395" s="29"/>
      <c r="CK1395" s="29"/>
      <c r="CL1395" s="29"/>
      <c r="CM1395" s="29"/>
      <c r="CN1395" s="29"/>
      <c r="CO1395" s="29"/>
      <c r="CP1395" s="29"/>
      <c r="CQ1395" s="29"/>
      <c r="CR1395" s="29"/>
      <c r="CS1395" s="29"/>
      <c r="CT1395" s="29"/>
      <c r="CU1395" s="29"/>
      <c r="CV1395" s="29"/>
      <c r="CW1395" s="29"/>
      <c r="CX1395" s="29"/>
      <c r="CY1395" s="29"/>
      <c r="CZ1395" s="29"/>
      <c r="DA1395" s="29"/>
      <c r="DB1395" s="29"/>
      <c r="DC1395" s="29"/>
      <c r="DD1395" s="29"/>
      <c r="DE1395" s="29"/>
      <c r="DF1395" s="29"/>
      <c r="DG1395" s="29"/>
      <c r="DH1395" s="29"/>
      <c r="DI1395" s="29"/>
      <c r="DJ1395" s="29"/>
      <c r="DK1395" s="29"/>
      <c r="DL1395" s="29"/>
      <c r="DM1395" s="29"/>
    </row>
    <row r="1396" spans="1:117">
      <c r="A1396" s="5"/>
      <c r="B1396" s="5"/>
      <c r="C1396" s="35"/>
      <c r="D1396" s="63"/>
      <c r="E1396" s="64"/>
      <c r="F1396" s="64"/>
      <c r="G1396" s="64"/>
      <c r="H1396" s="64"/>
      <c r="I1396" s="64"/>
      <c r="J1396" s="64"/>
      <c r="K1396" s="64"/>
      <c r="L1396" s="64"/>
      <c r="M1396" s="64"/>
      <c r="N1396" s="64"/>
      <c r="O1396" s="64"/>
      <c r="P1396" s="64"/>
      <c r="Q1396" s="64"/>
      <c r="R1396" s="64"/>
      <c r="S1396" s="64"/>
      <c r="T1396" s="29"/>
      <c r="U1396" s="29"/>
      <c r="V1396" s="29"/>
      <c r="W1396" s="29"/>
      <c r="X1396" s="29"/>
      <c r="Y1396" s="29"/>
      <c r="Z1396" s="29"/>
      <c r="AA1396" s="29"/>
      <c r="AB1396" s="29"/>
      <c r="AC1396" s="29"/>
      <c r="AD1396" s="29"/>
      <c r="AE1396" s="29"/>
      <c r="AF1396" s="29"/>
      <c r="AG1396" s="29"/>
      <c r="AH1396" s="29"/>
      <c r="AI1396" s="29"/>
      <c r="AJ1396" s="29"/>
      <c r="AK1396" s="29"/>
      <c r="AL1396" s="29"/>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29"/>
      <c r="CA1396" s="29"/>
      <c r="CB1396" s="29"/>
      <c r="CC1396" s="29"/>
      <c r="CD1396" s="29"/>
      <c r="CE1396" s="29"/>
      <c r="CF1396" s="29"/>
      <c r="CG1396" s="29"/>
      <c r="CH1396" s="29"/>
      <c r="CI1396" s="29"/>
      <c r="CJ1396" s="29"/>
      <c r="CK1396" s="29"/>
      <c r="CL1396" s="29"/>
      <c r="CM1396" s="29"/>
      <c r="CN1396" s="29"/>
      <c r="CO1396" s="29"/>
      <c r="CP1396" s="29"/>
      <c r="CQ1396" s="29"/>
      <c r="CR1396" s="29"/>
      <c r="CS1396" s="29"/>
      <c r="CT1396" s="29"/>
      <c r="CU1396" s="29"/>
      <c r="CV1396" s="29"/>
      <c r="CW1396" s="29"/>
      <c r="CX1396" s="29"/>
      <c r="CY1396" s="29"/>
      <c r="CZ1396" s="29"/>
      <c r="DA1396" s="29"/>
      <c r="DB1396" s="29"/>
      <c r="DC1396" s="29"/>
      <c r="DD1396" s="29"/>
      <c r="DE1396" s="29"/>
      <c r="DF1396" s="29"/>
      <c r="DG1396" s="29"/>
      <c r="DH1396" s="29"/>
      <c r="DI1396" s="29"/>
      <c r="DJ1396" s="29"/>
      <c r="DK1396" s="29"/>
      <c r="DL1396" s="29"/>
      <c r="DM1396" s="29"/>
    </row>
    <row r="1397" spans="1:117">
      <c r="A1397" s="5"/>
      <c r="B1397" s="5"/>
      <c r="C1397" s="35"/>
      <c r="D1397" s="63"/>
      <c r="E1397" s="64"/>
      <c r="F1397" s="64"/>
      <c r="G1397" s="64"/>
      <c r="H1397" s="64"/>
      <c r="I1397" s="64"/>
      <c r="J1397" s="64"/>
      <c r="K1397" s="64"/>
      <c r="L1397" s="64"/>
      <c r="M1397" s="64"/>
      <c r="N1397" s="64"/>
      <c r="O1397" s="64"/>
      <c r="P1397" s="64"/>
      <c r="Q1397" s="64"/>
      <c r="R1397" s="64"/>
      <c r="S1397" s="64"/>
      <c r="T1397" s="29"/>
      <c r="U1397" s="29"/>
      <c r="V1397" s="29"/>
      <c r="W1397" s="29"/>
      <c r="X1397" s="29"/>
      <c r="Y1397" s="29"/>
      <c r="Z1397" s="29"/>
      <c r="AA1397" s="29"/>
      <c r="AB1397" s="29"/>
      <c r="AC1397" s="29"/>
      <c r="AD1397" s="29"/>
      <c r="AE1397" s="29"/>
      <c r="AF1397" s="29"/>
      <c r="AG1397" s="29"/>
      <c r="AH1397" s="29"/>
      <c r="AI1397" s="29"/>
      <c r="AJ1397" s="29"/>
      <c r="AK1397" s="29"/>
      <c r="AL1397" s="29"/>
      <c r="AM1397" s="29"/>
      <c r="AN1397" s="29"/>
      <c r="AO1397" s="29"/>
      <c r="AP1397" s="29"/>
      <c r="AQ1397" s="29"/>
      <c r="AR1397" s="29"/>
      <c r="AS1397" s="29"/>
      <c r="AT1397" s="29"/>
      <c r="AU1397" s="29"/>
      <c r="AV1397" s="29"/>
      <c r="AW1397" s="29"/>
      <c r="AX1397" s="29"/>
      <c r="AY1397" s="29"/>
      <c r="AZ1397" s="29"/>
      <c r="BA1397" s="29"/>
      <c r="BB1397" s="29"/>
      <c r="BC1397" s="29"/>
      <c r="BD1397" s="29"/>
      <c r="BE1397" s="29"/>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29"/>
      <c r="CA1397" s="29"/>
      <c r="CB1397" s="29"/>
      <c r="CC1397" s="29"/>
      <c r="CD1397" s="29"/>
      <c r="CE1397" s="29"/>
      <c r="CF1397" s="29"/>
      <c r="CG1397" s="29"/>
      <c r="CH1397" s="29"/>
      <c r="CI1397" s="29"/>
      <c r="CJ1397" s="29"/>
      <c r="CK1397" s="29"/>
      <c r="CL1397" s="29"/>
      <c r="CM1397" s="29"/>
      <c r="CN1397" s="29"/>
      <c r="CO1397" s="29"/>
      <c r="CP1397" s="29"/>
      <c r="CQ1397" s="29"/>
      <c r="CR1397" s="29"/>
      <c r="CS1397" s="29"/>
      <c r="CT1397" s="29"/>
      <c r="CU1397" s="29"/>
      <c r="CV1397" s="29"/>
      <c r="CW1397" s="29"/>
      <c r="CX1397" s="29"/>
      <c r="CY1397" s="29"/>
      <c r="CZ1397" s="29"/>
      <c r="DA1397" s="29"/>
      <c r="DB1397" s="29"/>
      <c r="DC1397" s="29"/>
      <c r="DD1397" s="29"/>
      <c r="DE1397" s="29"/>
      <c r="DF1397" s="29"/>
      <c r="DG1397" s="29"/>
      <c r="DH1397" s="29"/>
      <c r="DI1397" s="29"/>
      <c r="DJ1397" s="29"/>
      <c r="DK1397" s="29"/>
      <c r="DL1397" s="29"/>
      <c r="DM1397" s="29"/>
    </row>
    <row r="1398" spans="1:117">
      <c r="A1398" s="5"/>
      <c r="B1398" s="5"/>
      <c r="C1398" s="35"/>
      <c r="D1398" s="63"/>
      <c r="E1398" s="64"/>
      <c r="F1398" s="64"/>
      <c r="G1398" s="64"/>
      <c r="H1398" s="64"/>
      <c r="I1398" s="64"/>
      <c r="J1398" s="64"/>
      <c r="K1398" s="64"/>
      <c r="L1398" s="64"/>
      <c r="M1398" s="64"/>
      <c r="N1398" s="64"/>
      <c r="O1398" s="64"/>
      <c r="P1398" s="64"/>
      <c r="Q1398" s="64"/>
      <c r="R1398" s="64"/>
      <c r="S1398" s="64"/>
      <c r="T1398" s="29"/>
      <c r="U1398" s="29"/>
      <c r="V1398" s="29"/>
      <c r="W1398" s="29"/>
      <c r="X1398" s="29"/>
      <c r="Y1398" s="29"/>
      <c r="Z1398" s="29"/>
      <c r="AA1398" s="29"/>
      <c r="AB1398" s="29"/>
      <c r="AC1398" s="29"/>
      <c r="AD1398" s="29"/>
      <c r="AE1398" s="29"/>
      <c r="AF1398" s="29"/>
      <c r="AG1398" s="29"/>
      <c r="AH1398" s="29"/>
      <c r="AI1398" s="29"/>
      <c r="AJ1398" s="29"/>
      <c r="AK1398" s="29"/>
      <c r="AL1398" s="29"/>
      <c r="AM1398" s="29"/>
      <c r="AN1398" s="29"/>
      <c r="AO1398" s="29"/>
      <c r="AP1398" s="29"/>
      <c r="AQ1398" s="29"/>
      <c r="AR1398" s="29"/>
      <c r="AS1398" s="29"/>
      <c r="AT1398" s="29"/>
      <c r="AU1398" s="29"/>
      <c r="AV1398" s="29"/>
      <c r="AW1398" s="29"/>
      <c r="AX1398" s="29"/>
      <c r="AY1398" s="29"/>
      <c r="AZ1398" s="29"/>
      <c r="BA1398" s="29"/>
      <c r="BB1398" s="29"/>
      <c r="BC1398" s="29"/>
      <c r="BD1398" s="29"/>
      <c r="BE1398" s="29"/>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29"/>
      <c r="CA1398" s="29"/>
      <c r="CB1398" s="29"/>
      <c r="CC1398" s="29"/>
      <c r="CD1398" s="29"/>
      <c r="CE1398" s="29"/>
      <c r="CF1398" s="29"/>
      <c r="CG1398" s="29"/>
      <c r="CH1398" s="29"/>
      <c r="CI1398" s="29"/>
      <c r="CJ1398" s="29"/>
      <c r="CK1398" s="29"/>
      <c r="CL1398" s="29"/>
      <c r="CM1398" s="29"/>
      <c r="CN1398" s="29"/>
      <c r="CO1398" s="29"/>
      <c r="CP1398" s="29"/>
      <c r="CQ1398" s="29"/>
      <c r="CR1398" s="29"/>
      <c r="CS1398" s="29"/>
      <c r="CT1398" s="29"/>
      <c r="CU1398" s="29"/>
      <c r="CV1398" s="29"/>
      <c r="CW1398" s="29"/>
      <c r="CX1398" s="29"/>
      <c r="CY1398" s="29"/>
      <c r="CZ1398" s="29"/>
      <c r="DA1398" s="29"/>
      <c r="DB1398" s="29"/>
      <c r="DC1398" s="29"/>
      <c r="DD1398" s="29"/>
      <c r="DE1398" s="29"/>
      <c r="DF1398" s="29"/>
      <c r="DG1398" s="29"/>
      <c r="DH1398" s="29"/>
      <c r="DI1398" s="29"/>
      <c r="DJ1398" s="29"/>
      <c r="DK1398" s="29"/>
      <c r="DL1398" s="29"/>
      <c r="DM1398" s="29"/>
    </row>
    <row r="1399" spans="1:117">
      <c r="A1399" s="5"/>
      <c r="B1399" s="5"/>
      <c r="C1399" s="35"/>
      <c r="D1399" s="63"/>
      <c r="E1399" s="64"/>
      <c r="F1399" s="64"/>
      <c r="G1399" s="64"/>
      <c r="H1399" s="64"/>
      <c r="I1399" s="64"/>
      <c r="J1399" s="64"/>
      <c r="K1399" s="64"/>
      <c r="L1399" s="64"/>
      <c r="M1399" s="64"/>
      <c r="N1399" s="64"/>
      <c r="O1399" s="64"/>
      <c r="P1399" s="64"/>
      <c r="Q1399" s="64"/>
      <c r="R1399" s="64"/>
      <c r="S1399" s="64"/>
      <c r="T1399" s="29"/>
      <c r="U1399" s="29"/>
      <c r="V1399" s="29"/>
      <c r="W1399" s="29"/>
      <c r="X1399" s="29"/>
      <c r="Y1399" s="29"/>
      <c r="Z1399" s="29"/>
      <c r="AA1399" s="29"/>
      <c r="AB1399" s="29"/>
      <c r="AC1399" s="29"/>
      <c r="AD1399" s="29"/>
      <c r="AE1399" s="29"/>
      <c r="AF1399" s="29"/>
      <c r="AG1399" s="29"/>
      <c r="AH1399" s="29"/>
      <c r="AI1399" s="29"/>
      <c r="AJ1399" s="29"/>
      <c r="AK1399" s="29"/>
      <c r="AL1399" s="29"/>
      <c r="AM1399" s="29"/>
      <c r="AN1399" s="29"/>
      <c r="AO1399" s="29"/>
      <c r="AP1399" s="29"/>
      <c r="AQ1399" s="29"/>
      <c r="AR1399" s="29"/>
      <c r="AS1399" s="29"/>
      <c r="AT1399" s="29"/>
      <c r="AU1399" s="29"/>
      <c r="AV1399" s="29"/>
      <c r="AW1399" s="29"/>
      <c r="AX1399" s="29"/>
      <c r="AY1399" s="29"/>
      <c r="AZ1399" s="29"/>
      <c r="BA1399" s="29"/>
      <c r="BB1399" s="29"/>
      <c r="BC1399" s="29"/>
      <c r="BD1399" s="29"/>
      <c r="BE1399" s="29"/>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29"/>
      <c r="CA1399" s="29"/>
      <c r="CB1399" s="29"/>
      <c r="CC1399" s="29"/>
      <c r="CD1399" s="29"/>
      <c r="CE1399" s="29"/>
      <c r="CF1399" s="29"/>
      <c r="CG1399" s="29"/>
      <c r="CH1399" s="29"/>
      <c r="CI1399" s="29"/>
      <c r="CJ1399" s="29"/>
      <c r="CK1399" s="29"/>
      <c r="CL1399" s="29"/>
      <c r="CM1399" s="29"/>
      <c r="CN1399" s="29"/>
      <c r="CO1399" s="29"/>
      <c r="CP1399" s="29"/>
      <c r="CQ1399" s="29"/>
      <c r="CR1399" s="29"/>
      <c r="CS1399" s="29"/>
      <c r="CT1399" s="29"/>
      <c r="CU1399" s="29"/>
      <c r="CV1399" s="29"/>
      <c r="CW1399" s="29"/>
      <c r="CX1399" s="29"/>
      <c r="CY1399" s="29"/>
      <c r="CZ1399" s="29"/>
      <c r="DA1399" s="29"/>
      <c r="DB1399" s="29"/>
      <c r="DC1399" s="29"/>
      <c r="DD1399" s="29"/>
      <c r="DE1399" s="29"/>
      <c r="DF1399" s="29"/>
      <c r="DG1399" s="29"/>
      <c r="DH1399" s="29"/>
      <c r="DI1399" s="29"/>
      <c r="DJ1399" s="29"/>
      <c r="DK1399" s="29"/>
      <c r="DL1399" s="29"/>
      <c r="DM1399" s="29"/>
    </row>
    <row r="1400" spans="1:117">
      <c r="A1400" s="5"/>
      <c r="B1400" s="5"/>
      <c r="C1400" s="35"/>
      <c r="D1400" s="63"/>
      <c r="E1400" s="64"/>
      <c r="F1400" s="64"/>
      <c r="G1400" s="64"/>
      <c r="H1400" s="64"/>
      <c r="I1400" s="64"/>
      <c r="J1400" s="64"/>
      <c r="K1400" s="64"/>
      <c r="L1400" s="64"/>
      <c r="M1400" s="64"/>
      <c r="N1400" s="64"/>
      <c r="O1400" s="64"/>
      <c r="P1400" s="64"/>
      <c r="Q1400" s="64"/>
      <c r="R1400" s="64"/>
      <c r="S1400" s="64"/>
      <c r="T1400" s="29"/>
      <c r="U1400" s="29"/>
      <c r="V1400" s="29"/>
      <c r="W1400" s="29"/>
      <c r="X1400" s="29"/>
      <c r="Y1400" s="29"/>
      <c r="Z1400" s="29"/>
      <c r="AA1400" s="29"/>
      <c r="AB1400" s="29"/>
      <c r="AC1400" s="29"/>
      <c r="AD1400" s="29"/>
      <c r="AE1400" s="29"/>
      <c r="AF1400" s="29"/>
      <c r="AG1400" s="29"/>
      <c r="AH1400" s="29"/>
      <c r="AI1400" s="29"/>
      <c r="AJ1400" s="29"/>
      <c r="AK1400" s="29"/>
      <c r="AL1400" s="29"/>
      <c r="AM1400" s="29"/>
      <c r="AN1400" s="29"/>
      <c r="AO1400" s="29"/>
      <c r="AP1400" s="29"/>
      <c r="AQ1400" s="29"/>
      <c r="AR1400" s="29"/>
      <c r="AS1400" s="29"/>
      <c r="AT1400" s="29"/>
      <c r="AU1400" s="29"/>
      <c r="AV1400" s="29"/>
      <c r="AW1400" s="29"/>
      <c r="AX1400" s="29"/>
      <c r="AY1400" s="29"/>
      <c r="AZ1400" s="29"/>
      <c r="BA1400" s="29"/>
      <c r="BB1400" s="29"/>
      <c r="BC1400" s="29"/>
      <c r="BD1400" s="29"/>
      <c r="BE1400" s="29"/>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29"/>
      <c r="CA1400" s="29"/>
      <c r="CB1400" s="29"/>
      <c r="CC1400" s="29"/>
      <c r="CD1400" s="29"/>
      <c r="CE1400" s="29"/>
      <c r="CF1400" s="29"/>
      <c r="CG1400" s="29"/>
      <c r="CH1400" s="29"/>
      <c r="CI1400" s="29"/>
      <c r="CJ1400" s="29"/>
      <c r="CK1400" s="29"/>
      <c r="CL1400" s="29"/>
      <c r="CM1400" s="29"/>
      <c r="CN1400" s="29"/>
      <c r="CO1400" s="29"/>
      <c r="CP1400" s="29"/>
      <c r="CQ1400" s="29"/>
      <c r="CR1400" s="29"/>
      <c r="CS1400" s="29"/>
      <c r="CT1400" s="29"/>
      <c r="CU1400" s="29"/>
      <c r="CV1400" s="29"/>
      <c r="CW1400" s="29"/>
      <c r="CX1400" s="29"/>
      <c r="CY1400" s="29"/>
      <c r="CZ1400" s="29"/>
      <c r="DA1400" s="29"/>
      <c r="DB1400" s="29"/>
      <c r="DC1400" s="29"/>
      <c r="DD1400" s="29"/>
      <c r="DE1400" s="29"/>
      <c r="DF1400" s="29"/>
      <c r="DG1400" s="29"/>
      <c r="DH1400" s="29"/>
      <c r="DI1400" s="29"/>
      <c r="DJ1400" s="29"/>
      <c r="DK1400" s="29"/>
      <c r="DL1400" s="29"/>
      <c r="DM1400" s="29"/>
    </row>
    <row r="1401" spans="1:117">
      <c r="A1401" s="5"/>
      <c r="B1401" s="5"/>
      <c r="C1401" s="35"/>
      <c r="D1401" s="63"/>
      <c r="E1401" s="64"/>
      <c r="F1401" s="64"/>
      <c r="G1401" s="64"/>
      <c r="H1401" s="64"/>
      <c r="I1401" s="64"/>
      <c r="J1401" s="64"/>
      <c r="K1401" s="64"/>
      <c r="L1401" s="64"/>
      <c r="M1401" s="64"/>
      <c r="N1401" s="64"/>
      <c r="O1401" s="64"/>
      <c r="P1401" s="64"/>
      <c r="Q1401" s="64"/>
      <c r="R1401" s="64"/>
      <c r="S1401" s="64"/>
      <c r="T1401" s="29"/>
      <c r="U1401" s="29"/>
      <c r="V1401" s="29"/>
      <c r="W1401" s="29"/>
      <c r="X1401" s="29"/>
      <c r="Y1401" s="29"/>
      <c r="Z1401" s="29"/>
      <c r="AA1401" s="29"/>
      <c r="AB1401" s="29"/>
      <c r="AC1401" s="29"/>
      <c r="AD1401" s="29"/>
      <c r="AE1401" s="29"/>
      <c r="AF1401" s="29"/>
      <c r="AG1401" s="29"/>
      <c r="AH1401" s="29"/>
      <c r="AI1401" s="29"/>
      <c r="AJ1401" s="29"/>
      <c r="AK1401" s="29"/>
      <c r="AL1401" s="29"/>
      <c r="AM1401" s="29"/>
      <c r="AN1401" s="29"/>
      <c r="AO1401" s="29"/>
      <c r="AP1401" s="29"/>
      <c r="AQ1401" s="29"/>
      <c r="AR1401" s="29"/>
      <c r="AS1401" s="29"/>
      <c r="AT1401" s="29"/>
      <c r="AU1401" s="29"/>
      <c r="AV1401" s="29"/>
      <c r="AW1401" s="29"/>
      <c r="AX1401" s="29"/>
      <c r="AY1401" s="29"/>
      <c r="AZ1401" s="29"/>
      <c r="BA1401" s="29"/>
      <c r="BB1401" s="29"/>
      <c r="BC1401" s="29"/>
      <c r="BD1401" s="29"/>
      <c r="BE1401" s="29"/>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29"/>
      <c r="CA1401" s="29"/>
      <c r="CB1401" s="29"/>
      <c r="CC1401" s="29"/>
      <c r="CD1401" s="29"/>
      <c r="CE1401" s="29"/>
      <c r="CF1401" s="29"/>
      <c r="CG1401" s="29"/>
      <c r="CH1401" s="29"/>
      <c r="CI1401" s="29"/>
      <c r="CJ1401" s="29"/>
      <c r="CK1401" s="29"/>
      <c r="CL1401" s="29"/>
      <c r="CM1401" s="29"/>
      <c r="CN1401" s="29"/>
      <c r="CO1401" s="29"/>
      <c r="CP1401" s="29"/>
      <c r="CQ1401" s="29"/>
      <c r="CR1401" s="29"/>
      <c r="CS1401" s="29"/>
      <c r="CT1401" s="29"/>
      <c r="CU1401" s="29"/>
      <c r="CV1401" s="29"/>
      <c r="CW1401" s="29"/>
      <c r="CX1401" s="29"/>
      <c r="CY1401" s="29"/>
      <c r="CZ1401" s="29"/>
      <c r="DA1401" s="29"/>
      <c r="DB1401" s="29"/>
      <c r="DC1401" s="29"/>
      <c r="DD1401" s="29"/>
      <c r="DE1401" s="29"/>
      <c r="DF1401" s="29"/>
      <c r="DG1401" s="29"/>
      <c r="DH1401" s="29"/>
      <c r="DI1401" s="29"/>
      <c r="DJ1401" s="29"/>
      <c r="DK1401" s="29"/>
      <c r="DL1401" s="29"/>
      <c r="DM1401" s="29"/>
    </row>
    <row r="1402" spans="1:117">
      <c r="A1402" s="5"/>
      <c r="B1402" s="5"/>
      <c r="C1402" s="35"/>
      <c r="D1402" s="63"/>
      <c r="E1402" s="64"/>
      <c r="F1402" s="64"/>
      <c r="G1402" s="64"/>
      <c r="H1402" s="64"/>
      <c r="I1402" s="64"/>
      <c r="J1402" s="64"/>
      <c r="K1402" s="64"/>
      <c r="L1402" s="64"/>
      <c r="M1402" s="64"/>
      <c r="N1402" s="64"/>
      <c r="O1402" s="64"/>
      <c r="P1402" s="64"/>
      <c r="Q1402" s="64"/>
      <c r="R1402" s="64"/>
      <c r="S1402" s="64"/>
      <c r="T1402" s="29"/>
      <c r="U1402" s="29"/>
      <c r="V1402" s="29"/>
      <c r="W1402" s="29"/>
      <c r="X1402" s="29"/>
      <c r="Y1402" s="29"/>
      <c r="Z1402" s="29"/>
      <c r="AA1402" s="29"/>
      <c r="AB1402" s="29"/>
      <c r="AC1402" s="29"/>
      <c r="AD1402" s="29"/>
      <c r="AE1402" s="29"/>
      <c r="AF1402" s="29"/>
      <c r="AG1402" s="29"/>
      <c r="AH1402" s="29"/>
      <c r="AI1402" s="29"/>
      <c r="AJ1402" s="29"/>
      <c r="AK1402" s="29"/>
      <c r="AL1402" s="29"/>
      <c r="AM1402" s="29"/>
      <c r="AN1402" s="29"/>
      <c r="AO1402" s="29"/>
      <c r="AP1402" s="29"/>
      <c r="AQ1402" s="29"/>
      <c r="AR1402" s="29"/>
      <c r="AS1402" s="29"/>
      <c r="AT1402" s="29"/>
      <c r="AU1402" s="29"/>
      <c r="AV1402" s="29"/>
      <c r="AW1402" s="29"/>
      <c r="AX1402" s="29"/>
      <c r="AY1402" s="29"/>
      <c r="AZ1402" s="29"/>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29"/>
      <c r="CA1402" s="29"/>
      <c r="CB1402" s="29"/>
      <c r="CC1402" s="29"/>
      <c r="CD1402" s="29"/>
      <c r="CE1402" s="29"/>
      <c r="CF1402" s="29"/>
      <c r="CG1402" s="29"/>
      <c r="CH1402" s="29"/>
      <c r="CI1402" s="29"/>
      <c r="CJ1402" s="29"/>
      <c r="CK1402" s="29"/>
      <c r="CL1402" s="29"/>
      <c r="CM1402" s="29"/>
      <c r="CN1402" s="29"/>
      <c r="CO1402" s="29"/>
      <c r="CP1402" s="29"/>
      <c r="CQ1402" s="29"/>
      <c r="CR1402" s="29"/>
      <c r="CS1402" s="29"/>
      <c r="CT1402" s="29"/>
      <c r="CU1402" s="29"/>
      <c r="CV1402" s="29"/>
      <c r="CW1402" s="29"/>
      <c r="CX1402" s="29"/>
      <c r="CY1402" s="29"/>
      <c r="CZ1402" s="29"/>
      <c r="DA1402" s="29"/>
      <c r="DB1402" s="29"/>
      <c r="DC1402" s="29"/>
      <c r="DD1402" s="29"/>
      <c r="DE1402" s="29"/>
      <c r="DF1402" s="29"/>
      <c r="DG1402" s="29"/>
      <c r="DH1402" s="29"/>
      <c r="DI1402" s="29"/>
      <c r="DJ1402" s="29"/>
      <c r="DK1402" s="29"/>
      <c r="DL1402" s="29"/>
      <c r="DM1402" s="29"/>
    </row>
    <row r="1403" spans="1:117">
      <c r="A1403" s="5"/>
      <c r="B1403" s="5"/>
      <c r="C1403" s="35"/>
      <c r="D1403" s="63"/>
      <c r="E1403" s="64"/>
      <c r="F1403" s="64"/>
      <c r="G1403" s="64"/>
      <c r="H1403" s="64"/>
      <c r="I1403" s="64"/>
      <c r="J1403" s="64"/>
      <c r="K1403" s="64"/>
      <c r="L1403" s="64"/>
      <c r="M1403" s="64"/>
      <c r="N1403" s="64"/>
      <c r="O1403" s="64"/>
      <c r="P1403" s="64"/>
      <c r="Q1403" s="64"/>
      <c r="R1403" s="64"/>
      <c r="S1403" s="64"/>
      <c r="T1403" s="29"/>
      <c r="U1403" s="29"/>
      <c r="V1403" s="29"/>
      <c r="W1403" s="29"/>
      <c r="X1403" s="29"/>
      <c r="Y1403" s="29"/>
      <c r="Z1403" s="29"/>
      <c r="AA1403" s="29"/>
      <c r="AB1403" s="29"/>
      <c r="AC1403" s="29"/>
      <c r="AD1403" s="29"/>
      <c r="AE1403" s="29"/>
      <c r="AF1403" s="29"/>
      <c r="AG1403" s="29"/>
      <c r="AH1403" s="29"/>
      <c r="AI1403" s="29"/>
      <c r="AJ1403" s="29"/>
      <c r="AK1403" s="29"/>
      <c r="AL1403" s="29"/>
      <c r="AM1403" s="29"/>
      <c r="AN1403" s="29"/>
      <c r="AO1403" s="29"/>
      <c r="AP1403" s="29"/>
      <c r="AQ1403" s="29"/>
      <c r="AR1403" s="29"/>
      <c r="AS1403" s="29"/>
      <c r="AT1403" s="29"/>
      <c r="AU1403" s="29"/>
      <c r="AV1403" s="29"/>
      <c r="AW1403" s="29"/>
      <c r="AX1403" s="29"/>
      <c r="AY1403" s="29"/>
      <c r="AZ1403" s="29"/>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29"/>
      <c r="CA1403" s="29"/>
      <c r="CB1403" s="29"/>
      <c r="CC1403" s="29"/>
      <c r="CD1403" s="29"/>
      <c r="CE1403" s="29"/>
      <c r="CF1403" s="29"/>
      <c r="CG1403" s="29"/>
      <c r="CH1403" s="29"/>
      <c r="CI1403" s="29"/>
      <c r="CJ1403" s="29"/>
      <c r="CK1403" s="29"/>
      <c r="CL1403" s="29"/>
      <c r="CM1403" s="29"/>
      <c r="CN1403" s="29"/>
      <c r="CO1403" s="29"/>
      <c r="CP1403" s="29"/>
      <c r="CQ1403" s="29"/>
      <c r="CR1403" s="29"/>
      <c r="CS1403" s="29"/>
      <c r="CT1403" s="29"/>
      <c r="CU1403" s="29"/>
      <c r="CV1403" s="29"/>
      <c r="CW1403" s="29"/>
      <c r="CX1403" s="29"/>
      <c r="CY1403" s="29"/>
      <c r="CZ1403" s="29"/>
      <c r="DA1403" s="29"/>
      <c r="DB1403" s="29"/>
      <c r="DC1403" s="29"/>
      <c r="DD1403" s="29"/>
      <c r="DE1403" s="29"/>
      <c r="DF1403" s="29"/>
      <c r="DG1403" s="29"/>
      <c r="DH1403" s="29"/>
      <c r="DI1403" s="29"/>
      <c r="DJ1403" s="29"/>
      <c r="DK1403" s="29"/>
      <c r="DL1403" s="29"/>
      <c r="DM1403" s="29"/>
    </row>
    <row r="1404" spans="1:117">
      <c r="A1404" s="5"/>
      <c r="B1404" s="5"/>
      <c r="C1404" s="35"/>
      <c r="D1404" s="63"/>
      <c r="E1404" s="64"/>
      <c r="F1404" s="64"/>
      <c r="G1404" s="64"/>
      <c r="H1404" s="64"/>
      <c r="I1404" s="64"/>
      <c r="J1404" s="64"/>
      <c r="K1404" s="64"/>
      <c r="L1404" s="64"/>
      <c r="M1404" s="64"/>
      <c r="N1404" s="64"/>
      <c r="O1404" s="64"/>
      <c r="P1404" s="64"/>
      <c r="Q1404" s="64"/>
      <c r="R1404" s="64"/>
      <c r="S1404" s="64"/>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c r="CA1404" s="29"/>
      <c r="CB1404" s="29"/>
      <c r="CC1404" s="29"/>
      <c r="CD1404" s="29"/>
      <c r="CE1404" s="29"/>
      <c r="CF1404" s="29"/>
      <c r="CG1404" s="29"/>
      <c r="CH1404" s="29"/>
      <c r="CI1404" s="29"/>
      <c r="CJ1404" s="29"/>
      <c r="CK1404" s="29"/>
      <c r="CL1404" s="29"/>
      <c r="CM1404" s="29"/>
      <c r="CN1404" s="29"/>
      <c r="CO1404" s="29"/>
      <c r="CP1404" s="29"/>
      <c r="CQ1404" s="29"/>
      <c r="CR1404" s="29"/>
      <c r="CS1404" s="29"/>
      <c r="CT1404" s="29"/>
      <c r="CU1404" s="29"/>
      <c r="CV1404" s="29"/>
      <c r="CW1404" s="29"/>
      <c r="CX1404" s="29"/>
      <c r="CY1404" s="29"/>
      <c r="CZ1404" s="29"/>
      <c r="DA1404" s="29"/>
      <c r="DB1404" s="29"/>
      <c r="DC1404" s="29"/>
      <c r="DD1404" s="29"/>
      <c r="DE1404" s="29"/>
      <c r="DF1404" s="29"/>
      <c r="DG1404" s="29"/>
      <c r="DH1404" s="29"/>
      <c r="DI1404" s="29"/>
      <c r="DJ1404" s="29"/>
      <c r="DK1404" s="29"/>
      <c r="DL1404" s="29"/>
      <c r="DM1404" s="29"/>
    </row>
    <row r="1405" spans="1:117">
      <c r="A1405" s="5"/>
      <c r="B1405" s="5"/>
      <c r="C1405" s="35"/>
      <c r="D1405" s="63"/>
      <c r="E1405" s="64"/>
      <c r="F1405" s="64"/>
      <c r="G1405" s="64"/>
      <c r="H1405" s="64"/>
      <c r="I1405" s="64"/>
      <c r="J1405" s="64"/>
      <c r="K1405" s="64"/>
      <c r="L1405" s="64"/>
      <c r="M1405" s="64"/>
      <c r="N1405" s="64"/>
      <c r="O1405" s="64"/>
      <c r="P1405" s="64"/>
      <c r="Q1405" s="64"/>
      <c r="R1405" s="64"/>
      <c r="S1405" s="64"/>
      <c r="T1405" s="29"/>
      <c r="U1405" s="29"/>
      <c r="V1405" s="29"/>
      <c r="W1405" s="29"/>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29"/>
      <c r="CA1405" s="29"/>
      <c r="CB1405" s="29"/>
      <c r="CC1405" s="29"/>
      <c r="CD1405" s="29"/>
      <c r="CE1405" s="29"/>
      <c r="CF1405" s="29"/>
      <c r="CG1405" s="29"/>
      <c r="CH1405" s="29"/>
      <c r="CI1405" s="29"/>
      <c r="CJ1405" s="29"/>
      <c r="CK1405" s="29"/>
      <c r="CL1405" s="29"/>
      <c r="CM1405" s="29"/>
      <c r="CN1405" s="29"/>
      <c r="CO1405" s="29"/>
      <c r="CP1405" s="29"/>
      <c r="CQ1405" s="29"/>
      <c r="CR1405" s="29"/>
      <c r="CS1405" s="29"/>
      <c r="CT1405" s="29"/>
      <c r="CU1405" s="29"/>
      <c r="CV1405" s="29"/>
      <c r="CW1405" s="29"/>
      <c r="CX1405" s="29"/>
      <c r="CY1405" s="29"/>
      <c r="CZ1405" s="29"/>
      <c r="DA1405" s="29"/>
      <c r="DB1405" s="29"/>
      <c r="DC1405" s="29"/>
      <c r="DD1405" s="29"/>
      <c r="DE1405" s="29"/>
      <c r="DF1405" s="29"/>
      <c r="DG1405" s="29"/>
      <c r="DH1405" s="29"/>
      <c r="DI1405" s="29"/>
      <c r="DJ1405" s="29"/>
      <c r="DK1405" s="29"/>
      <c r="DL1405" s="29"/>
      <c r="DM1405" s="29"/>
    </row>
    <row r="1406" spans="1:117">
      <c r="A1406" s="5"/>
      <c r="B1406" s="5"/>
      <c r="C1406" s="35"/>
      <c r="D1406" s="63"/>
      <c r="E1406" s="64"/>
      <c r="F1406" s="64"/>
      <c r="G1406" s="64"/>
      <c r="H1406" s="64"/>
      <c r="I1406" s="64"/>
      <c r="J1406" s="64"/>
      <c r="K1406" s="64"/>
      <c r="L1406" s="64"/>
      <c r="M1406" s="64"/>
      <c r="N1406" s="64"/>
      <c r="O1406" s="64"/>
      <c r="P1406" s="64"/>
      <c r="Q1406" s="64"/>
      <c r="R1406" s="64"/>
      <c r="S1406" s="64"/>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c r="CA1406" s="29"/>
      <c r="CB1406" s="29"/>
      <c r="CC1406" s="29"/>
      <c r="CD1406" s="29"/>
      <c r="CE1406" s="29"/>
      <c r="CF1406" s="29"/>
      <c r="CG1406" s="29"/>
      <c r="CH1406" s="29"/>
      <c r="CI1406" s="29"/>
      <c r="CJ1406" s="29"/>
      <c r="CK1406" s="29"/>
      <c r="CL1406" s="29"/>
      <c r="CM1406" s="29"/>
      <c r="CN1406" s="29"/>
      <c r="CO1406" s="29"/>
      <c r="CP1406" s="29"/>
      <c r="CQ1406" s="29"/>
      <c r="CR1406" s="29"/>
      <c r="CS1406" s="29"/>
      <c r="CT1406" s="29"/>
      <c r="CU1406" s="29"/>
      <c r="CV1406" s="29"/>
      <c r="CW1406" s="29"/>
      <c r="CX1406" s="29"/>
      <c r="CY1406" s="29"/>
      <c r="CZ1406" s="29"/>
      <c r="DA1406" s="29"/>
      <c r="DB1406" s="29"/>
      <c r="DC1406" s="29"/>
      <c r="DD1406" s="29"/>
      <c r="DE1406" s="29"/>
      <c r="DF1406" s="29"/>
      <c r="DG1406" s="29"/>
      <c r="DH1406" s="29"/>
      <c r="DI1406" s="29"/>
      <c r="DJ1406" s="29"/>
      <c r="DK1406" s="29"/>
      <c r="DL1406" s="29"/>
      <c r="DM1406" s="29"/>
    </row>
    <row r="1407" spans="1:117">
      <c r="A1407" s="5"/>
      <c r="B1407" s="5"/>
      <c r="C1407" s="35"/>
      <c r="D1407" s="63"/>
      <c r="E1407" s="64"/>
      <c r="F1407" s="64"/>
      <c r="G1407" s="64"/>
      <c r="H1407" s="64"/>
      <c r="I1407" s="64"/>
      <c r="J1407" s="64"/>
      <c r="K1407" s="64"/>
      <c r="L1407" s="64"/>
      <c r="M1407" s="64"/>
      <c r="N1407" s="64"/>
      <c r="O1407" s="64"/>
      <c r="P1407" s="64"/>
      <c r="Q1407" s="64"/>
      <c r="R1407" s="64"/>
      <c r="S1407" s="64"/>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29"/>
      <c r="CA1407" s="29"/>
      <c r="CB1407" s="29"/>
      <c r="CC1407" s="29"/>
      <c r="CD1407" s="29"/>
      <c r="CE1407" s="29"/>
      <c r="CF1407" s="29"/>
      <c r="CG1407" s="29"/>
      <c r="CH1407" s="29"/>
      <c r="CI1407" s="29"/>
      <c r="CJ1407" s="29"/>
      <c r="CK1407" s="29"/>
      <c r="CL1407" s="29"/>
      <c r="CM1407" s="29"/>
      <c r="CN1407" s="29"/>
      <c r="CO1407" s="29"/>
      <c r="CP1407" s="29"/>
      <c r="CQ1407" s="29"/>
      <c r="CR1407" s="29"/>
      <c r="CS1407" s="29"/>
      <c r="CT1407" s="29"/>
      <c r="CU1407" s="29"/>
      <c r="CV1407" s="29"/>
      <c r="CW1407" s="29"/>
      <c r="CX1407" s="29"/>
      <c r="CY1407" s="29"/>
      <c r="CZ1407" s="29"/>
      <c r="DA1407" s="29"/>
      <c r="DB1407" s="29"/>
      <c r="DC1407" s="29"/>
      <c r="DD1407" s="29"/>
      <c r="DE1407" s="29"/>
      <c r="DF1407" s="29"/>
      <c r="DG1407" s="29"/>
      <c r="DH1407" s="29"/>
      <c r="DI1407" s="29"/>
      <c r="DJ1407" s="29"/>
      <c r="DK1407" s="29"/>
      <c r="DL1407" s="29"/>
      <c r="DM1407" s="29"/>
    </row>
    <row r="1408" spans="1:117">
      <c r="A1408" s="5"/>
      <c r="B1408" s="5"/>
      <c r="C1408" s="35"/>
      <c r="D1408" s="63"/>
      <c r="E1408" s="64"/>
      <c r="F1408" s="64"/>
      <c r="G1408" s="64"/>
      <c r="H1408" s="64"/>
      <c r="I1408" s="64"/>
      <c r="J1408" s="64"/>
      <c r="K1408" s="64"/>
      <c r="L1408" s="64"/>
      <c r="M1408" s="64"/>
      <c r="N1408" s="64"/>
      <c r="O1408" s="64"/>
      <c r="P1408" s="64"/>
      <c r="Q1408" s="64"/>
      <c r="R1408" s="64"/>
      <c r="S1408" s="64"/>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c r="CA1408" s="29"/>
      <c r="CB1408" s="29"/>
      <c r="CC1408" s="29"/>
      <c r="CD1408" s="29"/>
      <c r="CE1408" s="29"/>
      <c r="CF1408" s="29"/>
      <c r="CG1408" s="29"/>
      <c r="CH1408" s="29"/>
      <c r="CI1408" s="29"/>
      <c r="CJ1408" s="29"/>
      <c r="CK1408" s="29"/>
      <c r="CL1408" s="29"/>
      <c r="CM1408" s="29"/>
      <c r="CN1408" s="29"/>
      <c r="CO1408" s="29"/>
      <c r="CP1408" s="29"/>
      <c r="CQ1408" s="29"/>
      <c r="CR1408" s="29"/>
      <c r="CS1408" s="29"/>
      <c r="CT1408" s="29"/>
      <c r="CU1408" s="29"/>
      <c r="CV1408" s="29"/>
      <c r="CW1408" s="29"/>
      <c r="CX1408" s="29"/>
      <c r="CY1408" s="29"/>
      <c r="CZ1408" s="29"/>
      <c r="DA1408" s="29"/>
      <c r="DB1408" s="29"/>
      <c r="DC1408" s="29"/>
      <c r="DD1408" s="29"/>
      <c r="DE1408" s="29"/>
      <c r="DF1408" s="29"/>
      <c r="DG1408" s="29"/>
      <c r="DH1408" s="29"/>
      <c r="DI1408" s="29"/>
      <c r="DJ1408" s="29"/>
      <c r="DK1408" s="29"/>
      <c r="DL1408" s="29"/>
      <c r="DM1408" s="29"/>
    </row>
    <row r="1409" spans="1:117">
      <c r="A1409" s="5"/>
      <c r="B1409" s="5"/>
      <c r="C1409" s="35"/>
      <c r="D1409" s="63"/>
      <c r="E1409" s="64"/>
      <c r="F1409" s="64"/>
      <c r="G1409" s="64"/>
      <c r="H1409" s="64"/>
      <c r="I1409" s="64"/>
      <c r="J1409" s="64"/>
      <c r="K1409" s="64"/>
      <c r="L1409" s="64"/>
      <c r="M1409" s="64"/>
      <c r="N1409" s="64"/>
      <c r="O1409" s="64"/>
      <c r="P1409" s="64"/>
      <c r="Q1409" s="64"/>
      <c r="R1409" s="64"/>
      <c r="S1409" s="64"/>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29"/>
      <c r="CA1409" s="29"/>
      <c r="CB1409" s="29"/>
      <c r="CC1409" s="29"/>
      <c r="CD1409" s="29"/>
      <c r="CE1409" s="29"/>
      <c r="CF1409" s="29"/>
      <c r="CG1409" s="29"/>
      <c r="CH1409" s="29"/>
      <c r="CI1409" s="29"/>
      <c r="CJ1409" s="29"/>
      <c r="CK1409" s="29"/>
      <c r="CL1409" s="29"/>
      <c r="CM1409" s="29"/>
      <c r="CN1409" s="29"/>
      <c r="CO1409" s="29"/>
      <c r="CP1409" s="29"/>
      <c r="CQ1409" s="29"/>
      <c r="CR1409" s="29"/>
      <c r="CS1409" s="29"/>
      <c r="CT1409" s="29"/>
      <c r="CU1409" s="29"/>
      <c r="CV1409" s="29"/>
      <c r="CW1409" s="29"/>
      <c r="CX1409" s="29"/>
      <c r="CY1409" s="29"/>
      <c r="CZ1409" s="29"/>
      <c r="DA1409" s="29"/>
      <c r="DB1409" s="29"/>
      <c r="DC1409" s="29"/>
      <c r="DD1409" s="29"/>
      <c r="DE1409" s="29"/>
      <c r="DF1409" s="29"/>
      <c r="DG1409" s="29"/>
      <c r="DH1409" s="29"/>
      <c r="DI1409" s="29"/>
      <c r="DJ1409" s="29"/>
      <c r="DK1409" s="29"/>
      <c r="DL1409" s="29"/>
      <c r="DM1409" s="29"/>
    </row>
    <row r="1410" spans="1:117">
      <c r="A1410" s="5"/>
      <c r="B1410" s="5"/>
      <c r="C1410" s="35"/>
      <c r="D1410" s="63"/>
      <c r="E1410" s="64"/>
      <c r="F1410" s="64"/>
      <c r="G1410" s="64"/>
      <c r="H1410" s="64"/>
      <c r="I1410" s="64"/>
      <c r="J1410" s="64"/>
      <c r="K1410" s="64"/>
      <c r="L1410" s="64"/>
      <c r="M1410" s="64"/>
      <c r="N1410" s="64"/>
      <c r="O1410" s="64"/>
      <c r="P1410" s="64"/>
      <c r="Q1410" s="64"/>
      <c r="R1410" s="64"/>
      <c r="S1410" s="64"/>
      <c r="T1410" s="29"/>
      <c r="U1410" s="29"/>
      <c r="V1410" s="29"/>
      <c r="W1410" s="29"/>
      <c r="X1410" s="29"/>
      <c r="Y1410" s="29"/>
      <c r="Z1410" s="29"/>
      <c r="AA1410" s="29"/>
      <c r="AB1410" s="29"/>
      <c r="AC1410" s="29"/>
      <c r="AD1410" s="29"/>
      <c r="AE1410" s="29"/>
      <c r="AF1410" s="29"/>
      <c r="AG1410" s="29"/>
      <c r="AH1410" s="29"/>
      <c r="AI1410" s="29"/>
      <c r="AJ1410" s="29"/>
      <c r="AK1410" s="29"/>
      <c r="AL1410" s="29"/>
      <c r="AM1410" s="29"/>
      <c r="AN1410" s="29"/>
      <c r="AO1410" s="29"/>
      <c r="AP1410" s="29"/>
      <c r="AQ1410" s="29"/>
      <c r="AR1410" s="29"/>
      <c r="AS1410" s="29"/>
      <c r="AT1410" s="29"/>
      <c r="AU1410" s="29"/>
      <c r="AV1410" s="29"/>
      <c r="AW1410" s="29"/>
      <c r="AX1410" s="29"/>
      <c r="AY1410" s="29"/>
      <c r="AZ1410" s="29"/>
      <c r="BA1410" s="29"/>
      <c r="BB1410" s="29"/>
      <c r="BC1410" s="29"/>
      <c r="BD1410" s="29"/>
      <c r="BE1410" s="29"/>
      <c r="BF1410" s="29"/>
      <c r="BG1410" s="29"/>
      <c r="BH1410" s="29"/>
      <c r="BI1410" s="29"/>
      <c r="BJ1410" s="29"/>
      <c r="BK1410" s="29"/>
      <c r="BL1410" s="29"/>
      <c r="BM1410" s="29"/>
      <c r="BN1410" s="29"/>
      <c r="BO1410" s="29"/>
      <c r="BP1410" s="29"/>
      <c r="BQ1410" s="29"/>
      <c r="BR1410" s="29"/>
      <c r="BS1410" s="29"/>
      <c r="BT1410" s="29"/>
      <c r="BU1410" s="29"/>
      <c r="BV1410" s="29"/>
      <c r="BW1410" s="29"/>
      <c r="BX1410" s="29"/>
      <c r="BY1410" s="29"/>
      <c r="BZ1410" s="29"/>
      <c r="CA1410" s="29"/>
      <c r="CB1410" s="29"/>
      <c r="CC1410" s="29"/>
      <c r="CD1410" s="29"/>
      <c r="CE1410" s="29"/>
      <c r="CF1410" s="29"/>
      <c r="CG1410" s="29"/>
      <c r="CH1410" s="29"/>
      <c r="CI1410" s="29"/>
      <c r="CJ1410" s="29"/>
      <c r="CK1410" s="29"/>
      <c r="CL1410" s="29"/>
      <c r="CM1410" s="29"/>
      <c r="CN1410" s="29"/>
      <c r="CO1410" s="29"/>
      <c r="CP1410" s="29"/>
      <c r="CQ1410" s="29"/>
      <c r="CR1410" s="29"/>
      <c r="CS1410" s="29"/>
      <c r="CT1410" s="29"/>
      <c r="CU1410" s="29"/>
      <c r="CV1410" s="29"/>
      <c r="CW1410" s="29"/>
      <c r="CX1410" s="29"/>
      <c r="CY1410" s="29"/>
      <c r="CZ1410" s="29"/>
      <c r="DA1410" s="29"/>
      <c r="DB1410" s="29"/>
      <c r="DC1410" s="29"/>
      <c r="DD1410" s="29"/>
      <c r="DE1410" s="29"/>
      <c r="DF1410" s="29"/>
      <c r="DG1410" s="29"/>
      <c r="DH1410" s="29"/>
      <c r="DI1410" s="29"/>
      <c r="DJ1410" s="29"/>
      <c r="DK1410" s="29"/>
      <c r="DL1410" s="29"/>
      <c r="DM1410" s="29"/>
    </row>
    <row r="1411" spans="1:117">
      <c r="A1411" s="5"/>
      <c r="B1411" s="5"/>
      <c r="C1411" s="35"/>
      <c r="D1411" s="63"/>
      <c r="E1411" s="64"/>
      <c r="F1411" s="64"/>
      <c r="G1411" s="64"/>
      <c r="H1411" s="64"/>
      <c r="I1411" s="64"/>
      <c r="J1411" s="64"/>
      <c r="K1411" s="64"/>
      <c r="L1411" s="64"/>
      <c r="M1411" s="64"/>
      <c r="N1411" s="64"/>
      <c r="O1411" s="64"/>
      <c r="P1411" s="64"/>
      <c r="Q1411" s="64"/>
      <c r="R1411" s="64"/>
      <c r="S1411" s="64"/>
      <c r="T1411" s="29"/>
      <c r="U1411" s="29"/>
      <c r="V1411" s="29"/>
      <c r="W1411" s="29"/>
      <c r="X1411" s="29"/>
      <c r="Y1411" s="29"/>
      <c r="Z1411" s="29"/>
      <c r="AA1411" s="29"/>
      <c r="AB1411" s="29"/>
      <c r="AC1411" s="29"/>
      <c r="AD1411" s="29"/>
      <c r="AE1411" s="29"/>
      <c r="AF1411" s="29"/>
      <c r="AG1411" s="29"/>
      <c r="AH1411" s="29"/>
      <c r="AI1411" s="29"/>
      <c r="AJ1411" s="29"/>
      <c r="AK1411" s="29"/>
      <c r="AL1411" s="29"/>
      <c r="AM1411" s="29"/>
      <c r="AN1411" s="29"/>
      <c r="AO1411" s="29"/>
      <c r="AP1411" s="29"/>
      <c r="AQ1411" s="29"/>
      <c r="AR1411" s="29"/>
      <c r="AS1411" s="29"/>
      <c r="AT1411" s="29"/>
      <c r="AU1411" s="29"/>
      <c r="AV1411" s="29"/>
      <c r="AW1411" s="29"/>
      <c r="AX1411" s="29"/>
      <c r="AY1411" s="29"/>
      <c r="AZ1411" s="29"/>
      <c r="BA1411" s="29"/>
      <c r="BB1411" s="29"/>
      <c r="BC1411" s="29"/>
      <c r="BD1411" s="29"/>
      <c r="BE1411" s="29"/>
      <c r="BF1411" s="29"/>
      <c r="BG1411" s="29"/>
      <c r="BH1411" s="29"/>
      <c r="BI1411" s="29"/>
      <c r="BJ1411" s="29"/>
      <c r="BK1411" s="29"/>
      <c r="BL1411" s="29"/>
      <c r="BM1411" s="29"/>
      <c r="BN1411" s="29"/>
      <c r="BO1411" s="29"/>
      <c r="BP1411" s="29"/>
      <c r="BQ1411" s="29"/>
      <c r="BR1411" s="29"/>
      <c r="BS1411" s="29"/>
      <c r="BT1411" s="29"/>
      <c r="BU1411" s="29"/>
      <c r="BV1411" s="29"/>
      <c r="BW1411" s="29"/>
      <c r="BX1411" s="29"/>
      <c r="BY1411" s="29"/>
      <c r="BZ1411" s="29"/>
      <c r="CA1411" s="29"/>
      <c r="CB1411" s="29"/>
      <c r="CC1411" s="29"/>
      <c r="CD1411" s="29"/>
      <c r="CE1411" s="29"/>
      <c r="CF1411" s="29"/>
      <c r="CG1411" s="29"/>
      <c r="CH1411" s="29"/>
      <c r="CI1411" s="29"/>
      <c r="CJ1411" s="29"/>
      <c r="CK1411" s="29"/>
      <c r="CL1411" s="29"/>
      <c r="CM1411" s="29"/>
      <c r="CN1411" s="29"/>
      <c r="CO1411" s="29"/>
      <c r="CP1411" s="29"/>
      <c r="CQ1411" s="29"/>
      <c r="CR1411" s="29"/>
      <c r="CS1411" s="29"/>
      <c r="CT1411" s="29"/>
      <c r="CU1411" s="29"/>
      <c r="CV1411" s="29"/>
      <c r="CW1411" s="29"/>
      <c r="CX1411" s="29"/>
      <c r="CY1411" s="29"/>
      <c r="CZ1411" s="29"/>
      <c r="DA1411" s="29"/>
      <c r="DB1411" s="29"/>
      <c r="DC1411" s="29"/>
      <c r="DD1411" s="29"/>
      <c r="DE1411" s="29"/>
      <c r="DF1411" s="29"/>
      <c r="DG1411" s="29"/>
      <c r="DH1411" s="29"/>
      <c r="DI1411" s="29"/>
      <c r="DJ1411" s="29"/>
      <c r="DK1411" s="29"/>
      <c r="DL1411" s="29"/>
      <c r="DM1411" s="29"/>
    </row>
    <row r="1412" spans="1:117">
      <c r="A1412" s="5"/>
      <c r="B1412" s="5"/>
      <c r="C1412" s="35"/>
      <c r="D1412" s="63"/>
      <c r="E1412" s="64"/>
      <c r="F1412" s="64"/>
      <c r="G1412" s="64"/>
      <c r="H1412" s="64"/>
      <c r="I1412" s="64"/>
      <c r="J1412" s="64"/>
      <c r="K1412" s="64"/>
      <c r="L1412" s="64"/>
      <c r="M1412" s="64"/>
      <c r="N1412" s="64"/>
      <c r="O1412" s="64"/>
      <c r="P1412" s="64"/>
      <c r="Q1412" s="64"/>
      <c r="R1412" s="64"/>
      <c r="S1412" s="64"/>
      <c r="T1412" s="29"/>
      <c r="U1412" s="29"/>
      <c r="V1412" s="29"/>
      <c r="W1412" s="29"/>
      <c r="X1412" s="29"/>
      <c r="Y1412" s="29"/>
      <c r="Z1412" s="29"/>
      <c r="AA1412" s="29"/>
      <c r="AB1412" s="29"/>
      <c r="AC1412" s="29"/>
      <c r="AD1412" s="29"/>
      <c r="AE1412" s="29"/>
      <c r="AF1412" s="29"/>
      <c r="AG1412" s="29"/>
      <c r="AH1412" s="29"/>
      <c r="AI1412" s="29"/>
      <c r="AJ1412" s="29"/>
      <c r="AK1412" s="29"/>
      <c r="AL1412" s="29"/>
      <c r="AM1412" s="29"/>
      <c r="AN1412" s="29"/>
      <c r="AO1412" s="29"/>
      <c r="AP1412" s="29"/>
      <c r="AQ1412" s="29"/>
      <c r="AR1412" s="29"/>
      <c r="AS1412" s="29"/>
      <c r="AT1412" s="29"/>
      <c r="AU1412" s="29"/>
      <c r="AV1412" s="29"/>
      <c r="AW1412" s="29"/>
      <c r="AX1412" s="29"/>
      <c r="AY1412" s="29"/>
      <c r="AZ1412" s="29"/>
      <c r="BA1412" s="29"/>
      <c r="BB1412" s="29"/>
      <c r="BC1412" s="29"/>
      <c r="BD1412" s="29"/>
      <c r="BE1412" s="29"/>
      <c r="BF1412" s="29"/>
      <c r="BG1412" s="29"/>
      <c r="BH1412" s="29"/>
      <c r="BI1412" s="29"/>
      <c r="BJ1412" s="29"/>
      <c r="BK1412" s="29"/>
      <c r="BL1412" s="29"/>
      <c r="BM1412" s="29"/>
      <c r="BN1412" s="29"/>
      <c r="BO1412" s="29"/>
      <c r="BP1412" s="29"/>
      <c r="BQ1412" s="29"/>
      <c r="BR1412" s="29"/>
      <c r="BS1412" s="29"/>
      <c r="BT1412" s="29"/>
      <c r="BU1412" s="29"/>
      <c r="BV1412" s="29"/>
      <c r="BW1412" s="29"/>
      <c r="BX1412" s="29"/>
      <c r="BY1412" s="29"/>
      <c r="BZ1412" s="29"/>
      <c r="CA1412" s="29"/>
      <c r="CB1412" s="29"/>
      <c r="CC1412" s="29"/>
      <c r="CD1412" s="29"/>
      <c r="CE1412" s="29"/>
      <c r="CF1412" s="29"/>
      <c r="CG1412" s="29"/>
      <c r="CH1412" s="29"/>
      <c r="CI1412" s="29"/>
      <c r="CJ1412" s="29"/>
      <c r="CK1412" s="29"/>
      <c r="CL1412" s="29"/>
      <c r="CM1412" s="29"/>
      <c r="CN1412" s="29"/>
      <c r="CO1412" s="29"/>
      <c r="CP1412" s="29"/>
      <c r="CQ1412" s="29"/>
      <c r="CR1412" s="29"/>
      <c r="CS1412" s="29"/>
      <c r="CT1412" s="29"/>
      <c r="CU1412" s="29"/>
      <c r="CV1412" s="29"/>
      <c r="CW1412" s="29"/>
      <c r="CX1412" s="29"/>
      <c r="CY1412" s="29"/>
      <c r="CZ1412" s="29"/>
      <c r="DA1412" s="29"/>
      <c r="DB1412" s="29"/>
      <c r="DC1412" s="29"/>
      <c r="DD1412" s="29"/>
      <c r="DE1412" s="29"/>
      <c r="DF1412" s="29"/>
      <c r="DG1412" s="29"/>
      <c r="DH1412" s="29"/>
      <c r="DI1412" s="29"/>
      <c r="DJ1412" s="29"/>
      <c r="DK1412" s="29"/>
      <c r="DL1412" s="29"/>
      <c r="DM1412" s="29"/>
    </row>
    <row r="1413" spans="1:117">
      <c r="A1413" s="5"/>
      <c r="B1413" s="5"/>
      <c r="C1413" s="35"/>
      <c r="D1413" s="63"/>
      <c r="E1413" s="64"/>
      <c r="F1413" s="64"/>
      <c r="G1413" s="64"/>
      <c r="H1413" s="64"/>
      <c r="I1413" s="64"/>
      <c r="J1413" s="64"/>
      <c r="K1413" s="64"/>
      <c r="L1413" s="64"/>
      <c r="M1413" s="64"/>
      <c r="N1413" s="64"/>
      <c r="O1413" s="64"/>
      <c r="P1413" s="64"/>
      <c r="Q1413" s="64"/>
      <c r="R1413" s="64"/>
      <c r="S1413" s="64"/>
      <c r="T1413" s="29"/>
      <c r="U1413" s="29"/>
      <c r="V1413" s="29"/>
      <c r="W1413" s="29"/>
      <c r="X1413" s="29"/>
      <c r="Y1413" s="29"/>
      <c r="Z1413" s="29"/>
      <c r="AA1413" s="29"/>
      <c r="AB1413" s="29"/>
      <c r="AC1413" s="29"/>
      <c r="AD1413" s="29"/>
      <c r="AE1413" s="29"/>
      <c r="AF1413" s="29"/>
      <c r="AG1413" s="29"/>
      <c r="AH1413" s="29"/>
      <c r="AI1413" s="29"/>
      <c r="AJ1413" s="29"/>
      <c r="AK1413" s="29"/>
      <c r="AL1413" s="29"/>
      <c r="AM1413" s="29"/>
      <c r="AN1413" s="29"/>
      <c r="AO1413" s="29"/>
      <c r="AP1413" s="29"/>
      <c r="AQ1413" s="29"/>
      <c r="AR1413" s="29"/>
      <c r="AS1413" s="29"/>
      <c r="AT1413" s="29"/>
      <c r="AU1413" s="29"/>
      <c r="AV1413" s="29"/>
      <c r="AW1413" s="29"/>
      <c r="AX1413" s="29"/>
      <c r="AY1413" s="29"/>
      <c r="AZ1413" s="29"/>
      <c r="BA1413" s="29"/>
      <c r="BB1413" s="29"/>
      <c r="BC1413" s="29"/>
      <c r="BD1413" s="29"/>
      <c r="BE1413" s="29"/>
      <c r="BF1413" s="29"/>
      <c r="BG1413" s="29"/>
      <c r="BH1413" s="29"/>
      <c r="BI1413" s="29"/>
      <c r="BJ1413" s="29"/>
      <c r="BK1413" s="29"/>
      <c r="BL1413" s="29"/>
      <c r="BM1413" s="29"/>
      <c r="BN1413" s="29"/>
      <c r="BO1413" s="29"/>
      <c r="BP1413" s="29"/>
      <c r="BQ1413" s="29"/>
      <c r="BR1413" s="29"/>
      <c r="BS1413" s="29"/>
      <c r="BT1413" s="29"/>
      <c r="BU1413" s="29"/>
      <c r="BV1413" s="29"/>
      <c r="BW1413" s="29"/>
      <c r="BX1413" s="29"/>
      <c r="BY1413" s="29"/>
      <c r="BZ1413" s="29"/>
      <c r="CA1413" s="29"/>
      <c r="CB1413" s="29"/>
      <c r="CC1413" s="29"/>
      <c r="CD1413" s="29"/>
      <c r="CE1413" s="29"/>
      <c r="CF1413" s="29"/>
      <c r="CG1413" s="29"/>
      <c r="CH1413" s="29"/>
      <c r="CI1413" s="29"/>
      <c r="CJ1413" s="29"/>
      <c r="CK1413" s="29"/>
      <c r="CL1413" s="29"/>
      <c r="CM1413" s="29"/>
      <c r="CN1413" s="29"/>
      <c r="CO1413" s="29"/>
      <c r="CP1413" s="29"/>
      <c r="CQ1413" s="29"/>
      <c r="CR1413" s="29"/>
      <c r="CS1413" s="29"/>
      <c r="CT1413" s="29"/>
      <c r="CU1413" s="29"/>
      <c r="CV1413" s="29"/>
      <c r="CW1413" s="29"/>
      <c r="CX1413" s="29"/>
      <c r="CY1413" s="29"/>
      <c r="CZ1413" s="29"/>
      <c r="DA1413" s="29"/>
      <c r="DB1413" s="29"/>
      <c r="DC1413" s="29"/>
      <c r="DD1413" s="29"/>
      <c r="DE1413" s="29"/>
      <c r="DF1413" s="29"/>
      <c r="DG1413" s="29"/>
      <c r="DH1413" s="29"/>
      <c r="DI1413" s="29"/>
      <c r="DJ1413" s="29"/>
      <c r="DK1413" s="29"/>
      <c r="DL1413" s="29"/>
      <c r="DM1413" s="29"/>
    </row>
    <row r="1414" spans="1:117">
      <c r="A1414" s="5"/>
      <c r="B1414" s="5"/>
      <c r="C1414" s="35"/>
      <c r="D1414" s="63"/>
      <c r="E1414" s="64"/>
      <c r="F1414" s="64"/>
      <c r="G1414" s="64"/>
      <c r="H1414" s="64"/>
      <c r="I1414" s="64"/>
      <c r="J1414" s="64"/>
      <c r="K1414" s="64"/>
      <c r="L1414" s="64"/>
      <c r="M1414" s="64"/>
      <c r="N1414" s="64"/>
      <c r="O1414" s="64"/>
      <c r="P1414" s="64"/>
      <c r="Q1414" s="64"/>
      <c r="R1414" s="64"/>
      <c r="S1414" s="64"/>
      <c r="T1414" s="29"/>
      <c r="U1414" s="29"/>
      <c r="V1414" s="29"/>
      <c r="W1414" s="29"/>
      <c r="X1414" s="29"/>
      <c r="Y1414" s="29"/>
      <c r="Z1414" s="29"/>
      <c r="AA1414" s="29"/>
      <c r="AB1414" s="29"/>
      <c r="AC1414" s="29"/>
      <c r="AD1414" s="29"/>
      <c r="AE1414" s="29"/>
      <c r="AF1414" s="29"/>
      <c r="AG1414" s="29"/>
      <c r="AH1414" s="29"/>
      <c r="AI1414" s="29"/>
      <c r="AJ1414" s="29"/>
      <c r="AK1414" s="29"/>
      <c r="AL1414" s="29"/>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c r="CA1414" s="29"/>
      <c r="CB1414" s="29"/>
      <c r="CC1414" s="29"/>
      <c r="CD1414" s="29"/>
      <c r="CE1414" s="29"/>
      <c r="CF1414" s="29"/>
      <c r="CG1414" s="29"/>
      <c r="CH1414" s="29"/>
      <c r="CI1414" s="29"/>
      <c r="CJ1414" s="29"/>
      <c r="CK1414" s="29"/>
      <c r="CL1414" s="29"/>
      <c r="CM1414" s="29"/>
      <c r="CN1414" s="29"/>
      <c r="CO1414" s="29"/>
      <c r="CP1414" s="29"/>
      <c r="CQ1414" s="29"/>
      <c r="CR1414" s="29"/>
      <c r="CS1414" s="29"/>
      <c r="CT1414" s="29"/>
      <c r="CU1414" s="29"/>
      <c r="CV1414" s="29"/>
      <c r="CW1414" s="29"/>
      <c r="CX1414" s="29"/>
      <c r="CY1414" s="29"/>
      <c r="CZ1414" s="29"/>
      <c r="DA1414" s="29"/>
      <c r="DB1414" s="29"/>
      <c r="DC1414" s="29"/>
      <c r="DD1414" s="29"/>
      <c r="DE1414" s="29"/>
      <c r="DF1414" s="29"/>
      <c r="DG1414" s="29"/>
      <c r="DH1414" s="29"/>
      <c r="DI1414" s="29"/>
      <c r="DJ1414" s="29"/>
      <c r="DK1414" s="29"/>
      <c r="DL1414" s="29"/>
      <c r="DM1414" s="29"/>
    </row>
    <row r="1415" spans="1:117">
      <c r="A1415" s="5"/>
      <c r="B1415" s="5"/>
      <c r="C1415" s="35"/>
      <c r="D1415" s="63"/>
      <c r="E1415" s="64"/>
      <c r="F1415" s="64"/>
      <c r="G1415" s="64"/>
      <c r="H1415" s="64"/>
      <c r="I1415" s="64"/>
      <c r="J1415" s="64"/>
      <c r="K1415" s="64"/>
      <c r="L1415" s="64"/>
      <c r="M1415" s="64"/>
      <c r="N1415" s="64"/>
      <c r="O1415" s="64"/>
      <c r="P1415" s="64"/>
      <c r="Q1415" s="64"/>
      <c r="R1415" s="64"/>
      <c r="S1415" s="64"/>
      <c r="T1415" s="29"/>
      <c r="U1415" s="29"/>
      <c r="V1415" s="29"/>
      <c r="W1415" s="29"/>
      <c r="X1415" s="29"/>
      <c r="Y1415" s="29"/>
      <c r="Z1415" s="29"/>
      <c r="AA1415" s="29"/>
      <c r="AB1415" s="29"/>
      <c r="AC1415" s="29"/>
      <c r="AD1415" s="29"/>
      <c r="AE1415" s="29"/>
      <c r="AF1415" s="29"/>
      <c r="AG1415" s="29"/>
      <c r="AH1415" s="29"/>
      <c r="AI1415" s="29"/>
      <c r="AJ1415" s="29"/>
      <c r="AK1415" s="29"/>
      <c r="AL1415" s="29"/>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c r="CA1415" s="29"/>
      <c r="CB1415" s="29"/>
      <c r="CC1415" s="29"/>
      <c r="CD1415" s="29"/>
      <c r="CE1415" s="29"/>
      <c r="CF1415" s="29"/>
      <c r="CG1415" s="29"/>
      <c r="CH1415" s="29"/>
      <c r="CI1415" s="29"/>
      <c r="CJ1415" s="29"/>
      <c r="CK1415" s="29"/>
      <c r="CL1415" s="29"/>
      <c r="CM1415" s="29"/>
      <c r="CN1415" s="29"/>
      <c r="CO1415" s="29"/>
      <c r="CP1415" s="29"/>
      <c r="CQ1415" s="29"/>
      <c r="CR1415" s="29"/>
      <c r="CS1415" s="29"/>
      <c r="CT1415" s="29"/>
      <c r="CU1415" s="29"/>
      <c r="CV1415" s="29"/>
      <c r="CW1415" s="29"/>
      <c r="CX1415" s="29"/>
      <c r="CY1415" s="29"/>
      <c r="CZ1415" s="29"/>
      <c r="DA1415" s="29"/>
      <c r="DB1415" s="29"/>
      <c r="DC1415" s="29"/>
      <c r="DD1415" s="29"/>
      <c r="DE1415" s="29"/>
      <c r="DF1415" s="29"/>
      <c r="DG1415" s="29"/>
      <c r="DH1415" s="29"/>
      <c r="DI1415" s="29"/>
      <c r="DJ1415" s="29"/>
      <c r="DK1415" s="29"/>
      <c r="DL1415" s="29"/>
      <c r="DM1415" s="29"/>
    </row>
    <row r="1416" spans="1:117">
      <c r="A1416" s="5"/>
      <c r="B1416" s="5"/>
      <c r="C1416" s="35"/>
      <c r="D1416" s="63"/>
      <c r="E1416" s="64"/>
      <c r="F1416" s="64"/>
      <c r="G1416" s="64"/>
      <c r="H1416" s="64"/>
      <c r="I1416" s="64"/>
      <c r="J1416" s="64"/>
      <c r="K1416" s="64"/>
      <c r="L1416" s="64"/>
      <c r="M1416" s="64"/>
      <c r="N1416" s="64"/>
      <c r="O1416" s="64"/>
      <c r="P1416" s="64"/>
      <c r="Q1416" s="64"/>
      <c r="R1416" s="64"/>
      <c r="S1416" s="64"/>
      <c r="T1416" s="29"/>
      <c r="U1416" s="29"/>
      <c r="V1416" s="29"/>
      <c r="W1416" s="29"/>
      <c r="X1416" s="29"/>
      <c r="Y1416" s="29"/>
      <c r="Z1416" s="29"/>
      <c r="AA1416" s="29"/>
      <c r="AB1416" s="29"/>
      <c r="AC1416" s="29"/>
      <c r="AD1416" s="29"/>
      <c r="AE1416" s="29"/>
      <c r="AF1416" s="29"/>
      <c r="AG1416" s="29"/>
      <c r="AH1416" s="29"/>
      <c r="AI1416" s="29"/>
      <c r="AJ1416" s="29"/>
      <c r="AK1416" s="29"/>
      <c r="AL1416" s="29"/>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c r="CA1416" s="29"/>
      <c r="CB1416" s="29"/>
      <c r="CC1416" s="29"/>
      <c r="CD1416" s="29"/>
      <c r="CE1416" s="29"/>
      <c r="CF1416" s="29"/>
      <c r="CG1416" s="29"/>
      <c r="CH1416" s="29"/>
      <c r="CI1416" s="29"/>
      <c r="CJ1416" s="29"/>
      <c r="CK1416" s="29"/>
      <c r="CL1416" s="29"/>
      <c r="CM1416" s="29"/>
      <c r="CN1416" s="29"/>
      <c r="CO1416" s="29"/>
      <c r="CP1416" s="29"/>
      <c r="CQ1416" s="29"/>
      <c r="CR1416" s="29"/>
      <c r="CS1416" s="29"/>
      <c r="CT1416" s="29"/>
      <c r="CU1416" s="29"/>
      <c r="CV1416" s="29"/>
      <c r="CW1416" s="29"/>
      <c r="CX1416" s="29"/>
      <c r="CY1416" s="29"/>
      <c r="CZ1416" s="29"/>
      <c r="DA1416" s="29"/>
      <c r="DB1416" s="29"/>
      <c r="DC1416" s="29"/>
      <c r="DD1416" s="29"/>
      <c r="DE1416" s="29"/>
      <c r="DF1416" s="29"/>
      <c r="DG1416" s="29"/>
      <c r="DH1416" s="29"/>
      <c r="DI1416" s="29"/>
      <c r="DJ1416" s="29"/>
      <c r="DK1416" s="29"/>
      <c r="DL1416" s="29"/>
      <c r="DM1416" s="29"/>
    </row>
    <row r="1417" spans="1:117">
      <c r="A1417" s="5"/>
      <c r="B1417" s="5"/>
      <c r="C1417" s="35"/>
      <c r="D1417" s="63"/>
      <c r="E1417" s="64"/>
      <c r="F1417" s="64"/>
      <c r="G1417" s="64"/>
      <c r="H1417" s="64"/>
      <c r="I1417" s="64"/>
      <c r="J1417" s="64"/>
      <c r="K1417" s="64"/>
      <c r="L1417" s="64"/>
      <c r="M1417" s="64"/>
      <c r="N1417" s="64"/>
      <c r="O1417" s="64"/>
      <c r="P1417" s="64"/>
      <c r="Q1417" s="64"/>
      <c r="R1417" s="64"/>
      <c r="S1417" s="64"/>
      <c r="T1417" s="29"/>
      <c r="U1417" s="29"/>
      <c r="V1417" s="29"/>
      <c r="W1417" s="29"/>
      <c r="X1417" s="29"/>
      <c r="Y1417" s="29"/>
      <c r="Z1417" s="29"/>
      <c r="AA1417" s="29"/>
      <c r="AB1417" s="29"/>
      <c r="AC1417" s="29"/>
      <c r="AD1417" s="29"/>
      <c r="AE1417" s="29"/>
      <c r="AF1417" s="29"/>
      <c r="AG1417" s="29"/>
      <c r="AH1417" s="29"/>
      <c r="AI1417" s="29"/>
      <c r="AJ1417" s="29"/>
      <c r="AK1417" s="29"/>
      <c r="AL1417" s="29"/>
      <c r="AM1417" s="29"/>
      <c r="AN1417" s="29"/>
      <c r="AO1417" s="29"/>
      <c r="AP1417" s="29"/>
      <c r="AQ1417" s="29"/>
      <c r="AR1417" s="29"/>
      <c r="AS1417" s="29"/>
      <c r="AT1417" s="29"/>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29"/>
      <c r="CA1417" s="29"/>
      <c r="CB1417" s="29"/>
      <c r="CC1417" s="29"/>
      <c r="CD1417" s="29"/>
      <c r="CE1417" s="29"/>
      <c r="CF1417" s="29"/>
      <c r="CG1417" s="29"/>
      <c r="CH1417" s="29"/>
      <c r="CI1417" s="29"/>
      <c r="CJ1417" s="29"/>
      <c r="CK1417" s="29"/>
      <c r="CL1417" s="29"/>
      <c r="CM1417" s="29"/>
      <c r="CN1417" s="29"/>
      <c r="CO1417" s="29"/>
      <c r="CP1417" s="29"/>
      <c r="CQ1417" s="29"/>
      <c r="CR1417" s="29"/>
      <c r="CS1417" s="29"/>
      <c r="CT1417" s="29"/>
      <c r="CU1417" s="29"/>
      <c r="CV1417" s="29"/>
      <c r="CW1417" s="29"/>
      <c r="CX1417" s="29"/>
      <c r="CY1417" s="29"/>
      <c r="CZ1417" s="29"/>
      <c r="DA1417" s="29"/>
      <c r="DB1417" s="29"/>
      <c r="DC1417" s="29"/>
      <c r="DD1417" s="29"/>
      <c r="DE1417" s="29"/>
      <c r="DF1417" s="29"/>
      <c r="DG1417" s="29"/>
      <c r="DH1417" s="29"/>
      <c r="DI1417" s="29"/>
      <c r="DJ1417" s="29"/>
      <c r="DK1417" s="29"/>
      <c r="DL1417" s="29"/>
      <c r="DM1417" s="29"/>
    </row>
    <row r="1418" spans="1:117">
      <c r="A1418" s="5"/>
      <c r="B1418" s="5"/>
      <c r="C1418" s="35"/>
      <c r="D1418" s="63"/>
      <c r="E1418" s="64"/>
      <c r="F1418" s="64"/>
      <c r="G1418" s="64"/>
      <c r="H1418" s="64"/>
      <c r="I1418" s="64"/>
      <c r="J1418" s="64"/>
      <c r="K1418" s="64"/>
      <c r="L1418" s="64"/>
      <c r="M1418" s="64"/>
      <c r="N1418" s="64"/>
      <c r="O1418" s="64"/>
      <c r="P1418" s="64"/>
      <c r="Q1418" s="64"/>
      <c r="R1418" s="64"/>
      <c r="S1418" s="64"/>
      <c r="T1418" s="29"/>
      <c r="U1418" s="29"/>
      <c r="V1418" s="29"/>
      <c r="W1418" s="29"/>
      <c r="X1418" s="29"/>
      <c r="Y1418" s="29"/>
      <c r="Z1418" s="29"/>
      <c r="AA1418" s="29"/>
      <c r="AB1418" s="29"/>
      <c r="AC1418" s="29"/>
      <c r="AD1418" s="29"/>
      <c r="AE1418" s="29"/>
      <c r="AF1418" s="29"/>
      <c r="AG1418" s="29"/>
      <c r="AH1418" s="29"/>
      <c r="AI1418" s="29"/>
      <c r="AJ1418" s="29"/>
      <c r="AK1418" s="29"/>
      <c r="AL1418" s="29"/>
      <c r="AM1418" s="29"/>
      <c r="AN1418" s="29"/>
      <c r="AO1418" s="29"/>
      <c r="AP1418" s="29"/>
      <c r="AQ1418" s="29"/>
      <c r="AR1418" s="29"/>
      <c r="AS1418" s="29"/>
      <c r="AT1418" s="29"/>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29"/>
      <c r="CA1418" s="29"/>
      <c r="CB1418" s="29"/>
      <c r="CC1418" s="29"/>
      <c r="CD1418" s="29"/>
      <c r="CE1418" s="29"/>
      <c r="CF1418" s="29"/>
      <c r="CG1418" s="29"/>
      <c r="CH1418" s="29"/>
      <c r="CI1418" s="29"/>
      <c r="CJ1418" s="29"/>
      <c r="CK1418" s="29"/>
      <c r="CL1418" s="29"/>
      <c r="CM1418" s="29"/>
      <c r="CN1418" s="29"/>
      <c r="CO1418" s="29"/>
      <c r="CP1418" s="29"/>
      <c r="CQ1418" s="29"/>
      <c r="CR1418" s="29"/>
      <c r="CS1418" s="29"/>
      <c r="CT1418" s="29"/>
      <c r="CU1418" s="29"/>
      <c r="CV1418" s="29"/>
      <c r="CW1418" s="29"/>
      <c r="CX1418" s="29"/>
      <c r="CY1418" s="29"/>
      <c r="CZ1418" s="29"/>
      <c r="DA1418" s="29"/>
      <c r="DB1418" s="29"/>
      <c r="DC1418" s="29"/>
      <c r="DD1418" s="29"/>
      <c r="DE1418" s="29"/>
      <c r="DF1418" s="29"/>
      <c r="DG1418" s="29"/>
      <c r="DH1418" s="29"/>
      <c r="DI1418" s="29"/>
      <c r="DJ1418" s="29"/>
      <c r="DK1418" s="29"/>
      <c r="DL1418" s="29"/>
      <c r="DM1418" s="29"/>
    </row>
    <row r="1419" spans="1:117">
      <c r="A1419" s="5"/>
      <c r="B1419" s="5"/>
      <c r="C1419" s="35"/>
      <c r="D1419" s="63"/>
      <c r="E1419" s="64"/>
      <c r="F1419" s="64"/>
      <c r="G1419" s="64"/>
      <c r="H1419" s="64"/>
      <c r="I1419" s="64"/>
      <c r="J1419" s="64"/>
      <c r="K1419" s="64"/>
      <c r="L1419" s="64"/>
      <c r="M1419" s="64"/>
      <c r="N1419" s="64"/>
      <c r="O1419" s="64"/>
      <c r="P1419" s="64"/>
      <c r="Q1419" s="64"/>
      <c r="R1419" s="64"/>
      <c r="S1419" s="64"/>
      <c r="T1419" s="29"/>
      <c r="U1419" s="29"/>
      <c r="V1419" s="29"/>
      <c r="W1419" s="29"/>
      <c r="X1419" s="29"/>
      <c r="Y1419" s="29"/>
      <c r="Z1419" s="29"/>
      <c r="AA1419" s="29"/>
      <c r="AB1419" s="29"/>
      <c r="AC1419" s="29"/>
      <c r="AD1419" s="29"/>
      <c r="AE1419" s="29"/>
      <c r="AF1419" s="29"/>
      <c r="AG1419" s="29"/>
      <c r="AH1419" s="29"/>
      <c r="AI1419" s="29"/>
      <c r="AJ1419" s="29"/>
      <c r="AK1419" s="29"/>
      <c r="AL1419" s="29"/>
      <c r="AM1419" s="29"/>
      <c r="AN1419" s="29"/>
      <c r="AO1419" s="29"/>
      <c r="AP1419" s="29"/>
      <c r="AQ1419" s="29"/>
      <c r="AR1419" s="29"/>
      <c r="AS1419" s="29"/>
      <c r="AT1419" s="29"/>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29"/>
      <c r="CA1419" s="29"/>
      <c r="CB1419" s="29"/>
      <c r="CC1419" s="29"/>
      <c r="CD1419" s="29"/>
      <c r="CE1419" s="29"/>
      <c r="CF1419" s="29"/>
      <c r="CG1419" s="29"/>
      <c r="CH1419" s="29"/>
      <c r="CI1419" s="29"/>
      <c r="CJ1419" s="29"/>
      <c r="CK1419" s="29"/>
      <c r="CL1419" s="29"/>
      <c r="CM1419" s="29"/>
      <c r="CN1419" s="29"/>
      <c r="CO1419" s="29"/>
      <c r="CP1419" s="29"/>
      <c r="CQ1419" s="29"/>
      <c r="CR1419" s="29"/>
      <c r="CS1419" s="29"/>
      <c r="CT1419" s="29"/>
      <c r="CU1419" s="29"/>
      <c r="CV1419" s="29"/>
      <c r="CW1419" s="29"/>
      <c r="CX1419" s="29"/>
      <c r="CY1419" s="29"/>
      <c r="CZ1419" s="29"/>
      <c r="DA1419" s="29"/>
      <c r="DB1419" s="29"/>
      <c r="DC1419" s="29"/>
      <c r="DD1419" s="29"/>
      <c r="DE1419" s="29"/>
      <c r="DF1419" s="29"/>
      <c r="DG1419" s="29"/>
      <c r="DH1419" s="29"/>
      <c r="DI1419" s="29"/>
      <c r="DJ1419" s="29"/>
      <c r="DK1419" s="29"/>
      <c r="DL1419" s="29"/>
      <c r="DM1419" s="29"/>
    </row>
    <row r="1420" spans="1:117">
      <c r="A1420" s="5"/>
      <c r="B1420" s="5"/>
      <c r="C1420" s="35"/>
      <c r="D1420" s="63"/>
      <c r="E1420" s="64"/>
      <c r="F1420" s="64"/>
      <c r="G1420" s="64"/>
      <c r="H1420" s="64"/>
      <c r="I1420" s="64"/>
      <c r="J1420" s="64"/>
      <c r="K1420" s="64"/>
      <c r="L1420" s="64"/>
      <c r="M1420" s="64"/>
      <c r="N1420" s="64"/>
      <c r="O1420" s="64"/>
      <c r="P1420" s="64"/>
      <c r="Q1420" s="64"/>
      <c r="R1420" s="64"/>
      <c r="S1420" s="64"/>
      <c r="T1420" s="29"/>
      <c r="U1420" s="29"/>
      <c r="V1420" s="29"/>
      <c r="W1420" s="29"/>
      <c r="X1420" s="29"/>
      <c r="Y1420" s="29"/>
      <c r="Z1420" s="29"/>
      <c r="AA1420" s="29"/>
      <c r="AB1420" s="29"/>
      <c r="AC1420" s="29"/>
      <c r="AD1420" s="29"/>
      <c r="AE1420" s="29"/>
      <c r="AF1420" s="29"/>
      <c r="AG1420" s="29"/>
      <c r="AH1420" s="29"/>
      <c r="AI1420" s="29"/>
      <c r="AJ1420" s="29"/>
      <c r="AK1420" s="29"/>
      <c r="AL1420" s="29"/>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c r="CA1420" s="29"/>
      <c r="CB1420" s="29"/>
      <c r="CC1420" s="29"/>
      <c r="CD1420" s="29"/>
      <c r="CE1420" s="29"/>
      <c r="CF1420" s="29"/>
      <c r="CG1420" s="29"/>
      <c r="CH1420" s="29"/>
      <c r="CI1420" s="29"/>
      <c r="CJ1420" s="29"/>
      <c r="CK1420" s="29"/>
      <c r="CL1420" s="29"/>
      <c r="CM1420" s="29"/>
      <c r="CN1420" s="29"/>
      <c r="CO1420" s="29"/>
      <c r="CP1420" s="29"/>
      <c r="CQ1420" s="29"/>
      <c r="CR1420" s="29"/>
      <c r="CS1420" s="29"/>
      <c r="CT1420" s="29"/>
      <c r="CU1420" s="29"/>
      <c r="CV1420" s="29"/>
      <c r="CW1420" s="29"/>
      <c r="CX1420" s="29"/>
      <c r="CY1420" s="29"/>
      <c r="CZ1420" s="29"/>
      <c r="DA1420" s="29"/>
      <c r="DB1420" s="29"/>
      <c r="DC1420" s="29"/>
      <c r="DD1420" s="29"/>
      <c r="DE1420" s="29"/>
      <c r="DF1420" s="29"/>
      <c r="DG1420" s="29"/>
      <c r="DH1420" s="29"/>
      <c r="DI1420" s="29"/>
      <c r="DJ1420" s="29"/>
      <c r="DK1420" s="29"/>
      <c r="DL1420" s="29"/>
      <c r="DM1420" s="29"/>
    </row>
    <row r="1421" spans="1:117">
      <c r="A1421" s="5"/>
      <c r="B1421" s="5"/>
      <c r="C1421" s="35"/>
      <c r="D1421" s="63"/>
      <c r="E1421" s="64"/>
      <c r="F1421" s="64"/>
      <c r="G1421" s="64"/>
      <c r="H1421" s="64"/>
      <c r="I1421" s="64"/>
      <c r="J1421" s="64"/>
      <c r="K1421" s="64"/>
      <c r="L1421" s="64"/>
      <c r="M1421" s="64"/>
      <c r="N1421" s="64"/>
      <c r="O1421" s="64"/>
      <c r="P1421" s="64"/>
      <c r="Q1421" s="64"/>
      <c r="R1421" s="64"/>
      <c r="S1421" s="64"/>
      <c r="T1421" s="29"/>
      <c r="U1421" s="29"/>
      <c r="V1421" s="29"/>
      <c r="W1421" s="29"/>
      <c r="X1421" s="29"/>
      <c r="Y1421" s="29"/>
      <c r="Z1421" s="29"/>
      <c r="AA1421" s="29"/>
      <c r="AB1421" s="29"/>
      <c r="AC1421" s="29"/>
      <c r="AD1421" s="29"/>
      <c r="AE1421" s="29"/>
      <c r="AF1421" s="29"/>
      <c r="AG1421" s="29"/>
      <c r="AH1421" s="29"/>
      <c r="AI1421" s="29"/>
      <c r="AJ1421" s="29"/>
      <c r="AK1421" s="29"/>
      <c r="AL1421" s="29"/>
      <c r="AM1421" s="29"/>
      <c r="AN1421" s="29"/>
      <c r="AO1421" s="29"/>
      <c r="AP1421" s="29"/>
      <c r="AQ1421" s="29"/>
      <c r="AR1421" s="29"/>
      <c r="AS1421" s="29"/>
      <c r="AT1421" s="29"/>
      <c r="AU1421" s="29"/>
      <c r="AV1421" s="29"/>
      <c r="AW1421" s="29"/>
      <c r="AX1421" s="29"/>
      <c r="AY1421" s="29"/>
      <c r="AZ1421" s="29"/>
      <c r="BA1421" s="29"/>
      <c r="BB1421" s="29"/>
      <c r="BC1421" s="29"/>
      <c r="BD1421" s="29"/>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29"/>
      <c r="CA1421" s="29"/>
      <c r="CB1421" s="29"/>
      <c r="CC1421" s="29"/>
      <c r="CD1421" s="29"/>
      <c r="CE1421" s="29"/>
      <c r="CF1421" s="29"/>
      <c r="CG1421" s="29"/>
      <c r="CH1421" s="29"/>
      <c r="CI1421" s="29"/>
      <c r="CJ1421" s="29"/>
      <c r="CK1421" s="29"/>
      <c r="CL1421" s="29"/>
      <c r="CM1421" s="29"/>
      <c r="CN1421" s="29"/>
      <c r="CO1421" s="29"/>
      <c r="CP1421" s="29"/>
      <c r="CQ1421" s="29"/>
      <c r="CR1421" s="29"/>
      <c r="CS1421" s="29"/>
      <c r="CT1421" s="29"/>
      <c r="CU1421" s="29"/>
      <c r="CV1421" s="29"/>
      <c r="CW1421" s="29"/>
      <c r="CX1421" s="29"/>
      <c r="CY1421" s="29"/>
      <c r="CZ1421" s="29"/>
      <c r="DA1421" s="29"/>
      <c r="DB1421" s="29"/>
      <c r="DC1421" s="29"/>
      <c r="DD1421" s="29"/>
      <c r="DE1421" s="29"/>
      <c r="DF1421" s="29"/>
      <c r="DG1421" s="29"/>
      <c r="DH1421" s="29"/>
      <c r="DI1421" s="29"/>
      <c r="DJ1421" s="29"/>
      <c r="DK1421" s="29"/>
      <c r="DL1421" s="29"/>
      <c r="DM1421" s="29"/>
    </row>
    <row r="1422" spans="1:117">
      <c r="A1422" s="5"/>
      <c r="B1422" s="5"/>
      <c r="C1422" s="35"/>
      <c r="D1422" s="63"/>
      <c r="E1422" s="64"/>
      <c r="F1422" s="64"/>
      <c r="G1422" s="64"/>
      <c r="H1422" s="64"/>
      <c r="I1422" s="64"/>
      <c r="J1422" s="64"/>
      <c r="K1422" s="64"/>
      <c r="L1422" s="64"/>
      <c r="M1422" s="64"/>
      <c r="N1422" s="64"/>
      <c r="O1422" s="64"/>
      <c r="P1422" s="64"/>
      <c r="Q1422" s="64"/>
      <c r="R1422" s="64"/>
      <c r="S1422" s="64"/>
      <c r="T1422" s="29"/>
      <c r="U1422" s="29"/>
      <c r="V1422" s="29"/>
      <c r="W1422" s="29"/>
      <c r="X1422" s="29"/>
      <c r="Y1422" s="29"/>
      <c r="Z1422" s="29"/>
      <c r="AA1422" s="29"/>
      <c r="AB1422" s="29"/>
      <c r="AC1422" s="29"/>
      <c r="AD1422" s="29"/>
      <c r="AE1422" s="29"/>
      <c r="AF1422" s="29"/>
      <c r="AG1422" s="29"/>
      <c r="AH1422" s="29"/>
      <c r="AI1422" s="29"/>
      <c r="AJ1422" s="29"/>
      <c r="AK1422" s="29"/>
      <c r="AL1422" s="29"/>
      <c r="AM1422" s="29"/>
      <c r="AN1422" s="29"/>
      <c r="AO1422" s="29"/>
      <c r="AP1422" s="29"/>
      <c r="AQ1422" s="29"/>
      <c r="AR1422" s="29"/>
      <c r="AS1422" s="29"/>
      <c r="AT1422" s="29"/>
      <c r="AU1422" s="29"/>
      <c r="AV1422" s="29"/>
      <c r="AW1422" s="29"/>
      <c r="AX1422" s="29"/>
      <c r="AY1422" s="29"/>
      <c r="AZ1422" s="29"/>
      <c r="BA1422" s="29"/>
      <c r="BB1422" s="29"/>
      <c r="BC1422" s="29"/>
      <c r="BD1422" s="29"/>
      <c r="BE1422" s="29"/>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29"/>
      <c r="CA1422" s="29"/>
      <c r="CB1422" s="29"/>
      <c r="CC1422" s="29"/>
      <c r="CD1422" s="29"/>
      <c r="CE1422" s="29"/>
      <c r="CF1422" s="29"/>
      <c r="CG1422" s="29"/>
      <c r="CH1422" s="29"/>
      <c r="CI1422" s="29"/>
      <c r="CJ1422" s="29"/>
      <c r="CK1422" s="29"/>
      <c r="CL1422" s="29"/>
      <c r="CM1422" s="29"/>
      <c r="CN1422" s="29"/>
      <c r="CO1422" s="29"/>
      <c r="CP1422" s="29"/>
      <c r="CQ1422" s="29"/>
      <c r="CR1422" s="29"/>
      <c r="CS1422" s="29"/>
      <c r="CT1422" s="29"/>
      <c r="CU1422" s="29"/>
      <c r="CV1422" s="29"/>
      <c r="CW1422" s="29"/>
      <c r="CX1422" s="29"/>
      <c r="CY1422" s="29"/>
      <c r="CZ1422" s="29"/>
      <c r="DA1422" s="29"/>
      <c r="DB1422" s="29"/>
      <c r="DC1422" s="29"/>
      <c r="DD1422" s="29"/>
      <c r="DE1422" s="29"/>
      <c r="DF1422" s="29"/>
      <c r="DG1422" s="29"/>
      <c r="DH1422" s="29"/>
      <c r="DI1422" s="29"/>
      <c r="DJ1422" s="29"/>
      <c r="DK1422" s="29"/>
      <c r="DL1422" s="29"/>
      <c r="DM1422" s="29"/>
    </row>
    <row r="1423" spans="1:117">
      <c r="A1423" s="5"/>
      <c r="B1423" s="5"/>
      <c r="C1423" s="35"/>
      <c r="D1423" s="63"/>
      <c r="E1423" s="64"/>
      <c r="F1423" s="64"/>
      <c r="G1423" s="64"/>
      <c r="H1423" s="64"/>
      <c r="I1423" s="64"/>
      <c r="J1423" s="64"/>
      <c r="K1423" s="64"/>
      <c r="L1423" s="64"/>
      <c r="M1423" s="64"/>
      <c r="N1423" s="64"/>
      <c r="O1423" s="64"/>
      <c r="P1423" s="64"/>
      <c r="Q1423" s="64"/>
      <c r="R1423" s="64"/>
      <c r="S1423" s="64"/>
      <c r="T1423" s="29"/>
      <c r="U1423" s="29"/>
      <c r="V1423" s="29"/>
      <c r="W1423" s="29"/>
      <c r="X1423" s="29"/>
      <c r="Y1423" s="29"/>
      <c r="Z1423" s="29"/>
      <c r="AA1423" s="29"/>
      <c r="AB1423" s="29"/>
      <c r="AC1423" s="29"/>
      <c r="AD1423" s="29"/>
      <c r="AE1423" s="29"/>
      <c r="AF1423" s="29"/>
      <c r="AG1423" s="29"/>
      <c r="AH1423" s="29"/>
      <c r="AI1423" s="29"/>
      <c r="AJ1423" s="29"/>
      <c r="AK1423" s="29"/>
      <c r="AL1423" s="29"/>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29"/>
      <c r="CA1423" s="29"/>
      <c r="CB1423" s="29"/>
      <c r="CC1423" s="29"/>
      <c r="CD1423" s="29"/>
      <c r="CE1423" s="29"/>
      <c r="CF1423" s="29"/>
      <c r="CG1423" s="29"/>
      <c r="CH1423" s="29"/>
      <c r="CI1423" s="29"/>
      <c r="CJ1423" s="29"/>
      <c r="CK1423" s="29"/>
      <c r="CL1423" s="29"/>
      <c r="CM1423" s="29"/>
      <c r="CN1423" s="29"/>
      <c r="CO1423" s="29"/>
      <c r="CP1423" s="29"/>
      <c r="CQ1423" s="29"/>
      <c r="CR1423" s="29"/>
      <c r="CS1423" s="29"/>
      <c r="CT1423" s="29"/>
      <c r="CU1423" s="29"/>
      <c r="CV1423" s="29"/>
      <c r="CW1423" s="29"/>
      <c r="CX1423" s="29"/>
      <c r="CY1423" s="29"/>
      <c r="CZ1423" s="29"/>
      <c r="DA1423" s="29"/>
      <c r="DB1423" s="29"/>
      <c r="DC1423" s="29"/>
      <c r="DD1423" s="29"/>
      <c r="DE1423" s="29"/>
      <c r="DF1423" s="29"/>
      <c r="DG1423" s="29"/>
      <c r="DH1423" s="29"/>
      <c r="DI1423" s="29"/>
      <c r="DJ1423" s="29"/>
      <c r="DK1423" s="29"/>
      <c r="DL1423" s="29"/>
      <c r="DM1423" s="29"/>
    </row>
    <row r="1424" spans="1:117">
      <c r="A1424" s="5"/>
      <c r="B1424" s="5"/>
      <c r="C1424" s="35"/>
      <c r="D1424" s="63"/>
      <c r="E1424" s="64"/>
      <c r="F1424" s="64"/>
      <c r="G1424" s="64"/>
      <c r="H1424" s="64"/>
      <c r="I1424" s="64"/>
      <c r="J1424" s="64"/>
      <c r="K1424" s="64"/>
      <c r="L1424" s="64"/>
      <c r="M1424" s="64"/>
      <c r="N1424" s="64"/>
      <c r="O1424" s="64"/>
      <c r="P1424" s="64"/>
      <c r="Q1424" s="64"/>
      <c r="R1424" s="64"/>
      <c r="S1424" s="64"/>
      <c r="T1424" s="29"/>
      <c r="U1424" s="29"/>
      <c r="V1424" s="29"/>
      <c r="W1424" s="29"/>
      <c r="X1424" s="29"/>
      <c r="Y1424" s="29"/>
      <c r="Z1424" s="29"/>
      <c r="AA1424" s="29"/>
      <c r="AB1424" s="29"/>
      <c r="AC1424" s="29"/>
      <c r="AD1424" s="29"/>
      <c r="AE1424" s="29"/>
      <c r="AF1424" s="29"/>
      <c r="AG1424" s="29"/>
      <c r="AH1424" s="29"/>
      <c r="AI1424" s="29"/>
      <c r="AJ1424" s="29"/>
      <c r="AK1424" s="29"/>
      <c r="AL1424" s="29"/>
      <c r="AM1424" s="29"/>
      <c r="AN1424" s="29"/>
      <c r="AO1424" s="29"/>
      <c r="AP1424" s="29"/>
      <c r="AQ1424" s="29"/>
      <c r="AR1424" s="29"/>
      <c r="AS1424" s="29"/>
      <c r="AT1424" s="29"/>
      <c r="AU1424" s="29"/>
      <c r="AV1424" s="29"/>
      <c r="AW1424" s="29"/>
      <c r="AX1424" s="29"/>
      <c r="AY1424" s="29"/>
      <c r="AZ1424" s="29"/>
      <c r="BA1424" s="29"/>
      <c r="BB1424" s="29"/>
      <c r="BC1424" s="29"/>
      <c r="BD1424" s="29"/>
      <c r="BE1424" s="29"/>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29"/>
      <c r="CA1424" s="29"/>
      <c r="CB1424" s="29"/>
      <c r="CC1424" s="29"/>
      <c r="CD1424" s="29"/>
      <c r="CE1424" s="29"/>
      <c r="CF1424" s="29"/>
      <c r="CG1424" s="29"/>
      <c r="CH1424" s="29"/>
      <c r="CI1424" s="29"/>
      <c r="CJ1424" s="29"/>
      <c r="CK1424" s="29"/>
      <c r="CL1424" s="29"/>
      <c r="CM1424" s="29"/>
      <c r="CN1424" s="29"/>
      <c r="CO1424" s="29"/>
      <c r="CP1424" s="29"/>
      <c r="CQ1424" s="29"/>
      <c r="CR1424" s="29"/>
      <c r="CS1424" s="29"/>
      <c r="CT1424" s="29"/>
      <c r="CU1424" s="29"/>
      <c r="CV1424" s="29"/>
      <c r="CW1424" s="29"/>
      <c r="CX1424" s="29"/>
      <c r="CY1424" s="29"/>
      <c r="CZ1424" s="29"/>
      <c r="DA1424" s="29"/>
      <c r="DB1424" s="29"/>
      <c r="DC1424" s="29"/>
      <c r="DD1424" s="29"/>
      <c r="DE1424" s="29"/>
      <c r="DF1424" s="29"/>
      <c r="DG1424" s="29"/>
      <c r="DH1424" s="29"/>
      <c r="DI1424" s="29"/>
      <c r="DJ1424" s="29"/>
      <c r="DK1424" s="29"/>
      <c r="DL1424" s="29"/>
      <c r="DM1424" s="29"/>
    </row>
    <row r="1425" spans="1:117">
      <c r="A1425" s="5"/>
      <c r="B1425" s="5"/>
      <c r="C1425" s="35"/>
      <c r="D1425" s="63"/>
      <c r="E1425" s="64"/>
      <c r="F1425" s="64"/>
      <c r="G1425" s="64"/>
      <c r="H1425" s="64"/>
      <c r="I1425" s="64"/>
      <c r="J1425" s="64"/>
      <c r="K1425" s="64"/>
      <c r="L1425" s="64"/>
      <c r="M1425" s="64"/>
      <c r="N1425" s="64"/>
      <c r="O1425" s="64"/>
      <c r="P1425" s="64"/>
      <c r="Q1425" s="64"/>
      <c r="R1425" s="64"/>
      <c r="S1425" s="64"/>
      <c r="T1425" s="29"/>
      <c r="U1425" s="29"/>
      <c r="V1425" s="29"/>
      <c r="W1425" s="29"/>
      <c r="X1425" s="29"/>
      <c r="Y1425" s="29"/>
      <c r="Z1425" s="29"/>
      <c r="AA1425" s="29"/>
      <c r="AB1425" s="29"/>
      <c r="AC1425" s="29"/>
      <c r="AD1425" s="29"/>
      <c r="AE1425" s="29"/>
      <c r="AF1425" s="29"/>
      <c r="AG1425" s="29"/>
      <c r="AH1425" s="29"/>
      <c r="AI1425" s="29"/>
      <c r="AJ1425" s="29"/>
      <c r="AK1425" s="29"/>
      <c r="AL1425" s="29"/>
      <c r="AM1425" s="29"/>
      <c r="AN1425" s="29"/>
      <c r="AO1425" s="29"/>
      <c r="AP1425" s="29"/>
      <c r="AQ1425" s="29"/>
      <c r="AR1425" s="29"/>
      <c r="AS1425" s="29"/>
      <c r="AT1425" s="29"/>
      <c r="AU1425" s="29"/>
      <c r="AV1425" s="29"/>
      <c r="AW1425" s="29"/>
      <c r="AX1425" s="29"/>
      <c r="AY1425" s="29"/>
      <c r="AZ1425" s="29"/>
      <c r="BA1425" s="29"/>
      <c r="BB1425" s="29"/>
      <c r="BC1425" s="29"/>
      <c r="BD1425" s="29"/>
      <c r="BE1425" s="29"/>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29"/>
      <c r="CA1425" s="29"/>
      <c r="CB1425" s="29"/>
      <c r="CC1425" s="29"/>
      <c r="CD1425" s="29"/>
      <c r="CE1425" s="29"/>
      <c r="CF1425" s="29"/>
      <c r="CG1425" s="29"/>
      <c r="CH1425" s="29"/>
      <c r="CI1425" s="29"/>
      <c r="CJ1425" s="29"/>
      <c r="CK1425" s="29"/>
      <c r="CL1425" s="29"/>
      <c r="CM1425" s="29"/>
      <c r="CN1425" s="29"/>
      <c r="CO1425" s="29"/>
      <c r="CP1425" s="29"/>
      <c r="CQ1425" s="29"/>
      <c r="CR1425" s="29"/>
      <c r="CS1425" s="29"/>
      <c r="CT1425" s="29"/>
      <c r="CU1425" s="29"/>
      <c r="CV1425" s="29"/>
      <c r="CW1425" s="29"/>
      <c r="CX1425" s="29"/>
      <c r="CY1425" s="29"/>
      <c r="CZ1425" s="29"/>
      <c r="DA1425" s="29"/>
      <c r="DB1425" s="29"/>
      <c r="DC1425" s="29"/>
      <c r="DD1425" s="29"/>
      <c r="DE1425" s="29"/>
      <c r="DF1425" s="29"/>
      <c r="DG1425" s="29"/>
      <c r="DH1425" s="29"/>
      <c r="DI1425" s="29"/>
      <c r="DJ1425" s="29"/>
      <c r="DK1425" s="29"/>
      <c r="DL1425" s="29"/>
      <c r="DM1425" s="29"/>
    </row>
    <row r="1426" spans="1:117">
      <c r="A1426" s="5"/>
      <c r="B1426" s="5"/>
      <c r="C1426" s="35"/>
      <c r="D1426" s="63"/>
      <c r="E1426" s="64"/>
      <c r="F1426" s="64"/>
      <c r="G1426" s="64"/>
      <c r="H1426" s="64"/>
      <c r="I1426" s="64"/>
      <c r="J1426" s="64"/>
      <c r="K1426" s="64"/>
      <c r="L1426" s="64"/>
      <c r="M1426" s="64"/>
      <c r="N1426" s="64"/>
      <c r="O1426" s="64"/>
      <c r="P1426" s="64"/>
      <c r="Q1426" s="64"/>
      <c r="R1426" s="64"/>
      <c r="S1426" s="64"/>
      <c r="T1426" s="29"/>
      <c r="U1426" s="29"/>
      <c r="V1426" s="29"/>
      <c r="W1426" s="29"/>
      <c r="X1426" s="29"/>
      <c r="Y1426" s="29"/>
      <c r="Z1426" s="29"/>
      <c r="AA1426" s="29"/>
      <c r="AB1426" s="29"/>
      <c r="AC1426" s="29"/>
      <c r="AD1426" s="29"/>
      <c r="AE1426" s="29"/>
      <c r="AF1426" s="29"/>
      <c r="AG1426" s="29"/>
      <c r="AH1426" s="29"/>
      <c r="AI1426" s="29"/>
      <c r="AJ1426" s="29"/>
      <c r="AK1426" s="29"/>
      <c r="AL1426" s="29"/>
      <c r="AM1426" s="29"/>
      <c r="AN1426" s="29"/>
      <c r="AO1426" s="29"/>
      <c r="AP1426" s="29"/>
      <c r="AQ1426" s="29"/>
      <c r="AR1426" s="29"/>
      <c r="AS1426" s="29"/>
      <c r="AT1426" s="29"/>
      <c r="AU1426" s="29"/>
      <c r="AV1426" s="29"/>
      <c r="AW1426" s="29"/>
      <c r="AX1426" s="29"/>
      <c r="AY1426" s="29"/>
      <c r="AZ1426" s="29"/>
      <c r="BA1426" s="29"/>
      <c r="BB1426" s="29"/>
      <c r="BC1426" s="29"/>
      <c r="BD1426" s="29"/>
      <c r="BE1426" s="29"/>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29"/>
      <c r="CA1426" s="29"/>
      <c r="CB1426" s="29"/>
      <c r="CC1426" s="29"/>
      <c r="CD1426" s="29"/>
      <c r="CE1426" s="29"/>
      <c r="CF1426" s="29"/>
      <c r="CG1426" s="29"/>
      <c r="CH1426" s="29"/>
      <c r="CI1426" s="29"/>
      <c r="CJ1426" s="29"/>
      <c r="CK1426" s="29"/>
      <c r="CL1426" s="29"/>
      <c r="CM1426" s="29"/>
      <c r="CN1426" s="29"/>
      <c r="CO1426" s="29"/>
      <c r="CP1426" s="29"/>
      <c r="CQ1426" s="29"/>
      <c r="CR1426" s="29"/>
      <c r="CS1426" s="29"/>
      <c r="CT1426" s="29"/>
      <c r="CU1426" s="29"/>
      <c r="CV1426" s="29"/>
      <c r="CW1426" s="29"/>
      <c r="CX1426" s="29"/>
      <c r="CY1426" s="29"/>
      <c r="CZ1426" s="29"/>
      <c r="DA1426" s="29"/>
      <c r="DB1426" s="29"/>
      <c r="DC1426" s="29"/>
      <c r="DD1426" s="29"/>
      <c r="DE1426" s="29"/>
      <c r="DF1426" s="29"/>
      <c r="DG1426" s="29"/>
      <c r="DH1426" s="29"/>
      <c r="DI1426" s="29"/>
      <c r="DJ1426" s="29"/>
      <c r="DK1426" s="29"/>
      <c r="DL1426" s="29"/>
      <c r="DM1426" s="29"/>
    </row>
    <row r="1427" spans="1:117">
      <c r="A1427" s="5"/>
      <c r="B1427" s="5"/>
      <c r="C1427" s="35"/>
      <c r="D1427" s="63"/>
      <c r="E1427" s="64"/>
      <c r="F1427" s="64"/>
      <c r="G1427" s="64"/>
      <c r="H1427" s="64"/>
      <c r="I1427" s="64"/>
      <c r="J1427" s="64"/>
      <c r="K1427" s="64"/>
      <c r="L1427" s="64"/>
      <c r="M1427" s="64"/>
      <c r="N1427" s="64"/>
      <c r="O1427" s="64"/>
      <c r="P1427" s="64"/>
      <c r="Q1427" s="64"/>
      <c r="R1427" s="64"/>
      <c r="S1427" s="64"/>
      <c r="T1427" s="29"/>
      <c r="U1427" s="29"/>
      <c r="V1427" s="29"/>
      <c r="W1427" s="29"/>
      <c r="X1427" s="29"/>
      <c r="Y1427" s="29"/>
      <c r="Z1427" s="29"/>
      <c r="AA1427" s="29"/>
      <c r="AB1427" s="29"/>
      <c r="AC1427" s="29"/>
      <c r="AD1427" s="29"/>
      <c r="AE1427" s="29"/>
      <c r="AF1427" s="29"/>
      <c r="AG1427" s="29"/>
      <c r="AH1427" s="29"/>
      <c r="AI1427" s="29"/>
      <c r="AJ1427" s="29"/>
      <c r="AK1427" s="29"/>
      <c r="AL1427" s="29"/>
      <c r="AM1427" s="29"/>
      <c r="AN1427" s="29"/>
      <c r="AO1427" s="29"/>
      <c r="AP1427" s="29"/>
      <c r="AQ1427" s="29"/>
      <c r="AR1427" s="29"/>
      <c r="AS1427" s="29"/>
      <c r="AT1427" s="29"/>
      <c r="AU1427" s="29"/>
      <c r="AV1427" s="29"/>
      <c r="AW1427" s="29"/>
      <c r="AX1427" s="29"/>
      <c r="AY1427" s="29"/>
      <c r="AZ1427" s="29"/>
      <c r="BA1427" s="29"/>
      <c r="BB1427" s="29"/>
      <c r="BC1427" s="29"/>
      <c r="BD1427" s="29"/>
      <c r="BE1427" s="29"/>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29"/>
      <c r="CA1427" s="29"/>
      <c r="CB1427" s="29"/>
      <c r="CC1427" s="29"/>
      <c r="CD1427" s="29"/>
      <c r="CE1427" s="29"/>
      <c r="CF1427" s="29"/>
      <c r="CG1427" s="29"/>
      <c r="CH1427" s="29"/>
      <c r="CI1427" s="29"/>
      <c r="CJ1427" s="29"/>
      <c r="CK1427" s="29"/>
      <c r="CL1427" s="29"/>
      <c r="CM1427" s="29"/>
      <c r="CN1427" s="29"/>
      <c r="CO1427" s="29"/>
      <c r="CP1427" s="29"/>
      <c r="CQ1427" s="29"/>
      <c r="CR1427" s="29"/>
      <c r="CS1427" s="29"/>
      <c r="CT1427" s="29"/>
      <c r="CU1427" s="29"/>
      <c r="CV1427" s="29"/>
      <c r="CW1427" s="29"/>
      <c r="CX1427" s="29"/>
      <c r="CY1427" s="29"/>
      <c r="CZ1427" s="29"/>
      <c r="DA1427" s="29"/>
      <c r="DB1427" s="29"/>
      <c r="DC1427" s="29"/>
      <c r="DD1427" s="29"/>
      <c r="DE1427" s="29"/>
      <c r="DF1427" s="29"/>
      <c r="DG1427" s="29"/>
      <c r="DH1427" s="29"/>
      <c r="DI1427" s="29"/>
      <c r="DJ1427" s="29"/>
      <c r="DK1427" s="29"/>
      <c r="DL1427" s="29"/>
      <c r="DM1427" s="29"/>
    </row>
    <row r="1428" spans="1:117">
      <c r="A1428" s="5"/>
      <c r="B1428" s="5"/>
      <c r="C1428" s="35"/>
      <c r="D1428" s="63"/>
      <c r="E1428" s="64"/>
      <c r="F1428" s="64"/>
      <c r="G1428" s="64"/>
      <c r="H1428" s="64"/>
      <c r="I1428" s="64"/>
      <c r="J1428" s="64"/>
      <c r="K1428" s="64"/>
      <c r="L1428" s="64"/>
      <c r="M1428" s="64"/>
      <c r="N1428" s="64"/>
      <c r="O1428" s="64"/>
      <c r="P1428" s="64"/>
      <c r="Q1428" s="64"/>
      <c r="R1428" s="64"/>
      <c r="S1428" s="64"/>
      <c r="T1428" s="29"/>
      <c r="U1428" s="29"/>
      <c r="V1428" s="29"/>
      <c r="W1428" s="29"/>
      <c r="X1428" s="29"/>
      <c r="Y1428" s="29"/>
      <c r="Z1428" s="29"/>
      <c r="AA1428" s="29"/>
      <c r="AB1428" s="29"/>
      <c r="AC1428" s="29"/>
      <c r="AD1428" s="29"/>
      <c r="AE1428" s="29"/>
      <c r="AF1428" s="29"/>
      <c r="AG1428" s="29"/>
      <c r="AH1428" s="29"/>
      <c r="AI1428" s="29"/>
      <c r="AJ1428" s="29"/>
      <c r="AK1428" s="29"/>
      <c r="AL1428" s="29"/>
      <c r="AM1428" s="29"/>
      <c r="AN1428" s="29"/>
      <c r="AO1428" s="29"/>
      <c r="AP1428" s="29"/>
      <c r="AQ1428" s="29"/>
      <c r="AR1428" s="29"/>
      <c r="AS1428" s="29"/>
      <c r="AT1428" s="29"/>
      <c r="AU1428" s="29"/>
      <c r="AV1428" s="29"/>
      <c r="AW1428" s="29"/>
      <c r="AX1428" s="29"/>
      <c r="AY1428" s="29"/>
      <c r="AZ1428" s="29"/>
      <c r="BA1428" s="29"/>
      <c r="BB1428" s="29"/>
      <c r="BC1428" s="29"/>
      <c r="BD1428" s="29"/>
      <c r="BE1428" s="29"/>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29"/>
      <c r="CA1428" s="29"/>
      <c r="CB1428" s="29"/>
      <c r="CC1428" s="29"/>
      <c r="CD1428" s="29"/>
      <c r="CE1428" s="29"/>
      <c r="CF1428" s="29"/>
      <c r="CG1428" s="29"/>
      <c r="CH1428" s="29"/>
      <c r="CI1428" s="29"/>
      <c r="CJ1428" s="29"/>
      <c r="CK1428" s="29"/>
      <c r="CL1428" s="29"/>
      <c r="CM1428" s="29"/>
      <c r="CN1428" s="29"/>
      <c r="CO1428" s="29"/>
      <c r="CP1428" s="29"/>
      <c r="CQ1428" s="29"/>
      <c r="CR1428" s="29"/>
      <c r="CS1428" s="29"/>
      <c r="CT1428" s="29"/>
      <c r="CU1428" s="29"/>
      <c r="CV1428" s="29"/>
      <c r="CW1428" s="29"/>
      <c r="CX1428" s="29"/>
      <c r="CY1428" s="29"/>
      <c r="CZ1428" s="29"/>
      <c r="DA1428" s="29"/>
      <c r="DB1428" s="29"/>
      <c r="DC1428" s="29"/>
      <c r="DD1428" s="29"/>
      <c r="DE1428" s="29"/>
      <c r="DF1428" s="29"/>
      <c r="DG1428" s="29"/>
      <c r="DH1428" s="29"/>
      <c r="DI1428" s="29"/>
      <c r="DJ1428" s="29"/>
      <c r="DK1428" s="29"/>
      <c r="DL1428" s="29"/>
      <c r="DM1428" s="29"/>
    </row>
    <row r="1429" spans="1:117">
      <c r="A1429" s="5"/>
      <c r="B1429" s="5"/>
      <c r="C1429" s="35"/>
      <c r="D1429" s="63"/>
      <c r="E1429" s="64"/>
      <c r="F1429" s="64"/>
      <c r="G1429" s="64"/>
      <c r="H1429" s="64"/>
      <c r="I1429" s="64"/>
      <c r="J1429" s="64"/>
      <c r="K1429" s="64"/>
      <c r="L1429" s="64"/>
      <c r="M1429" s="64"/>
      <c r="N1429" s="64"/>
      <c r="O1429" s="64"/>
      <c r="P1429" s="64"/>
      <c r="Q1429" s="64"/>
      <c r="R1429" s="64"/>
      <c r="S1429" s="64"/>
      <c r="T1429" s="29"/>
      <c r="U1429" s="29"/>
      <c r="V1429" s="29"/>
      <c r="W1429" s="29"/>
      <c r="X1429" s="29"/>
      <c r="Y1429" s="29"/>
      <c r="Z1429" s="29"/>
      <c r="AA1429" s="29"/>
      <c r="AB1429" s="29"/>
      <c r="AC1429" s="29"/>
      <c r="AD1429" s="29"/>
      <c r="AE1429" s="29"/>
      <c r="AF1429" s="29"/>
      <c r="AG1429" s="29"/>
      <c r="AH1429" s="29"/>
      <c r="AI1429" s="29"/>
      <c r="AJ1429" s="29"/>
      <c r="AK1429" s="29"/>
      <c r="AL1429" s="29"/>
      <c r="AM1429" s="29"/>
      <c r="AN1429" s="29"/>
      <c r="AO1429" s="29"/>
      <c r="AP1429" s="29"/>
      <c r="AQ1429" s="29"/>
      <c r="AR1429" s="29"/>
      <c r="AS1429" s="29"/>
      <c r="AT1429" s="29"/>
      <c r="AU1429" s="29"/>
      <c r="AV1429" s="29"/>
      <c r="AW1429" s="29"/>
      <c r="AX1429" s="29"/>
      <c r="AY1429" s="29"/>
      <c r="AZ1429" s="29"/>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29"/>
      <c r="CA1429" s="29"/>
      <c r="CB1429" s="29"/>
      <c r="CC1429" s="29"/>
      <c r="CD1429" s="29"/>
      <c r="CE1429" s="29"/>
      <c r="CF1429" s="29"/>
      <c r="CG1429" s="29"/>
      <c r="CH1429" s="29"/>
      <c r="CI1429" s="29"/>
      <c r="CJ1429" s="29"/>
      <c r="CK1429" s="29"/>
      <c r="CL1429" s="29"/>
      <c r="CM1429" s="29"/>
      <c r="CN1429" s="29"/>
      <c r="CO1429" s="29"/>
      <c r="CP1429" s="29"/>
      <c r="CQ1429" s="29"/>
      <c r="CR1429" s="29"/>
      <c r="CS1429" s="29"/>
      <c r="CT1429" s="29"/>
      <c r="CU1429" s="29"/>
      <c r="CV1429" s="29"/>
      <c r="CW1429" s="29"/>
      <c r="CX1429" s="29"/>
      <c r="CY1429" s="29"/>
      <c r="CZ1429" s="29"/>
      <c r="DA1429" s="29"/>
      <c r="DB1429" s="29"/>
      <c r="DC1429" s="29"/>
      <c r="DD1429" s="29"/>
      <c r="DE1429" s="29"/>
      <c r="DF1429" s="29"/>
      <c r="DG1429" s="29"/>
      <c r="DH1429" s="29"/>
      <c r="DI1429" s="29"/>
      <c r="DJ1429" s="29"/>
      <c r="DK1429" s="29"/>
      <c r="DL1429" s="29"/>
      <c r="DM1429" s="29"/>
    </row>
    <row r="1430" spans="1:117">
      <c r="A1430" s="5"/>
      <c r="B1430" s="5"/>
      <c r="C1430" s="35"/>
      <c r="D1430" s="63"/>
      <c r="E1430" s="64"/>
      <c r="F1430" s="64"/>
      <c r="G1430" s="64"/>
      <c r="H1430" s="64"/>
      <c r="I1430" s="64"/>
      <c r="J1430" s="64"/>
      <c r="K1430" s="64"/>
      <c r="L1430" s="64"/>
      <c r="M1430" s="64"/>
      <c r="N1430" s="64"/>
      <c r="O1430" s="64"/>
      <c r="P1430" s="64"/>
      <c r="Q1430" s="64"/>
      <c r="R1430" s="64"/>
      <c r="S1430" s="64"/>
      <c r="T1430" s="29"/>
      <c r="U1430" s="29"/>
      <c r="V1430" s="29"/>
      <c r="W1430" s="29"/>
      <c r="X1430" s="29"/>
      <c r="Y1430" s="29"/>
      <c r="Z1430" s="29"/>
      <c r="AA1430" s="29"/>
      <c r="AB1430" s="29"/>
      <c r="AC1430" s="29"/>
      <c r="AD1430" s="29"/>
      <c r="AE1430" s="29"/>
      <c r="AF1430" s="29"/>
      <c r="AG1430" s="29"/>
      <c r="AH1430" s="29"/>
      <c r="AI1430" s="29"/>
      <c r="AJ1430" s="29"/>
      <c r="AK1430" s="29"/>
      <c r="AL1430" s="29"/>
      <c r="AM1430" s="29"/>
      <c r="AN1430" s="29"/>
      <c r="AO1430" s="29"/>
      <c r="AP1430" s="29"/>
      <c r="AQ1430" s="29"/>
      <c r="AR1430" s="29"/>
      <c r="AS1430" s="29"/>
      <c r="AT1430" s="29"/>
      <c r="AU1430" s="29"/>
      <c r="AV1430" s="29"/>
      <c r="AW1430" s="29"/>
      <c r="AX1430" s="29"/>
      <c r="AY1430" s="29"/>
      <c r="AZ1430" s="29"/>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29"/>
      <c r="CA1430" s="29"/>
      <c r="CB1430" s="29"/>
      <c r="CC1430" s="29"/>
      <c r="CD1430" s="29"/>
      <c r="CE1430" s="29"/>
      <c r="CF1430" s="29"/>
      <c r="CG1430" s="29"/>
      <c r="CH1430" s="29"/>
      <c r="CI1430" s="29"/>
      <c r="CJ1430" s="29"/>
      <c r="CK1430" s="29"/>
      <c r="CL1430" s="29"/>
      <c r="CM1430" s="29"/>
      <c r="CN1430" s="29"/>
      <c r="CO1430" s="29"/>
      <c r="CP1430" s="29"/>
      <c r="CQ1430" s="29"/>
      <c r="CR1430" s="29"/>
      <c r="CS1430" s="29"/>
      <c r="CT1430" s="29"/>
      <c r="CU1430" s="29"/>
      <c r="CV1430" s="29"/>
      <c r="CW1430" s="29"/>
      <c r="CX1430" s="29"/>
      <c r="CY1430" s="29"/>
      <c r="CZ1430" s="29"/>
      <c r="DA1430" s="29"/>
      <c r="DB1430" s="29"/>
      <c r="DC1430" s="29"/>
      <c r="DD1430" s="29"/>
      <c r="DE1430" s="29"/>
      <c r="DF1430" s="29"/>
      <c r="DG1430" s="29"/>
      <c r="DH1430" s="29"/>
      <c r="DI1430" s="29"/>
      <c r="DJ1430" s="29"/>
      <c r="DK1430" s="29"/>
      <c r="DL1430" s="29"/>
      <c r="DM1430" s="29"/>
    </row>
    <row r="1431" spans="1:117">
      <c r="A1431" s="5"/>
      <c r="B1431" s="5"/>
      <c r="C1431" s="35"/>
      <c r="D1431" s="63"/>
      <c r="E1431" s="64"/>
      <c r="F1431" s="64"/>
      <c r="G1431" s="64"/>
      <c r="H1431" s="64"/>
      <c r="I1431" s="64"/>
      <c r="J1431" s="64"/>
      <c r="K1431" s="64"/>
      <c r="L1431" s="64"/>
      <c r="M1431" s="64"/>
      <c r="N1431" s="64"/>
      <c r="O1431" s="64"/>
      <c r="P1431" s="64"/>
      <c r="Q1431" s="64"/>
      <c r="R1431" s="64"/>
      <c r="S1431" s="64"/>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c r="CA1431" s="29"/>
      <c r="CB1431" s="29"/>
      <c r="CC1431" s="29"/>
      <c r="CD1431" s="29"/>
      <c r="CE1431" s="29"/>
      <c r="CF1431" s="29"/>
      <c r="CG1431" s="29"/>
      <c r="CH1431" s="29"/>
      <c r="CI1431" s="29"/>
      <c r="CJ1431" s="29"/>
      <c r="CK1431" s="29"/>
      <c r="CL1431" s="29"/>
      <c r="CM1431" s="29"/>
      <c r="CN1431" s="29"/>
      <c r="CO1431" s="29"/>
      <c r="CP1431" s="29"/>
      <c r="CQ1431" s="29"/>
      <c r="CR1431" s="29"/>
      <c r="CS1431" s="29"/>
      <c r="CT1431" s="29"/>
      <c r="CU1431" s="29"/>
      <c r="CV1431" s="29"/>
      <c r="CW1431" s="29"/>
      <c r="CX1431" s="29"/>
      <c r="CY1431" s="29"/>
      <c r="CZ1431" s="29"/>
      <c r="DA1431" s="29"/>
      <c r="DB1431" s="29"/>
      <c r="DC1431" s="29"/>
      <c r="DD1431" s="29"/>
      <c r="DE1431" s="29"/>
      <c r="DF1431" s="29"/>
      <c r="DG1431" s="29"/>
      <c r="DH1431" s="29"/>
      <c r="DI1431" s="29"/>
      <c r="DJ1431" s="29"/>
      <c r="DK1431" s="29"/>
      <c r="DL1431" s="29"/>
      <c r="DM1431" s="29"/>
    </row>
    <row r="1432" spans="1:117">
      <c r="A1432" s="5"/>
      <c r="B1432" s="5"/>
      <c r="C1432" s="35"/>
      <c r="D1432" s="63"/>
      <c r="E1432" s="64"/>
      <c r="F1432" s="64"/>
      <c r="G1432" s="64"/>
      <c r="H1432" s="64"/>
      <c r="I1432" s="64"/>
      <c r="J1432" s="64"/>
      <c r="K1432" s="64"/>
      <c r="L1432" s="64"/>
      <c r="M1432" s="64"/>
      <c r="N1432" s="64"/>
      <c r="O1432" s="64"/>
      <c r="P1432" s="64"/>
      <c r="Q1432" s="64"/>
      <c r="R1432" s="64"/>
      <c r="S1432" s="64"/>
      <c r="T1432" s="29"/>
      <c r="U1432" s="29"/>
      <c r="V1432" s="29"/>
      <c r="W1432" s="29"/>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29"/>
      <c r="CA1432" s="29"/>
      <c r="CB1432" s="29"/>
      <c r="CC1432" s="29"/>
      <c r="CD1432" s="29"/>
      <c r="CE1432" s="29"/>
      <c r="CF1432" s="29"/>
      <c r="CG1432" s="29"/>
      <c r="CH1432" s="29"/>
      <c r="CI1432" s="29"/>
      <c r="CJ1432" s="29"/>
      <c r="CK1432" s="29"/>
      <c r="CL1432" s="29"/>
      <c r="CM1432" s="29"/>
      <c r="CN1432" s="29"/>
      <c r="CO1432" s="29"/>
      <c r="CP1432" s="29"/>
      <c r="CQ1432" s="29"/>
      <c r="CR1432" s="29"/>
      <c r="CS1432" s="29"/>
      <c r="CT1432" s="29"/>
      <c r="CU1432" s="29"/>
      <c r="CV1432" s="29"/>
      <c r="CW1432" s="29"/>
      <c r="CX1432" s="29"/>
      <c r="CY1432" s="29"/>
      <c r="CZ1432" s="29"/>
      <c r="DA1432" s="29"/>
      <c r="DB1432" s="29"/>
      <c r="DC1432" s="29"/>
      <c r="DD1432" s="29"/>
      <c r="DE1432" s="29"/>
      <c r="DF1432" s="29"/>
      <c r="DG1432" s="29"/>
      <c r="DH1432" s="29"/>
      <c r="DI1432" s="29"/>
      <c r="DJ1432" s="29"/>
      <c r="DK1432" s="29"/>
      <c r="DL1432" s="29"/>
      <c r="DM1432" s="29"/>
    </row>
    <row r="1433" spans="1:117">
      <c r="A1433" s="5"/>
      <c r="B1433" s="5"/>
      <c r="C1433" s="35"/>
      <c r="D1433" s="63"/>
      <c r="E1433" s="64"/>
      <c r="F1433" s="64"/>
      <c r="G1433" s="64"/>
      <c r="H1433" s="64"/>
      <c r="I1433" s="64"/>
      <c r="J1433" s="64"/>
      <c r="K1433" s="64"/>
      <c r="L1433" s="64"/>
      <c r="M1433" s="64"/>
      <c r="N1433" s="64"/>
      <c r="O1433" s="64"/>
      <c r="P1433" s="64"/>
      <c r="Q1433" s="64"/>
      <c r="R1433" s="64"/>
      <c r="S1433" s="64"/>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c r="CA1433" s="29"/>
      <c r="CB1433" s="29"/>
      <c r="CC1433" s="29"/>
      <c r="CD1433" s="29"/>
      <c r="CE1433" s="29"/>
      <c r="CF1433" s="29"/>
      <c r="CG1433" s="29"/>
      <c r="CH1433" s="29"/>
      <c r="CI1433" s="29"/>
      <c r="CJ1433" s="29"/>
      <c r="CK1433" s="29"/>
      <c r="CL1433" s="29"/>
      <c r="CM1433" s="29"/>
      <c r="CN1433" s="29"/>
      <c r="CO1433" s="29"/>
      <c r="CP1433" s="29"/>
      <c r="CQ1433" s="29"/>
      <c r="CR1433" s="29"/>
      <c r="CS1433" s="29"/>
      <c r="CT1433" s="29"/>
      <c r="CU1433" s="29"/>
      <c r="CV1433" s="29"/>
      <c r="CW1433" s="29"/>
      <c r="CX1433" s="29"/>
      <c r="CY1433" s="29"/>
      <c r="CZ1433" s="29"/>
      <c r="DA1433" s="29"/>
      <c r="DB1433" s="29"/>
      <c r="DC1433" s="29"/>
      <c r="DD1433" s="29"/>
      <c r="DE1433" s="29"/>
      <c r="DF1433" s="29"/>
      <c r="DG1433" s="29"/>
      <c r="DH1433" s="29"/>
      <c r="DI1433" s="29"/>
      <c r="DJ1433" s="29"/>
      <c r="DK1433" s="29"/>
      <c r="DL1433" s="29"/>
      <c r="DM1433" s="29"/>
    </row>
    <row r="1434" spans="1:117">
      <c r="A1434" s="5"/>
      <c r="B1434" s="5"/>
      <c r="C1434" s="35"/>
      <c r="D1434" s="63"/>
      <c r="E1434" s="64"/>
      <c r="F1434" s="64"/>
      <c r="G1434" s="64"/>
      <c r="H1434" s="64"/>
      <c r="I1434" s="64"/>
      <c r="J1434" s="64"/>
      <c r="K1434" s="64"/>
      <c r="L1434" s="64"/>
      <c r="M1434" s="64"/>
      <c r="N1434" s="64"/>
      <c r="O1434" s="64"/>
      <c r="P1434" s="64"/>
      <c r="Q1434" s="64"/>
      <c r="R1434" s="64"/>
      <c r="S1434" s="64"/>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29"/>
      <c r="CA1434" s="29"/>
      <c r="CB1434" s="29"/>
      <c r="CC1434" s="29"/>
      <c r="CD1434" s="29"/>
      <c r="CE1434" s="29"/>
      <c r="CF1434" s="29"/>
      <c r="CG1434" s="29"/>
      <c r="CH1434" s="29"/>
      <c r="CI1434" s="29"/>
      <c r="CJ1434" s="29"/>
      <c r="CK1434" s="29"/>
      <c r="CL1434" s="29"/>
      <c r="CM1434" s="29"/>
      <c r="CN1434" s="29"/>
      <c r="CO1434" s="29"/>
      <c r="CP1434" s="29"/>
      <c r="CQ1434" s="29"/>
      <c r="CR1434" s="29"/>
      <c r="CS1434" s="29"/>
      <c r="CT1434" s="29"/>
      <c r="CU1434" s="29"/>
      <c r="CV1434" s="29"/>
      <c r="CW1434" s="29"/>
      <c r="CX1434" s="29"/>
      <c r="CY1434" s="29"/>
      <c r="CZ1434" s="29"/>
      <c r="DA1434" s="29"/>
      <c r="DB1434" s="29"/>
      <c r="DC1434" s="29"/>
      <c r="DD1434" s="29"/>
      <c r="DE1434" s="29"/>
      <c r="DF1434" s="29"/>
      <c r="DG1434" s="29"/>
      <c r="DH1434" s="29"/>
      <c r="DI1434" s="29"/>
      <c r="DJ1434" s="29"/>
      <c r="DK1434" s="29"/>
      <c r="DL1434" s="29"/>
      <c r="DM1434" s="29"/>
    </row>
    <row r="1435" spans="1:117">
      <c r="A1435" s="5"/>
      <c r="B1435" s="5"/>
      <c r="C1435" s="35"/>
      <c r="D1435" s="63"/>
      <c r="E1435" s="64"/>
      <c r="F1435" s="64"/>
      <c r="G1435" s="64"/>
      <c r="H1435" s="64"/>
      <c r="I1435" s="64"/>
      <c r="J1435" s="64"/>
      <c r="K1435" s="64"/>
      <c r="L1435" s="64"/>
      <c r="M1435" s="64"/>
      <c r="N1435" s="64"/>
      <c r="O1435" s="64"/>
      <c r="P1435" s="64"/>
      <c r="Q1435" s="64"/>
      <c r="R1435" s="64"/>
      <c r="S1435" s="64"/>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c r="CA1435" s="29"/>
      <c r="CB1435" s="29"/>
      <c r="CC1435" s="29"/>
      <c r="CD1435" s="29"/>
      <c r="CE1435" s="29"/>
      <c r="CF1435" s="29"/>
      <c r="CG1435" s="29"/>
      <c r="CH1435" s="29"/>
      <c r="CI1435" s="29"/>
      <c r="CJ1435" s="29"/>
      <c r="CK1435" s="29"/>
      <c r="CL1435" s="29"/>
      <c r="CM1435" s="29"/>
      <c r="CN1435" s="29"/>
      <c r="CO1435" s="29"/>
      <c r="CP1435" s="29"/>
      <c r="CQ1435" s="29"/>
      <c r="CR1435" s="29"/>
      <c r="CS1435" s="29"/>
      <c r="CT1435" s="29"/>
      <c r="CU1435" s="29"/>
      <c r="CV1435" s="29"/>
      <c r="CW1435" s="29"/>
      <c r="CX1435" s="29"/>
      <c r="CY1435" s="29"/>
      <c r="CZ1435" s="29"/>
      <c r="DA1435" s="29"/>
      <c r="DB1435" s="29"/>
      <c r="DC1435" s="29"/>
      <c r="DD1435" s="29"/>
      <c r="DE1435" s="29"/>
      <c r="DF1435" s="29"/>
      <c r="DG1435" s="29"/>
      <c r="DH1435" s="29"/>
      <c r="DI1435" s="29"/>
      <c r="DJ1435" s="29"/>
      <c r="DK1435" s="29"/>
      <c r="DL1435" s="29"/>
      <c r="DM1435" s="29"/>
    </row>
    <row r="1436" spans="1:117">
      <c r="A1436" s="5"/>
      <c r="B1436" s="5"/>
      <c r="C1436" s="35"/>
      <c r="D1436" s="63"/>
      <c r="E1436" s="64"/>
      <c r="F1436" s="64"/>
      <c r="G1436" s="64"/>
      <c r="H1436" s="64"/>
      <c r="I1436" s="64"/>
      <c r="J1436" s="64"/>
      <c r="K1436" s="64"/>
      <c r="L1436" s="64"/>
      <c r="M1436" s="64"/>
      <c r="N1436" s="64"/>
      <c r="O1436" s="64"/>
      <c r="P1436" s="64"/>
      <c r="Q1436" s="64"/>
      <c r="R1436" s="64"/>
      <c r="S1436" s="64"/>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29"/>
      <c r="CA1436" s="29"/>
      <c r="CB1436" s="29"/>
      <c r="CC1436" s="29"/>
      <c r="CD1436" s="29"/>
      <c r="CE1436" s="29"/>
      <c r="CF1436" s="29"/>
      <c r="CG1436" s="29"/>
      <c r="CH1436" s="29"/>
      <c r="CI1436" s="29"/>
      <c r="CJ1436" s="29"/>
      <c r="CK1436" s="29"/>
      <c r="CL1436" s="29"/>
      <c r="CM1436" s="29"/>
      <c r="CN1436" s="29"/>
      <c r="CO1436" s="29"/>
      <c r="CP1436" s="29"/>
      <c r="CQ1436" s="29"/>
      <c r="CR1436" s="29"/>
      <c r="CS1436" s="29"/>
      <c r="CT1436" s="29"/>
      <c r="CU1436" s="29"/>
      <c r="CV1436" s="29"/>
      <c r="CW1436" s="29"/>
      <c r="CX1436" s="29"/>
      <c r="CY1436" s="29"/>
      <c r="CZ1436" s="29"/>
      <c r="DA1436" s="29"/>
      <c r="DB1436" s="29"/>
      <c r="DC1436" s="29"/>
      <c r="DD1436" s="29"/>
      <c r="DE1436" s="29"/>
      <c r="DF1436" s="29"/>
      <c r="DG1436" s="29"/>
      <c r="DH1436" s="29"/>
      <c r="DI1436" s="29"/>
      <c r="DJ1436" s="29"/>
      <c r="DK1436" s="29"/>
      <c r="DL1436" s="29"/>
      <c r="DM1436" s="29"/>
    </row>
    <row r="1437" spans="1:117">
      <c r="A1437" s="5"/>
      <c r="B1437" s="5"/>
      <c r="C1437" s="35"/>
      <c r="D1437" s="63"/>
      <c r="E1437" s="64"/>
      <c r="F1437" s="64"/>
      <c r="G1437" s="64"/>
      <c r="H1437" s="64"/>
      <c r="I1437" s="64"/>
      <c r="J1437" s="64"/>
      <c r="K1437" s="64"/>
      <c r="L1437" s="64"/>
      <c r="M1437" s="64"/>
      <c r="N1437" s="64"/>
      <c r="O1437" s="64"/>
      <c r="P1437" s="64"/>
      <c r="Q1437" s="64"/>
      <c r="R1437" s="64"/>
      <c r="S1437" s="64"/>
      <c r="T1437" s="29"/>
      <c r="U1437" s="29"/>
      <c r="V1437" s="29"/>
      <c r="W1437" s="29"/>
      <c r="X1437" s="29"/>
      <c r="Y1437" s="29"/>
      <c r="Z1437" s="29"/>
      <c r="AA1437" s="29"/>
      <c r="AB1437" s="29"/>
      <c r="AC1437" s="29"/>
      <c r="AD1437" s="29"/>
      <c r="AE1437" s="29"/>
      <c r="AF1437" s="29"/>
      <c r="AG1437" s="29"/>
      <c r="AH1437" s="29"/>
      <c r="AI1437" s="29"/>
      <c r="AJ1437" s="29"/>
      <c r="AK1437" s="29"/>
      <c r="AL1437" s="29"/>
      <c r="AM1437" s="29"/>
      <c r="AN1437" s="29"/>
      <c r="AO1437" s="29"/>
      <c r="AP1437" s="29"/>
      <c r="AQ1437" s="29"/>
      <c r="AR1437" s="29"/>
      <c r="AS1437" s="29"/>
      <c r="AT1437" s="29"/>
      <c r="AU1437" s="29"/>
      <c r="AV1437" s="29"/>
      <c r="AW1437" s="29"/>
      <c r="AX1437" s="29"/>
      <c r="AY1437" s="29"/>
      <c r="AZ1437" s="29"/>
      <c r="BA1437" s="29"/>
      <c r="BB1437" s="29"/>
      <c r="BC1437" s="29"/>
      <c r="BD1437" s="29"/>
      <c r="BE1437" s="29"/>
      <c r="BF1437" s="29"/>
      <c r="BG1437" s="29"/>
      <c r="BH1437" s="29"/>
      <c r="BI1437" s="29"/>
      <c r="BJ1437" s="29"/>
      <c r="BK1437" s="29"/>
      <c r="BL1437" s="29"/>
      <c r="BM1437" s="29"/>
      <c r="BN1437" s="29"/>
      <c r="BO1437" s="29"/>
      <c r="BP1437" s="29"/>
      <c r="BQ1437" s="29"/>
      <c r="BR1437" s="29"/>
      <c r="BS1437" s="29"/>
      <c r="BT1437" s="29"/>
      <c r="BU1437" s="29"/>
      <c r="BV1437" s="29"/>
      <c r="BW1437" s="29"/>
      <c r="BX1437" s="29"/>
      <c r="BY1437" s="29"/>
      <c r="BZ1437" s="29"/>
      <c r="CA1437" s="29"/>
      <c r="CB1437" s="29"/>
      <c r="CC1437" s="29"/>
      <c r="CD1437" s="29"/>
      <c r="CE1437" s="29"/>
      <c r="CF1437" s="29"/>
      <c r="CG1437" s="29"/>
      <c r="CH1437" s="29"/>
      <c r="CI1437" s="29"/>
      <c r="CJ1437" s="29"/>
      <c r="CK1437" s="29"/>
      <c r="CL1437" s="29"/>
      <c r="CM1437" s="29"/>
      <c r="CN1437" s="29"/>
      <c r="CO1437" s="29"/>
      <c r="CP1437" s="29"/>
      <c r="CQ1437" s="29"/>
      <c r="CR1437" s="29"/>
      <c r="CS1437" s="29"/>
      <c r="CT1437" s="29"/>
      <c r="CU1437" s="29"/>
      <c r="CV1437" s="29"/>
      <c r="CW1437" s="29"/>
      <c r="CX1437" s="29"/>
      <c r="CY1437" s="29"/>
      <c r="CZ1437" s="29"/>
      <c r="DA1437" s="29"/>
      <c r="DB1437" s="29"/>
      <c r="DC1437" s="29"/>
      <c r="DD1437" s="29"/>
      <c r="DE1437" s="29"/>
      <c r="DF1437" s="29"/>
      <c r="DG1437" s="29"/>
      <c r="DH1437" s="29"/>
      <c r="DI1437" s="29"/>
      <c r="DJ1437" s="29"/>
      <c r="DK1437" s="29"/>
      <c r="DL1437" s="29"/>
      <c r="DM1437" s="29"/>
    </row>
    <row r="1438" spans="1:117">
      <c r="A1438" s="5"/>
      <c r="B1438" s="5"/>
      <c r="C1438" s="35"/>
      <c r="D1438" s="63"/>
      <c r="E1438" s="64"/>
      <c r="F1438" s="64"/>
      <c r="G1438" s="64"/>
      <c r="H1438" s="64"/>
      <c r="I1438" s="64"/>
      <c r="J1438" s="64"/>
      <c r="K1438" s="64"/>
      <c r="L1438" s="64"/>
      <c r="M1438" s="64"/>
      <c r="N1438" s="64"/>
      <c r="O1438" s="64"/>
      <c r="P1438" s="64"/>
      <c r="Q1438" s="64"/>
      <c r="R1438" s="64"/>
      <c r="S1438" s="64"/>
      <c r="T1438" s="29"/>
      <c r="U1438" s="29"/>
      <c r="V1438" s="29"/>
      <c r="W1438" s="29"/>
      <c r="X1438" s="29"/>
      <c r="Y1438" s="29"/>
      <c r="Z1438" s="29"/>
      <c r="AA1438" s="29"/>
      <c r="AB1438" s="29"/>
      <c r="AC1438" s="29"/>
      <c r="AD1438" s="29"/>
      <c r="AE1438" s="29"/>
      <c r="AF1438" s="29"/>
      <c r="AG1438" s="29"/>
      <c r="AH1438" s="29"/>
      <c r="AI1438" s="29"/>
      <c r="AJ1438" s="29"/>
      <c r="AK1438" s="29"/>
      <c r="AL1438" s="29"/>
      <c r="AM1438" s="29"/>
      <c r="AN1438" s="29"/>
      <c r="AO1438" s="29"/>
      <c r="AP1438" s="29"/>
      <c r="AQ1438" s="29"/>
      <c r="AR1438" s="29"/>
      <c r="AS1438" s="29"/>
      <c r="AT1438" s="29"/>
      <c r="AU1438" s="29"/>
      <c r="AV1438" s="29"/>
      <c r="AW1438" s="29"/>
      <c r="AX1438" s="29"/>
      <c r="AY1438" s="29"/>
      <c r="AZ1438" s="29"/>
      <c r="BA1438" s="29"/>
      <c r="BB1438" s="29"/>
      <c r="BC1438" s="29"/>
      <c r="BD1438" s="29"/>
      <c r="BE1438" s="29"/>
      <c r="BF1438" s="29"/>
      <c r="BG1438" s="29"/>
      <c r="BH1438" s="29"/>
      <c r="BI1438" s="29"/>
      <c r="BJ1438" s="29"/>
      <c r="BK1438" s="29"/>
      <c r="BL1438" s="29"/>
      <c r="BM1438" s="29"/>
      <c r="BN1438" s="29"/>
      <c r="BO1438" s="29"/>
      <c r="BP1438" s="29"/>
      <c r="BQ1438" s="29"/>
      <c r="BR1438" s="29"/>
      <c r="BS1438" s="29"/>
      <c r="BT1438" s="29"/>
      <c r="BU1438" s="29"/>
      <c r="BV1438" s="29"/>
      <c r="BW1438" s="29"/>
      <c r="BX1438" s="29"/>
      <c r="BY1438" s="29"/>
      <c r="BZ1438" s="29"/>
      <c r="CA1438" s="29"/>
      <c r="CB1438" s="29"/>
      <c r="CC1438" s="29"/>
      <c r="CD1438" s="29"/>
      <c r="CE1438" s="29"/>
      <c r="CF1438" s="29"/>
      <c r="CG1438" s="29"/>
      <c r="CH1438" s="29"/>
      <c r="CI1438" s="29"/>
      <c r="CJ1438" s="29"/>
      <c r="CK1438" s="29"/>
      <c r="CL1438" s="29"/>
      <c r="CM1438" s="29"/>
      <c r="CN1438" s="29"/>
      <c r="CO1438" s="29"/>
      <c r="CP1438" s="29"/>
      <c r="CQ1438" s="29"/>
      <c r="CR1438" s="29"/>
      <c r="CS1438" s="29"/>
      <c r="CT1438" s="29"/>
      <c r="CU1438" s="29"/>
      <c r="CV1438" s="29"/>
      <c r="CW1438" s="29"/>
      <c r="CX1438" s="29"/>
      <c r="CY1438" s="29"/>
      <c r="CZ1438" s="29"/>
      <c r="DA1438" s="29"/>
      <c r="DB1438" s="29"/>
      <c r="DC1438" s="29"/>
      <c r="DD1438" s="29"/>
      <c r="DE1438" s="29"/>
      <c r="DF1438" s="29"/>
      <c r="DG1438" s="29"/>
      <c r="DH1438" s="29"/>
      <c r="DI1438" s="29"/>
      <c r="DJ1438" s="29"/>
      <c r="DK1438" s="29"/>
      <c r="DL1438" s="29"/>
      <c r="DM1438" s="29"/>
    </row>
    <row r="1439" spans="1:117">
      <c r="A1439" s="5"/>
      <c r="B1439" s="5"/>
      <c r="C1439" s="35"/>
      <c r="D1439" s="63"/>
      <c r="E1439" s="64"/>
      <c r="F1439" s="64"/>
      <c r="G1439" s="64"/>
      <c r="H1439" s="64"/>
      <c r="I1439" s="64"/>
      <c r="J1439" s="64"/>
      <c r="K1439" s="64"/>
      <c r="L1439" s="64"/>
      <c r="M1439" s="64"/>
      <c r="N1439" s="64"/>
      <c r="O1439" s="64"/>
      <c r="P1439" s="64"/>
      <c r="Q1439" s="64"/>
      <c r="R1439" s="64"/>
      <c r="S1439" s="64"/>
      <c r="T1439" s="29"/>
      <c r="U1439" s="29"/>
      <c r="V1439" s="29"/>
      <c r="W1439" s="29"/>
      <c r="X1439" s="29"/>
      <c r="Y1439" s="29"/>
      <c r="Z1439" s="29"/>
      <c r="AA1439" s="29"/>
      <c r="AB1439" s="29"/>
      <c r="AC1439" s="29"/>
      <c r="AD1439" s="29"/>
      <c r="AE1439" s="29"/>
      <c r="AF1439" s="29"/>
      <c r="AG1439" s="29"/>
      <c r="AH1439" s="29"/>
      <c r="AI1439" s="29"/>
      <c r="AJ1439" s="29"/>
      <c r="AK1439" s="29"/>
      <c r="AL1439" s="29"/>
      <c r="AM1439" s="29"/>
      <c r="AN1439" s="29"/>
      <c r="AO1439" s="29"/>
      <c r="AP1439" s="29"/>
      <c r="AQ1439" s="29"/>
      <c r="AR1439" s="29"/>
      <c r="AS1439" s="29"/>
      <c r="AT1439" s="29"/>
      <c r="AU1439" s="29"/>
      <c r="AV1439" s="29"/>
      <c r="AW1439" s="29"/>
      <c r="AX1439" s="29"/>
      <c r="AY1439" s="29"/>
      <c r="AZ1439" s="29"/>
      <c r="BA1439" s="29"/>
      <c r="BB1439" s="29"/>
      <c r="BC1439" s="29"/>
      <c r="BD1439" s="29"/>
      <c r="BE1439" s="29"/>
      <c r="BF1439" s="29"/>
      <c r="BG1439" s="29"/>
      <c r="BH1439" s="29"/>
      <c r="BI1439" s="29"/>
      <c r="BJ1439" s="29"/>
      <c r="BK1439" s="29"/>
      <c r="BL1439" s="29"/>
      <c r="BM1439" s="29"/>
      <c r="BN1439" s="29"/>
      <c r="BO1439" s="29"/>
      <c r="BP1439" s="29"/>
      <c r="BQ1439" s="29"/>
      <c r="BR1439" s="29"/>
      <c r="BS1439" s="29"/>
      <c r="BT1439" s="29"/>
      <c r="BU1439" s="29"/>
      <c r="BV1439" s="29"/>
      <c r="BW1439" s="29"/>
      <c r="BX1439" s="29"/>
      <c r="BY1439" s="29"/>
      <c r="BZ1439" s="29"/>
      <c r="CA1439" s="29"/>
      <c r="CB1439" s="29"/>
      <c r="CC1439" s="29"/>
      <c r="CD1439" s="29"/>
      <c r="CE1439" s="29"/>
      <c r="CF1439" s="29"/>
      <c r="CG1439" s="29"/>
      <c r="CH1439" s="29"/>
      <c r="CI1439" s="29"/>
      <c r="CJ1439" s="29"/>
      <c r="CK1439" s="29"/>
      <c r="CL1439" s="29"/>
      <c r="CM1439" s="29"/>
      <c r="CN1439" s="29"/>
      <c r="CO1439" s="29"/>
      <c r="CP1439" s="29"/>
      <c r="CQ1439" s="29"/>
      <c r="CR1439" s="29"/>
      <c r="CS1439" s="29"/>
      <c r="CT1439" s="29"/>
      <c r="CU1439" s="29"/>
      <c r="CV1439" s="29"/>
      <c r="CW1439" s="29"/>
      <c r="CX1439" s="29"/>
      <c r="CY1439" s="29"/>
      <c r="CZ1439" s="29"/>
      <c r="DA1439" s="29"/>
      <c r="DB1439" s="29"/>
      <c r="DC1439" s="29"/>
      <c r="DD1439" s="29"/>
      <c r="DE1439" s="29"/>
      <c r="DF1439" s="29"/>
      <c r="DG1439" s="29"/>
      <c r="DH1439" s="29"/>
      <c r="DI1439" s="29"/>
      <c r="DJ1439" s="29"/>
      <c r="DK1439" s="29"/>
      <c r="DL1439" s="29"/>
      <c r="DM1439" s="29"/>
    </row>
    <row r="1440" spans="1:117">
      <c r="A1440" s="5"/>
      <c r="B1440" s="5"/>
      <c r="C1440" s="35"/>
      <c r="D1440" s="63"/>
      <c r="E1440" s="64"/>
      <c r="F1440" s="64"/>
      <c r="G1440" s="64"/>
      <c r="H1440" s="64"/>
      <c r="I1440" s="64"/>
      <c r="J1440" s="64"/>
      <c r="K1440" s="64"/>
      <c r="L1440" s="64"/>
      <c r="M1440" s="64"/>
      <c r="N1440" s="64"/>
      <c r="O1440" s="64"/>
      <c r="P1440" s="64"/>
      <c r="Q1440" s="64"/>
      <c r="R1440" s="64"/>
      <c r="S1440" s="64"/>
      <c r="T1440" s="29"/>
      <c r="U1440" s="29"/>
      <c r="V1440" s="29"/>
      <c r="W1440" s="29"/>
      <c r="X1440" s="29"/>
      <c r="Y1440" s="29"/>
      <c r="Z1440" s="29"/>
      <c r="AA1440" s="29"/>
      <c r="AB1440" s="29"/>
      <c r="AC1440" s="29"/>
      <c r="AD1440" s="29"/>
      <c r="AE1440" s="29"/>
      <c r="AF1440" s="29"/>
      <c r="AG1440" s="29"/>
      <c r="AH1440" s="29"/>
      <c r="AI1440" s="29"/>
      <c r="AJ1440" s="29"/>
      <c r="AK1440" s="29"/>
      <c r="AL1440" s="29"/>
      <c r="AM1440" s="29"/>
      <c r="AN1440" s="29"/>
      <c r="AO1440" s="29"/>
      <c r="AP1440" s="29"/>
      <c r="AQ1440" s="29"/>
      <c r="AR1440" s="29"/>
      <c r="AS1440" s="29"/>
      <c r="AT1440" s="29"/>
      <c r="AU1440" s="29"/>
      <c r="AV1440" s="29"/>
      <c r="AW1440" s="29"/>
      <c r="AX1440" s="29"/>
      <c r="AY1440" s="29"/>
      <c r="AZ1440" s="29"/>
      <c r="BA1440" s="29"/>
      <c r="BB1440" s="29"/>
      <c r="BC1440" s="29"/>
      <c r="BD1440" s="29"/>
      <c r="BE1440" s="29"/>
      <c r="BF1440" s="29"/>
      <c r="BG1440" s="29"/>
      <c r="BH1440" s="29"/>
      <c r="BI1440" s="29"/>
      <c r="BJ1440" s="29"/>
      <c r="BK1440" s="29"/>
      <c r="BL1440" s="29"/>
      <c r="BM1440" s="29"/>
      <c r="BN1440" s="29"/>
      <c r="BO1440" s="29"/>
      <c r="BP1440" s="29"/>
      <c r="BQ1440" s="29"/>
      <c r="BR1440" s="29"/>
      <c r="BS1440" s="29"/>
      <c r="BT1440" s="29"/>
      <c r="BU1440" s="29"/>
      <c r="BV1440" s="29"/>
      <c r="BW1440" s="29"/>
      <c r="BX1440" s="29"/>
      <c r="BY1440" s="29"/>
      <c r="BZ1440" s="29"/>
      <c r="CA1440" s="29"/>
      <c r="CB1440" s="29"/>
      <c r="CC1440" s="29"/>
      <c r="CD1440" s="29"/>
      <c r="CE1440" s="29"/>
      <c r="CF1440" s="29"/>
      <c r="CG1440" s="29"/>
      <c r="CH1440" s="29"/>
      <c r="CI1440" s="29"/>
      <c r="CJ1440" s="29"/>
      <c r="CK1440" s="29"/>
      <c r="CL1440" s="29"/>
      <c r="CM1440" s="29"/>
      <c r="CN1440" s="29"/>
      <c r="CO1440" s="29"/>
      <c r="CP1440" s="29"/>
      <c r="CQ1440" s="29"/>
      <c r="CR1440" s="29"/>
      <c r="CS1440" s="29"/>
      <c r="CT1440" s="29"/>
      <c r="CU1440" s="29"/>
      <c r="CV1440" s="29"/>
      <c r="CW1440" s="29"/>
      <c r="CX1440" s="29"/>
      <c r="CY1440" s="29"/>
      <c r="CZ1440" s="29"/>
      <c r="DA1440" s="29"/>
      <c r="DB1440" s="29"/>
      <c r="DC1440" s="29"/>
      <c r="DD1440" s="29"/>
      <c r="DE1440" s="29"/>
      <c r="DF1440" s="29"/>
      <c r="DG1440" s="29"/>
      <c r="DH1440" s="29"/>
      <c r="DI1440" s="29"/>
      <c r="DJ1440" s="29"/>
      <c r="DK1440" s="29"/>
      <c r="DL1440" s="29"/>
      <c r="DM1440" s="29"/>
    </row>
    <row r="1441" spans="1:117">
      <c r="A1441" s="5"/>
      <c r="B1441" s="5"/>
      <c r="C1441" s="35"/>
      <c r="D1441" s="63"/>
      <c r="E1441" s="64"/>
      <c r="F1441" s="64"/>
      <c r="G1441" s="64"/>
      <c r="H1441" s="64"/>
      <c r="I1441" s="64"/>
      <c r="J1441" s="64"/>
      <c r="K1441" s="64"/>
      <c r="L1441" s="64"/>
      <c r="M1441" s="64"/>
      <c r="N1441" s="64"/>
      <c r="O1441" s="64"/>
      <c r="P1441" s="64"/>
      <c r="Q1441" s="64"/>
      <c r="R1441" s="64"/>
      <c r="S1441" s="64"/>
      <c r="T1441" s="29"/>
      <c r="U1441" s="29"/>
      <c r="V1441" s="29"/>
      <c r="W1441" s="29"/>
      <c r="X1441" s="29"/>
      <c r="Y1441" s="29"/>
      <c r="Z1441" s="29"/>
      <c r="AA1441" s="29"/>
      <c r="AB1441" s="29"/>
      <c r="AC1441" s="29"/>
      <c r="AD1441" s="29"/>
      <c r="AE1441" s="29"/>
      <c r="AF1441" s="29"/>
      <c r="AG1441" s="29"/>
      <c r="AH1441" s="29"/>
      <c r="AI1441" s="29"/>
      <c r="AJ1441" s="29"/>
      <c r="AK1441" s="29"/>
      <c r="AL1441" s="29"/>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c r="CA1441" s="29"/>
      <c r="CB1441" s="29"/>
      <c r="CC1441" s="29"/>
      <c r="CD1441" s="29"/>
      <c r="CE1441" s="29"/>
      <c r="CF1441" s="29"/>
      <c r="CG1441" s="29"/>
      <c r="CH1441" s="29"/>
      <c r="CI1441" s="29"/>
      <c r="CJ1441" s="29"/>
      <c r="CK1441" s="29"/>
      <c r="CL1441" s="29"/>
      <c r="CM1441" s="29"/>
      <c r="CN1441" s="29"/>
      <c r="CO1441" s="29"/>
      <c r="CP1441" s="29"/>
      <c r="CQ1441" s="29"/>
      <c r="CR1441" s="29"/>
      <c r="CS1441" s="29"/>
      <c r="CT1441" s="29"/>
      <c r="CU1441" s="29"/>
      <c r="CV1441" s="29"/>
      <c r="CW1441" s="29"/>
      <c r="CX1441" s="29"/>
      <c r="CY1441" s="29"/>
      <c r="CZ1441" s="29"/>
      <c r="DA1441" s="29"/>
      <c r="DB1441" s="29"/>
      <c r="DC1441" s="29"/>
      <c r="DD1441" s="29"/>
      <c r="DE1441" s="29"/>
      <c r="DF1441" s="29"/>
      <c r="DG1441" s="29"/>
      <c r="DH1441" s="29"/>
      <c r="DI1441" s="29"/>
      <c r="DJ1441" s="29"/>
      <c r="DK1441" s="29"/>
      <c r="DL1441" s="29"/>
      <c r="DM1441" s="29"/>
    </row>
    <row r="1442" spans="1:117">
      <c r="A1442" s="5"/>
      <c r="B1442" s="5"/>
      <c r="C1442" s="35"/>
      <c r="D1442" s="63"/>
      <c r="E1442" s="64"/>
      <c r="F1442" s="64"/>
      <c r="G1442" s="64"/>
      <c r="H1442" s="64"/>
      <c r="I1442" s="64"/>
      <c r="J1442" s="64"/>
      <c r="K1442" s="64"/>
      <c r="L1442" s="64"/>
      <c r="M1442" s="64"/>
      <c r="N1442" s="64"/>
      <c r="O1442" s="64"/>
      <c r="P1442" s="64"/>
      <c r="Q1442" s="64"/>
      <c r="R1442" s="64"/>
      <c r="S1442" s="64"/>
      <c r="T1442" s="29"/>
      <c r="U1442" s="29"/>
      <c r="V1442" s="29"/>
      <c r="W1442" s="29"/>
      <c r="X1442" s="29"/>
      <c r="Y1442" s="29"/>
      <c r="Z1442" s="29"/>
      <c r="AA1442" s="29"/>
      <c r="AB1442" s="29"/>
      <c r="AC1442" s="29"/>
      <c r="AD1442" s="29"/>
      <c r="AE1442" s="29"/>
      <c r="AF1442" s="29"/>
      <c r="AG1442" s="29"/>
      <c r="AH1442" s="29"/>
      <c r="AI1442" s="29"/>
      <c r="AJ1442" s="29"/>
      <c r="AK1442" s="29"/>
      <c r="AL1442" s="29"/>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c r="CA1442" s="29"/>
      <c r="CB1442" s="29"/>
      <c r="CC1442" s="29"/>
      <c r="CD1442" s="29"/>
      <c r="CE1442" s="29"/>
      <c r="CF1442" s="29"/>
      <c r="CG1442" s="29"/>
      <c r="CH1442" s="29"/>
      <c r="CI1442" s="29"/>
      <c r="CJ1442" s="29"/>
      <c r="CK1442" s="29"/>
      <c r="CL1442" s="29"/>
      <c r="CM1442" s="29"/>
      <c r="CN1442" s="29"/>
      <c r="CO1442" s="29"/>
      <c r="CP1442" s="29"/>
      <c r="CQ1442" s="29"/>
      <c r="CR1442" s="29"/>
      <c r="CS1442" s="29"/>
      <c r="CT1442" s="29"/>
      <c r="CU1442" s="29"/>
      <c r="CV1442" s="29"/>
      <c r="CW1442" s="29"/>
      <c r="CX1442" s="29"/>
      <c r="CY1442" s="29"/>
      <c r="CZ1442" s="29"/>
      <c r="DA1442" s="29"/>
      <c r="DB1442" s="29"/>
      <c r="DC1442" s="29"/>
      <c r="DD1442" s="29"/>
      <c r="DE1442" s="29"/>
      <c r="DF1442" s="29"/>
      <c r="DG1442" s="29"/>
      <c r="DH1442" s="29"/>
      <c r="DI1442" s="29"/>
      <c r="DJ1442" s="29"/>
      <c r="DK1442" s="29"/>
      <c r="DL1442" s="29"/>
      <c r="DM1442" s="29"/>
    </row>
    <row r="1443" spans="1:117">
      <c r="A1443" s="5"/>
      <c r="B1443" s="5"/>
      <c r="C1443" s="35"/>
      <c r="D1443" s="63"/>
      <c r="E1443" s="64"/>
      <c r="F1443" s="64"/>
      <c r="G1443" s="64"/>
      <c r="H1443" s="64"/>
      <c r="I1443" s="64"/>
      <c r="J1443" s="64"/>
      <c r="K1443" s="64"/>
      <c r="L1443" s="64"/>
      <c r="M1443" s="64"/>
      <c r="N1443" s="64"/>
      <c r="O1443" s="64"/>
      <c r="P1443" s="64"/>
      <c r="Q1443" s="64"/>
      <c r="R1443" s="64"/>
      <c r="S1443" s="64"/>
      <c r="T1443" s="29"/>
      <c r="U1443" s="29"/>
      <c r="V1443" s="29"/>
      <c r="W1443" s="29"/>
      <c r="X1443" s="29"/>
      <c r="Y1443" s="29"/>
      <c r="Z1443" s="29"/>
      <c r="AA1443" s="29"/>
      <c r="AB1443" s="29"/>
      <c r="AC1443" s="29"/>
      <c r="AD1443" s="29"/>
      <c r="AE1443" s="29"/>
      <c r="AF1443" s="29"/>
      <c r="AG1443" s="29"/>
      <c r="AH1443" s="29"/>
      <c r="AI1443" s="29"/>
      <c r="AJ1443" s="29"/>
      <c r="AK1443" s="29"/>
      <c r="AL1443" s="29"/>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c r="CA1443" s="29"/>
      <c r="CB1443" s="29"/>
      <c r="CC1443" s="29"/>
      <c r="CD1443" s="29"/>
      <c r="CE1443" s="29"/>
      <c r="CF1443" s="29"/>
      <c r="CG1443" s="29"/>
      <c r="CH1443" s="29"/>
      <c r="CI1443" s="29"/>
      <c r="CJ1443" s="29"/>
      <c r="CK1443" s="29"/>
      <c r="CL1443" s="29"/>
      <c r="CM1443" s="29"/>
      <c r="CN1443" s="29"/>
      <c r="CO1443" s="29"/>
      <c r="CP1443" s="29"/>
      <c r="CQ1443" s="29"/>
      <c r="CR1443" s="29"/>
      <c r="CS1443" s="29"/>
      <c r="CT1443" s="29"/>
      <c r="CU1443" s="29"/>
      <c r="CV1443" s="29"/>
      <c r="CW1443" s="29"/>
      <c r="CX1443" s="29"/>
      <c r="CY1443" s="29"/>
      <c r="CZ1443" s="29"/>
      <c r="DA1443" s="29"/>
      <c r="DB1443" s="29"/>
      <c r="DC1443" s="29"/>
      <c r="DD1443" s="29"/>
      <c r="DE1443" s="29"/>
      <c r="DF1443" s="29"/>
      <c r="DG1443" s="29"/>
      <c r="DH1443" s="29"/>
      <c r="DI1443" s="29"/>
      <c r="DJ1443" s="29"/>
      <c r="DK1443" s="29"/>
      <c r="DL1443" s="29"/>
      <c r="DM1443" s="29"/>
    </row>
    <row r="1444" spans="1:117">
      <c r="A1444" s="5"/>
      <c r="B1444" s="5"/>
      <c r="C1444" s="35"/>
      <c r="D1444" s="63"/>
      <c r="E1444" s="64"/>
      <c r="F1444" s="64"/>
      <c r="G1444" s="64"/>
      <c r="H1444" s="64"/>
      <c r="I1444" s="64"/>
      <c r="J1444" s="64"/>
      <c r="K1444" s="64"/>
      <c r="L1444" s="64"/>
      <c r="M1444" s="64"/>
      <c r="N1444" s="64"/>
      <c r="O1444" s="64"/>
      <c r="P1444" s="64"/>
      <c r="Q1444" s="64"/>
      <c r="R1444" s="64"/>
      <c r="S1444" s="64"/>
      <c r="T1444" s="29"/>
      <c r="U1444" s="29"/>
      <c r="V1444" s="29"/>
      <c r="W1444" s="29"/>
      <c r="X1444" s="29"/>
      <c r="Y1444" s="29"/>
      <c r="Z1444" s="29"/>
      <c r="AA1444" s="29"/>
      <c r="AB1444" s="29"/>
      <c r="AC1444" s="29"/>
      <c r="AD1444" s="29"/>
      <c r="AE1444" s="29"/>
      <c r="AF1444" s="29"/>
      <c r="AG1444" s="29"/>
      <c r="AH1444" s="29"/>
      <c r="AI1444" s="29"/>
      <c r="AJ1444" s="29"/>
      <c r="AK1444" s="29"/>
      <c r="AL1444" s="29"/>
      <c r="AM1444" s="29"/>
      <c r="AN1444" s="29"/>
      <c r="AO1444" s="29"/>
      <c r="AP1444" s="29"/>
      <c r="AQ1444" s="29"/>
      <c r="AR1444" s="29"/>
      <c r="AS1444" s="29"/>
      <c r="AT1444" s="29"/>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29"/>
      <c r="CA1444" s="29"/>
      <c r="CB1444" s="29"/>
      <c r="CC1444" s="29"/>
      <c r="CD1444" s="29"/>
      <c r="CE1444" s="29"/>
      <c r="CF1444" s="29"/>
      <c r="CG1444" s="29"/>
      <c r="CH1444" s="29"/>
      <c r="CI1444" s="29"/>
      <c r="CJ1444" s="29"/>
      <c r="CK1444" s="29"/>
      <c r="CL1444" s="29"/>
      <c r="CM1444" s="29"/>
      <c r="CN1444" s="29"/>
      <c r="CO1444" s="29"/>
      <c r="CP1444" s="29"/>
      <c r="CQ1444" s="29"/>
      <c r="CR1444" s="29"/>
      <c r="CS1444" s="29"/>
      <c r="CT1444" s="29"/>
      <c r="CU1444" s="29"/>
      <c r="CV1444" s="29"/>
      <c r="CW1444" s="29"/>
      <c r="CX1444" s="29"/>
      <c r="CY1444" s="29"/>
      <c r="CZ1444" s="29"/>
      <c r="DA1444" s="29"/>
      <c r="DB1444" s="29"/>
      <c r="DC1444" s="29"/>
      <c r="DD1444" s="29"/>
      <c r="DE1444" s="29"/>
      <c r="DF1444" s="29"/>
      <c r="DG1444" s="29"/>
      <c r="DH1444" s="29"/>
      <c r="DI1444" s="29"/>
      <c r="DJ1444" s="29"/>
      <c r="DK1444" s="29"/>
      <c r="DL1444" s="29"/>
      <c r="DM1444" s="29"/>
    </row>
    <row r="1445" spans="1:117">
      <c r="A1445" s="5"/>
      <c r="B1445" s="5"/>
      <c r="C1445" s="35"/>
      <c r="D1445" s="63"/>
      <c r="E1445" s="64"/>
      <c r="F1445" s="64"/>
      <c r="G1445" s="64"/>
      <c r="H1445" s="64"/>
      <c r="I1445" s="64"/>
      <c r="J1445" s="64"/>
      <c r="K1445" s="64"/>
      <c r="L1445" s="64"/>
      <c r="M1445" s="64"/>
      <c r="N1445" s="64"/>
      <c r="O1445" s="64"/>
      <c r="P1445" s="64"/>
      <c r="Q1445" s="64"/>
      <c r="R1445" s="64"/>
      <c r="S1445" s="64"/>
      <c r="T1445" s="29"/>
      <c r="U1445" s="29"/>
      <c r="V1445" s="29"/>
      <c r="W1445" s="29"/>
      <c r="X1445" s="29"/>
      <c r="Y1445" s="29"/>
      <c r="Z1445" s="29"/>
      <c r="AA1445" s="29"/>
      <c r="AB1445" s="29"/>
      <c r="AC1445" s="29"/>
      <c r="AD1445" s="29"/>
      <c r="AE1445" s="29"/>
      <c r="AF1445" s="29"/>
      <c r="AG1445" s="29"/>
      <c r="AH1445" s="29"/>
      <c r="AI1445" s="29"/>
      <c r="AJ1445" s="29"/>
      <c r="AK1445" s="29"/>
      <c r="AL1445" s="29"/>
      <c r="AM1445" s="29"/>
      <c r="AN1445" s="29"/>
      <c r="AO1445" s="29"/>
      <c r="AP1445" s="29"/>
      <c r="AQ1445" s="29"/>
      <c r="AR1445" s="29"/>
      <c r="AS1445" s="29"/>
      <c r="AT1445" s="29"/>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29"/>
      <c r="CA1445" s="29"/>
      <c r="CB1445" s="29"/>
      <c r="CC1445" s="29"/>
      <c r="CD1445" s="29"/>
      <c r="CE1445" s="29"/>
      <c r="CF1445" s="29"/>
      <c r="CG1445" s="29"/>
      <c r="CH1445" s="29"/>
      <c r="CI1445" s="29"/>
      <c r="CJ1445" s="29"/>
      <c r="CK1445" s="29"/>
      <c r="CL1445" s="29"/>
      <c r="CM1445" s="29"/>
      <c r="CN1445" s="29"/>
      <c r="CO1445" s="29"/>
      <c r="CP1445" s="29"/>
      <c r="CQ1445" s="29"/>
      <c r="CR1445" s="29"/>
      <c r="CS1445" s="29"/>
      <c r="CT1445" s="29"/>
      <c r="CU1445" s="29"/>
      <c r="CV1445" s="29"/>
      <c r="CW1445" s="29"/>
      <c r="CX1445" s="29"/>
      <c r="CY1445" s="29"/>
      <c r="CZ1445" s="29"/>
      <c r="DA1445" s="29"/>
      <c r="DB1445" s="29"/>
      <c r="DC1445" s="29"/>
      <c r="DD1445" s="29"/>
      <c r="DE1445" s="29"/>
      <c r="DF1445" s="29"/>
      <c r="DG1445" s="29"/>
      <c r="DH1445" s="29"/>
      <c r="DI1445" s="29"/>
      <c r="DJ1445" s="29"/>
      <c r="DK1445" s="29"/>
      <c r="DL1445" s="29"/>
      <c r="DM1445" s="29"/>
    </row>
    <row r="1446" spans="1:117">
      <c r="A1446" s="5"/>
      <c r="B1446" s="5"/>
      <c r="C1446" s="35"/>
      <c r="D1446" s="63"/>
      <c r="E1446" s="64"/>
      <c r="F1446" s="64"/>
      <c r="G1446" s="64"/>
      <c r="H1446" s="64"/>
      <c r="I1446" s="64"/>
      <c r="J1446" s="64"/>
      <c r="K1446" s="64"/>
      <c r="L1446" s="64"/>
      <c r="M1446" s="64"/>
      <c r="N1446" s="64"/>
      <c r="O1446" s="64"/>
      <c r="P1446" s="64"/>
      <c r="Q1446" s="64"/>
      <c r="R1446" s="64"/>
      <c r="S1446" s="64"/>
      <c r="T1446" s="29"/>
      <c r="U1446" s="29"/>
      <c r="V1446" s="29"/>
      <c r="W1446" s="29"/>
      <c r="X1446" s="29"/>
      <c r="Y1446" s="29"/>
      <c r="Z1446" s="29"/>
      <c r="AA1446" s="29"/>
      <c r="AB1446" s="29"/>
      <c r="AC1446" s="29"/>
      <c r="AD1446" s="29"/>
      <c r="AE1446" s="29"/>
      <c r="AF1446" s="29"/>
      <c r="AG1446" s="29"/>
      <c r="AH1446" s="29"/>
      <c r="AI1446" s="29"/>
      <c r="AJ1446" s="29"/>
      <c r="AK1446" s="29"/>
      <c r="AL1446" s="29"/>
      <c r="AM1446" s="29"/>
      <c r="AN1446" s="29"/>
      <c r="AO1446" s="29"/>
      <c r="AP1446" s="29"/>
      <c r="AQ1446" s="29"/>
      <c r="AR1446" s="29"/>
      <c r="AS1446" s="29"/>
      <c r="AT1446" s="29"/>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29"/>
      <c r="CA1446" s="29"/>
      <c r="CB1446" s="29"/>
      <c r="CC1446" s="29"/>
      <c r="CD1446" s="29"/>
      <c r="CE1446" s="29"/>
      <c r="CF1446" s="29"/>
      <c r="CG1446" s="29"/>
      <c r="CH1446" s="29"/>
      <c r="CI1446" s="29"/>
      <c r="CJ1446" s="29"/>
      <c r="CK1446" s="29"/>
      <c r="CL1446" s="29"/>
      <c r="CM1446" s="29"/>
      <c r="CN1446" s="29"/>
      <c r="CO1446" s="29"/>
      <c r="CP1446" s="29"/>
      <c r="CQ1446" s="29"/>
      <c r="CR1446" s="29"/>
      <c r="CS1446" s="29"/>
      <c r="CT1446" s="29"/>
      <c r="CU1446" s="29"/>
      <c r="CV1446" s="29"/>
      <c r="CW1446" s="29"/>
      <c r="CX1446" s="29"/>
      <c r="CY1446" s="29"/>
      <c r="CZ1446" s="29"/>
      <c r="DA1446" s="29"/>
      <c r="DB1446" s="29"/>
      <c r="DC1446" s="29"/>
      <c r="DD1446" s="29"/>
      <c r="DE1446" s="29"/>
      <c r="DF1446" s="29"/>
      <c r="DG1446" s="29"/>
      <c r="DH1446" s="29"/>
      <c r="DI1446" s="29"/>
      <c r="DJ1446" s="29"/>
      <c r="DK1446" s="29"/>
      <c r="DL1446" s="29"/>
      <c r="DM1446" s="29"/>
    </row>
    <row r="1447" spans="1:117">
      <c r="A1447" s="5"/>
      <c r="B1447" s="5"/>
      <c r="C1447" s="35"/>
      <c r="D1447" s="63"/>
      <c r="E1447" s="64"/>
      <c r="F1447" s="64"/>
      <c r="G1447" s="64"/>
      <c r="H1447" s="64"/>
      <c r="I1447" s="64"/>
      <c r="J1447" s="64"/>
      <c r="K1447" s="64"/>
      <c r="L1447" s="64"/>
      <c r="M1447" s="64"/>
      <c r="N1447" s="64"/>
      <c r="O1447" s="64"/>
      <c r="P1447" s="64"/>
      <c r="Q1447" s="64"/>
      <c r="R1447" s="64"/>
      <c r="S1447" s="64"/>
      <c r="T1447" s="29"/>
      <c r="U1447" s="29"/>
      <c r="V1447" s="29"/>
      <c r="W1447" s="29"/>
      <c r="X1447" s="29"/>
      <c r="Y1447" s="29"/>
      <c r="Z1447" s="29"/>
      <c r="AA1447" s="29"/>
      <c r="AB1447" s="29"/>
      <c r="AC1447" s="29"/>
      <c r="AD1447" s="29"/>
      <c r="AE1447" s="29"/>
      <c r="AF1447" s="29"/>
      <c r="AG1447" s="29"/>
      <c r="AH1447" s="29"/>
      <c r="AI1447" s="29"/>
      <c r="AJ1447" s="29"/>
      <c r="AK1447" s="29"/>
      <c r="AL1447" s="29"/>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c r="CA1447" s="29"/>
      <c r="CB1447" s="29"/>
      <c r="CC1447" s="29"/>
      <c r="CD1447" s="29"/>
      <c r="CE1447" s="29"/>
      <c r="CF1447" s="29"/>
      <c r="CG1447" s="29"/>
      <c r="CH1447" s="29"/>
      <c r="CI1447" s="29"/>
      <c r="CJ1447" s="29"/>
      <c r="CK1447" s="29"/>
      <c r="CL1447" s="29"/>
      <c r="CM1447" s="29"/>
      <c r="CN1447" s="29"/>
      <c r="CO1447" s="29"/>
      <c r="CP1447" s="29"/>
      <c r="CQ1447" s="29"/>
      <c r="CR1447" s="29"/>
      <c r="CS1447" s="29"/>
      <c r="CT1447" s="29"/>
      <c r="CU1447" s="29"/>
      <c r="CV1447" s="29"/>
      <c r="CW1447" s="29"/>
      <c r="CX1447" s="29"/>
      <c r="CY1447" s="29"/>
      <c r="CZ1447" s="29"/>
      <c r="DA1447" s="29"/>
      <c r="DB1447" s="29"/>
      <c r="DC1447" s="29"/>
      <c r="DD1447" s="29"/>
      <c r="DE1447" s="29"/>
      <c r="DF1447" s="29"/>
      <c r="DG1447" s="29"/>
      <c r="DH1447" s="29"/>
      <c r="DI1447" s="29"/>
      <c r="DJ1447" s="29"/>
      <c r="DK1447" s="29"/>
      <c r="DL1447" s="29"/>
      <c r="DM1447" s="29"/>
    </row>
    <row r="1448" spans="1:117">
      <c r="A1448" s="5"/>
      <c r="B1448" s="5"/>
      <c r="C1448" s="35"/>
      <c r="D1448" s="63"/>
      <c r="E1448" s="64"/>
      <c r="F1448" s="64"/>
      <c r="G1448" s="64"/>
      <c r="H1448" s="64"/>
      <c r="I1448" s="64"/>
      <c r="J1448" s="64"/>
      <c r="K1448" s="64"/>
      <c r="L1448" s="64"/>
      <c r="M1448" s="64"/>
      <c r="N1448" s="64"/>
      <c r="O1448" s="64"/>
      <c r="P1448" s="64"/>
      <c r="Q1448" s="64"/>
      <c r="R1448" s="64"/>
      <c r="S1448" s="64"/>
      <c r="T1448" s="29"/>
      <c r="U1448" s="29"/>
      <c r="V1448" s="29"/>
      <c r="W1448" s="29"/>
      <c r="X1448" s="29"/>
      <c r="Y1448" s="29"/>
      <c r="Z1448" s="29"/>
      <c r="AA1448" s="29"/>
      <c r="AB1448" s="29"/>
      <c r="AC1448" s="29"/>
      <c r="AD1448" s="29"/>
      <c r="AE1448" s="29"/>
      <c r="AF1448" s="29"/>
      <c r="AG1448" s="29"/>
      <c r="AH1448" s="29"/>
      <c r="AI1448" s="29"/>
      <c r="AJ1448" s="29"/>
      <c r="AK1448" s="29"/>
      <c r="AL1448" s="29"/>
      <c r="AM1448" s="29"/>
      <c r="AN1448" s="29"/>
      <c r="AO1448" s="29"/>
      <c r="AP1448" s="29"/>
      <c r="AQ1448" s="29"/>
      <c r="AR1448" s="29"/>
      <c r="AS1448" s="29"/>
      <c r="AT1448" s="29"/>
      <c r="AU1448" s="29"/>
      <c r="AV1448" s="29"/>
      <c r="AW1448" s="29"/>
      <c r="AX1448" s="29"/>
      <c r="AY1448" s="29"/>
      <c r="AZ1448" s="29"/>
      <c r="BA1448" s="29"/>
      <c r="BB1448" s="29"/>
      <c r="BC1448" s="29"/>
      <c r="BD1448" s="29"/>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29"/>
      <c r="CA1448" s="29"/>
      <c r="CB1448" s="29"/>
      <c r="CC1448" s="29"/>
      <c r="CD1448" s="29"/>
      <c r="CE1448" s="29"/>
      <c r="CF1448" s="29"/>
      <c r="CG1448" s="29"/>
      <c r="CH1448" s="29"/>
      <c r="CI1448" s="29"/>
      <c r="CJ1448" s="29"/>
      <c r="CK1448" s="29"/>
      <c r="CL1448" s="29"/>
      <c r="CM1448" s="29"/>
      <c r="CN1448" s="29"/>
      <c r="CO1448" s="29"/>
      <c r="CP1448" s="29"/>
      <c r="CQ1448" s="29"/>
      <c r="CR1448" s="29"/>
      <c r="CS1448" s="29"/>
      <c r="CT1448" s="29"/>
      <c r="CU1448" s="29"/>
      <c r="CV1448" s="29"/>
      <c r="CW1448" s="29"/>
      <c r="CX1448" s="29"/>
      <c r="CY1448" s="29"/>
      <c r="CZ1448" s="29"/>
      <c r="DA1448" s="29"/>
      <c r="DB1448" s="29"/>
      <c r="DC1448" s="29"/>
      <c r="DD1448" s="29"/>
      <c r="DE1448" s="29"/>
      <c r="DF1448" s="29"/>
      <c r="DG1448" s="29"/>
      <c r="DH1448" s="29"/>
      <c r="DI1448" s="29"/>
      <c r="DJ1448" s="29"/>
      <c r="DK1448" s="29"/>
      <c r="DL1448" s="29"/>
      <c r="DM1448" s="29"/>
    </row>
    <row r="1449" spans="1:117">
      <c r="A1449" s="5"/>
      <c r="B1449" s="5"/>
      <c r="C1449" s="35"/>
      <c r="D1449" s="63"/>
      <c r="E1449" s="64"/>
      <c r="F1449" s="64"/>
      <c r="G1449" s="64"/>
      <c r="H1449" s="64"/>
      <c r="I1449" s="64"/>
      <c r="J1449" s="64"/>
      <c r="K1449" s="64"/>
      <c r="L1449" s="64"/>
      <c r="M1449" s="64"/>
      <c r="N1449" s="64"/>
      <c r="O1449" s="64"/>
      <c r="P1449" s="64"/>
      <c r="Q1449" s="64"/>
      <c r="R1449" s="64"/>
      <c r="S1449" s="64"/>
      <c r="T1449" s="29"/>
      <c r="U1449" s="29"/>
      <c r="V1449" s="29"/>
      <c r="W1449" s="29"/>
      <c r="X1449" s="29"/>
      <c r="Y1449" s="29"/>
      <c r="Z1449" s="29"/>
      <c r="AA1449" s="29"/>
      <c r="AB1449" s="29"/>
      <c r="AC1449" s="29"/>
      <c r="AD1449" s="29"/>
      <c r="AE1449" s="29"/>
      <c r="AF1449" s="29"/>
      <c r="AG1449" s="29"/>
      <c r="AH1449" s="29"/>
      <c r="AI1449" s="29"/>
      <c r="AJ1449" s="29"/>
      <c r="AK1449" s="29"/>
      <c r="AL1449" s="29"/>
      <c r="AM1449" s="29"/>
      <c r="AN1449" s="29"/>
      <c r="AO1449" s="29"/>
      <c r="AP1449" s="29"/>
      <c r="AQ1449" s="29"/>
      <c r="AR1449" s="29"/>
      <c r="AS1449" s="29"/>
      <c r="AT1449" s="29"/>
      <c r="AU1449" s="29"/>
      <c r="AV1449" s="29"/>
      <c r="AW1449" s="29"/>
      <c r="AX1449" s="29"/>
      <c r="AY1449" s="29"/>
      <c r="AZ1449" s="29"/>
      <c r="BA1449" s="29"/>
      <c r="BB1449" s="29"/>
      <c r="BC1449" s="29"/>
      <c r="BD1449" s="29"/>
      <c r="BE1449" s="29"/>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29"/>
      <c r="CA1449" s="29"/>
      <c r="CB1449" s="29"/>
      <c r="CC1449" s="29"/>
      <c r="CD1449" s="29"/>
      <c r="CE1449" s="29"/>
      <c r="CF1449" s="29"/>
      <c r="CG1449" s="29"/>
      <c r="CH1449" s="29"/>
      <c r="CI1449" s="29"/>
      <c r="CJ1449" s="29"/>
      <c r="CK1449" s="29"/>
      <c r="CL1449" s="29"/>
      <c r="CM1449" s="29"/>
      <c r="CN1449" s="29"/>
      <c r="CO1449" s="29"/>
      <c r="CP1449" s="29"/>
      <c r="CQ1449" s="29"/>
      <c r="CR1449" s="29"/>
      <c r="CS1449" s="29"/>
      <c r="CT1449" s="29"/>
      <c r="CU1449" s="29"/>
      <c r="CV1449" s="29"/>
      <c r="CW1449" s="29"/>
      <c r="CX1449" s="29"/>
      <c r="CY1449" s="29"/>
      <c r="CZ1449" s="29"/>
      <c r="DA1449" s="29"/>
      <c r="DB1449" s="29"/>
      <c r="DC1449" s="29"/>
      <c r="DD1449" s="29"/>
      <c r="DE1449" s="29"/>
      <c r="DF1449" s="29"/>
      <c r="DG1449" s="29"/>
      <c r="DH1449" s="29"/>
      <c r="DI1449" s="29"/>
      <c r="DJ1449" s="29"/>
      <c r="DK1449" s="29"/>
      <c r="DL1449" s="29"/>
      <c r="DM1449" s="29"/>
    </row>
    <row r="1450" spans="1:117">
      <c r="A1450" s="5"/>
      <c r="B1450" s="5"/>
      <c r="C1450" s="35"/>
      <c r="D1450" s="63"/>
      <c r="E1450" s="64"/>
      <c r="F1450" s="64"/>
      <c r="G1450" s="64"/>
      <c r="H1450" s="64"/>
      <c r="I1450" s="64"/>
      <c r="J1450" s="64"/>
      <c r="K1450" s="64"/>
      <c r="L1450" s="64"/>
      <c r="M1450" s="64"/>
      <c r="N1450" s="64"/>
      <c r="O1450" s="64"/>
      <c r="P1450" s="64"/>
      <c r="Q1450" s="64"/>
      <c r="R1450" s="64"/>
      <c r="S1450" s="64"/>
      <c r="T1450" s="29"/>
      <c r="U1450" s="29"/>
      <c r="V1450" s="29"/>
      <c r="W1450" s="29"/>
      <c r="X1450" s="29"/>
      <c r="Y1450" s="29"/>
      <c r="Z1450" s="29"/>
      <c r="AA1450" s="29"/>
      <c r="AB1450" s="29"/>
      <c r="AC1450" s="29"/>
      <c r="AD1450" s="29"/>
      <c r="AE1450" s="29"/>
      <c r="AF1450" s="29"/>
      <c r="AG1450" s="29"/>
      <c r="AH1450" s="29"/>
      <c r="AI1450" s="29"/>
      <c r="AJ1450" s="29"/>
      <c r="AK1450" s="29"/>
      <c r="AL1450" s="29"/>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29"/>
      <c r="CA1450" s="29"/>
      <c r="CB1450" s="29"/>
      <c r="CC1450" s="29"/>
      <c r="CD1450" s="29"/>
      <c r="CE1450" s="29"/>
      <c r="CF1450" s="29"/>
      <c r="CG1450" s="29"/>
      <c r="CH1450" s="29"/>
      <c r="CI1450" s="29"/>
      <c r="CJ1450" s="29"/>
      <c r="CK1450" s="29"/>
      <c r="CL1450" s="29"/>
      <c r="CM1450" s="29"/>
      <c r="CN1450" s="29"/>
      <c r="CO1450" s="29"/>
      <c r="CP1450" s="29"/>
      <c r="CQ1450" s="29"/>
      <c r="CR1450" s="29"/>
      <c r="CS1450" s="29"/>
      <c r="CT1450" s="29"/>
      <c r="CU1450" s="29"/>
      <c r="CV1450" s="29"/>
      <c r="CW1450" s="29"/>
      <c r="CX1450" s="29"/>
      <c r="CY1450" s="29"/>
      <c r="CZ1450" s="29"/>
      <c r="DA1450" s="29"/>
      <c r="DB1450" s="29"/>
      <c r="DC1450" s="29"/>
      <c r="DD1450" s="29"/>
      <c r="DE1450" s="29"/>
      <c r="DF1450" s="29"/>
      <c r="DG1450" s="29"/>
      <c r="DH1450" s="29"/>
      <c r="DI1450" s="29"/>
      <c r="DJ1450" s="29"/>
      <c r="DK1450" s="29"/>
      <c r="DL1450" s="29"/>
      <c r="DM1450" s="29"/>
    </row>
    <row r="1451" spans="1:117">
      <c r="A1451" s="5"/>
      <c r="B1451" s="5"/>
      <c r="C1451" s="35"/>
      <c r="D1451" s="63"/>
      <c r="E1451" s="64"/>
      <c r="F1451" s="64"/>
      <c r="G1451" s="64"/>
      <c r="H1451" s="64"/>
      <c r="I1451" s="64"/>
      <c r="J1451" s="64"/>
      <c r="K1451" s="64"/>
      <c r="L1451" s="64"/>
      <c r="M1451" s="64"/>
      <c r="N1451" s="64"/>
      <c r="O1451" s="64"/>
      <c r="P1451" s="64"/>
      <c r="Q1451" s="64"/>
      <c r="R1451" s="64"/>
      <c r="S1451" s="64"/>
      <c r="T1451" s="29"/>
      <c r="U1451" s="29"/>
      <c r="V1451" s="29"/>
      <c r="W1451" s="29"/>
      <c r="X1451" s="29"/>
      <c r="Y1451" s="29"/>
      <c r="Z1451" s="29"/>
      <c r="AA1451" s="29"/>
      <c r="AB1451" s="29"/>
      <c r="AC1451" s="29"/>
      <c r="AD1451" s="29"/>
      <c r="AE1451" s="29"/>
      <c r="AF1451" s="29"/>
      <c r="AG1451" s="29"/>
      <c r="AH1451" s="29"/>
      <c r="AI1451" s="29"/>
      <c r="AJ1451" s="29"/>
      <c r="AK1451" s="29"/>
      <c r="AL1451" s="29"/>
      <c r="AM1451" s="29"/>
      <c r="AN1451" s="29"/>
      <c r="AO1451" s="29"/>
      <c r="AP1451" s="29"/>
      <c r="AQ1451" s="29"/>
      <c r="AR1451" s="29"/>
      <c r="AS1451" s="29"/>
      <c r="AT1451" s="29"/>
      <c r="AU1451" s="29"/>
      <c r="AV1451" s="29"/>
      <c r="AW1451" s="29"/>
      <c r="AX1451" s="29"/>
      <c r="AY1451" s="29"/>
      <c r="AZ1451" s="29"/>
      <c r="BA1451" s="29"/>
      <c r="BB1451" s="29"/>
      <c r="BC1451" s="29"/>
      <c r="BD1451" s="29"/>
      <c r="BE1451" s="29"/>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29"/>
      <c r="CA1451" s="29"/>
      <c r="CB1451" s="29"/>
      <c r="CC1451" s="29"/>
      <c r="CD1451" s="29"/>
      <c r="CE1451" s="29"/>
      <c r="CF1451" s="29"/>
      <c r="CG1451" s="29"/>
      <c r="CH1451" s="29"/>
      <c r="CI1451" s="29"/>
      <c r="CJ1451" s="29"/>
      <c r="CK1451" s="29"/>
      <c r="CL1451" s="29"/>
      <c r="CM1451" s="29"/>
      <c r="CN1451" s="29"/>
      <c r="CO1451" s="29"/>
      <c r="CP1451" s="29"/>
      <c r="CQ1451" s="29"/>
      <c r="CR1451" s="29"/>
      <c r="CS1451" s="29"/>
      <c r="CT1451" s="29"/>
      <c r="CU1451" s="29"/>
      <c r="CV1451" s="29"/>
      <c r="CW1451" s="29"/>
      <c r="CX1451" s="29"/>
      <c r="CY1451" s="29"/>
      <c r="CZ1451" s="29"/>
      <c r="DA1451" s="29"/>
      <c r="DB1451" s="29"/>
      <c r="DC1451" s="29"/>
      <c r="DD1451" s="29"/>
      <c r="DE1451" s="29"/>
      <c r="DF1451" s="29"/>
      <c r="DG1451" s="29"/>
      <c r="DH1451" s="29"/>
      <c r="DI1451" s="29"/>
      <c r="DJ1451" s="29"/>
      <c r="DK1451" s="29"/>
      <c r="DL1451" s="29"/>
      <c r="DM1451" s="29"/>
    </row>
    <row r="1452" spans="1:117">
      <c r="A1452" s="5"/>
      <c r="B1452" s="5"/>
      <c r="C1452" s="35"/>
      <c r="D1452" s="63"/>
      <c r="E1452" s="64"/>
      <c r="F1452" s="64"/>
      <c r="G1452" s="64"/>
      <c r="H1452" s="64"/>
      <c r="I1452" s="64"/>
      <c r="J1452" s="64"/>
      <c r="K1452" s="64"/>
      <c r="L1452" s="64"/>
      <c r="M1452" s="64"/>
      <c r="N1452" s="64"/>
      <c r="O1452" s="64"/>
      <c r="P1452" s="64"/>
      <c r="Q1452" s="64"/>
      <c r="R1452" s="64"/>
      <c r="S1452" s="64"/>
      <c r="T1452" s="29"/>
      <c r="U1452" s="29"/>
      <c r="V1452" s="29"/>
      <c r="W1452" s="29"/>
      <c r="X1452" s="29"/>
      <c r="Y1452" s="29"/>
      <c r="Z1452" s="29"/>
      <c r="AA1452" s="29"/>
      <c r="AB1452" s="29"/>
      <c r="AC1452" s="29"/>
      <c r="AD1452" s="29"/>
      <c r="AE1452" s="29"/>
      <c r="AF1452" s="29"/>
      <c r="AG1452" s="29"/>
      <c r="AH1452" s="29"/>
      <c r="AI1452" s="29"/>
      <c r="AJ1452" s="29"/>
      <c r="AK1452" s="29"/>
      <c r="AL1452" s="29"/>
      <c r="AM1452" s="29"/>
      <c r="AN1452" s="29"/>
      <c r="AO1452" s="29"/>
      <c r="AP1452" s="29"/>
      <c r="AQ1452" s="29"/>
      <c r="AR1452" s="29"/>
      <c r="AS1452" s="29"/>
      <c r="AT1452" s="29"/>
      <c r="AU1452" s="29"/>
      <c r="AV1452" s="29"/>
      <c r="AW1452" s="29"/>
      <c r="AX1452" s="29"/>
      <c r="AY1452" s="29"/>
      <c r="AZ1452" s="29"/>
      <c r="BA1452" s="29"/>
      <c r="BB1452" s="29"/>
      <c r="BC1452" s="29"/>
      <c r="BD1452" s="29"/>
      <c r="BE1452" s="29"/>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29"/>
      <c r="CA1452" s="29"/>
      <c r="CB1452" s="29"/>
      <c r="CC1452" s="29"/>
      <c r="CD1452" s="29"/>
      <c r="CE1452" s="29"/>
      <c r="CF1452" s="29"/>
      <c r="CG1452" s="29"/>
      <c r="CH1452" s="29"/>
      <c r="CI1452" s="29"/>
      <c r="CJ1452" s="29"/>
      <c r="CK1452" s="29"/>
      <c r="CL1452" s="29"/>
      <c r="CM1452" s="29"/>
      <c r="CN1452" s="29"/>
      <c r="CO1452" s="29"/>
      <c r="CP1452" s="29"/>
      <c r="CQ1452" s="29"/>
      <c r="CR1452" s="29"/>
      <c r="CS1452" s="29"/>
      <c r="CT1452" s="29"/>
      <c r="CU1452" s="29"/>
      <c r="CV1452" s="29"/>
      <c r="CW1452" s="29"/>
      <c r="CX1452" s="29"/>
      <c r="CY1452" s="29"/>
      <c r="CZ1452" s="29"/>
      <c r="DA1452" s="29"/>
      <c r="DB1452" s="29"/>
      <c r="DC1452" s="29"/>
      <c r="DD1452" s="29"/>
      <c r="DE1452" s="29"/>
      <c r="DF1452" s="29"/>
      <c r="DG1452" s="29"/>
      <c r="DH1452" s="29"/>
      <c r="DI1452" s="29"/>
      <c r="DJ1452" s="29"/>
      <c r="DK1452" s="29"/>
      <c r="DL1452" s="29"/>
      <c r="DM1452" s="29"/>
    </row>
    <row r="1453" spans="1:117">
      <c r="A1453" s="5"/>
      <c r="B1453" s="5"/>
      <c r="C1453" s="35"/>
      <c r="D1453" s="63"/>
      <c r="E1453" s="64"/>
      <c r="F1453" s="64"/>
      <c r="G1453" s="64"/>
      <c r="H1453" s="64"/>
      <c r="I1453" s="64"/>
      <c r="J1453" s="64"/>
      <c r="K1453" s="64"/>
      <c r="L1453" s="64"/>
      <c r="M1453" s="64"/>
      <c r="N1453" s="64"/>
      <c r="O1453" s="64"/>
      <c r="P1453" s="64"/>
      <c r="Q1453" s="64"/>
      <c r="R1453" s="64"/>
      <c r="S1453" s="64"/>
      <c r="T1453" s="29"/>
      <c r="U1453" s="29"/>
      <c r="V1453" s="29"/>
      <c r="W1453" s="29"/>
      <c r="X1453" s="29"/>
      <c r="Y1453" s="29"/>
      <c r="Z1453" s="29"/>
      <c r="AA1453" s="29"/>
      <c r="AB1453" s="29"/>
      <c r="AC1453" s="29"/>
      <c r="AD1453" s="29"/>
      <c r="AE1453" s="29"/>
      <c r="AF1453" s="29"/>
      <c r="AG1453" s="29"/>
      <c r="AH1453" s="29"/>
      <c r="AI1453" s="29"/>
      <c r="AJ1453" s="29"/>
      <c r="AK1453" s="29"/>
      <c r="AL1453" s="29"/>
      <c r="AM1453" s="29"/>
      <c r="AN1453" s="29"/>
      <c r="AO1453" s="29"/>
      <c r="AP1453" s="29"/>
      <c r="AQ1453" s="29"/>
      <c r="AR1453" s="29"/>
      <c r="AS1453" s="29"/>
      <c r="AT1453" s="29"/>
      <c r="AU1453" s="29"/>
      <c r="AV1453" s="29"/>
      <c r="AW1453" s="29"/>
      <c r="AX1453" s="29"/>
      <c r="AY1453" s="29"/>
      <c r="AZ1453" s="29"/>
      <c r="BA1453" s="29"/>
      <c r="BB1453" s="29"/>
      <c r="BC1453" s="29"/>
      <c r="BD1453" s="29"/>
      <c r="BE1453" s="29"/>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29"/>
      <c r="CA1453" s="29"/>
      <c r="CB1453" s="29"/>
      <c r="CC1453" s="29"/>
      <c r="CD1453" s="29"/>
      <c r="CE1453" s="29"/>
      <c r="CF1453" s="29"/>
      <c r="CG1453" s="29"/>
      <c r="CH1453" s="29"/>
      <c r="CI1453" s="29"/>
      <c r="CJ1453" s="29"/>
      <c r="CK1453" s="29"/>
      <c r="CL1453" s="29"/>
      <c r="CM1453" s="29"/>
      <c r="CN1453" s="29"/>
      <c r="CO1453" s="29"/>
      <c r="CP1453" s="29"/>
      <c r="CQ1453" s="29"/>
      <c r="CR1453" s="29"/>
      <c r="CS1453" s="29"/>
      <c r="CT1453" s="29"/>
      <c r="CU1453" s="29"/>
      <c r="CV1453" s="29"/>
      <c r="CW1453" s="29"/>
      <c r="CX1453" s="29"/>
      <c r="CY1453" s="29"/>
      <c r="CZ1453" s="29"/>
      <c r="DA1453" s="29"/>
      <c r="DB1453" s="29"/>
      <c r="DC1453" s="29"/>
      <c r="DD1453" s="29"/>
      <c r="DE1453" s="29"/>
      <c r="DF1453" s="29"/>
      <c r="DG1453" s="29"/>
      <c r="DH1453" s="29"/>
      <c r="DI1453" s="29"/>
      <c r="DJ1453" s="29"/>
      <c r="DK1453" s="29"/>
      <c r="DL1453" s="29"/>
      <c r="DM1453" s="29"/>
    </row>
    <row r="1454" spans="1:117">
      <c r="A1454" s="5"/>
      <c r="B1454" s="5"/>
      <c r="C1454" s="35"/>
      <c r="D1454" s="63"/>
      <c r="E1454" s="64"/>
      <c r="F1454" s="64"/>
      <c r="G1454" s="64"/>
      <c r="H1454" s="64"/>
      <c r="I1454" s="64"/>
      <c r="J1454" s="64"/>
      <c r="K1454" s="64"/>
      <c r="L1454" s="64"/>
      <c r="M1454" s="64"/>
      <c r="N1454" s="64"/>
      <c r="O1454" s="64"/>
      <c r="P1454" s="64"/>
      <c r="Q1454" s="64"/>
      <c r="R1454" s="64"/>
      <c r="S1454" s="64"/>
      <c r="T1454" s="29"/>
      <c r="U1454" s="29"/>
      <c r="V1454" s="29"/>
      <c r="W1454" s="29"/>
      <c r="X1454" s="29"/>
      <c r="Y1454" s="29"/>
      <c r="Z1454" s="29"/>
      <c r="AA1454" s="29"/>
      <c r="AB1454" s="29"/>
      <c r="AC1454" s="29"/>
      <c r="AD1454" s="29"/>
      <c r="AE1454" s="29"/>
      <c r="AF1454" s="29"/>
      <c r="AG1454" s="29"/>
      <c r="AH1454" s="29"/>
      <c r="AI1454" s="29"/>
      <c r="AJ1454" s="29"/>
      <c r="AK1454" s="29"/>
      <c r="AL1454" s="29"/>
      <c r="AM1454" s="29"/>
      <c r="AN1454" s="29"/>
      <c r="AO1454" s="29"/>
      <c r="AP1454" s="29"/>
      <c r="AQ1454" s="29"/>
      <c r="AR1454" s="29"/>
      <c r="AS1454" s="29"/>
      <c r="AT1454" s="29"/>
      <c r="AU1454" s="29"/>
      <c r="AV1454" s="29"/>
      <c r="AW1454" s="29"/>
      <c r="AX1454" s="29"/>
      <c r="AY1454" s="29"/>
      <c r="AZ1454" s="29"/>
      <c r="BA1454" s="29"/>
      <c r="BB1454" s="29"/>
      <c r="BC1454" s="29"/>
      <c r="BD1454" s="29"/>
      <c r="BE1454" s="29"/>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29"/>
      <c r="CA1454" s="29"/>
      <c r="CB1454" s="29"/>
      <c r="CC1454" s="29"/>
      <c r="CD1454" s="29"/>
      <c r="CE1454" s="29"/>
      <c r="CF1454" s="29"/>
      <c r="CG1454" s="29"/>
      <c r="CH1454" s="29"/>
      <c r="CI1454" s="29"/>
      <c r="CJ1454" s="29"/>
      <c r="CK1454" s="29"/>
      <c r="CL1454" s="29"/>
      <c r="CM1454" s="29"/>
      <c r="CN1454" s="29"/>
      <c r="CO1454" s="29"/>
      <c r="CP1454" s="29"/>
      <c r="CQ1454" s="29"/>
      <c r="CR1454" s="29"/>
      <c r="CS1454" s="29"/>
      <c r="CT1454" s="29"/>
      <c r="CU1454" s="29"/>
      <c r="CV1454" s="29"/>
      <c r="CW1454" s="29"/>
      <c r="CX1454" s="29"/>
      <c r="CY1454" s="29"/>
      <c r="CZ1454" s="29"/>
      <c r="DA1454" s="29"/>
      <c r="DB1454" s="29"/>
      <c r="DC1454" s="29"/>
      <c r="DD1454" s="29"/>
      <c r="DE1454" s="29"/>
      <c r="DF1454" s="29"/>
      <c r="DG1454" s="29"/>
      <c r="DH1454" s="29"/>
      <c r="DI1454" s="29"/>
      <c r="DJ1454" s="29"/>
      <c r="DK1454" s="29"/>
      <c r="DL1454" s="29"/>
      <c r="DM1454" s="29"/>
    </row>
    <row r="1455" spans="1:117">
      <c r="A1455" s="5"/>
      <c r="B1455" s="5"/>
      <c r="C1455" s="35"/>
      <c r="D1455" s="63"/>
      <c r="E1455" s="64"/>
      <c r="F1455" s="64"/>
      <c r="G1455" s="64"/>
      <c r="H1455" s="64"/>
      <c r="I1455" s="64"/>
      <c r="J1455" s="64"/>
      <c r="K1455" s="64"/>
      <c r="L1455" s="64"/>
      <c r="M1455" s="64"/>
      <c r="N1455" s="64"/>
      <c r="O1455" s="64"/>
      <c r="P1455" s="64"/>
      <c r="Q1455" s="64"/>
      <c r="R1455" s="64"/>
      <c r="S1455" s="64"/>
      <c r="T1455" s="29"/>
      <c r="U1455" s="29"/>
      <c r="V1455" s="29"/>
      <c r="W1455" s="29"/>
      <c r="X1455" s="29"/>
      <c r="Y1455" s="29"/>
      <c r="Z1455" s="29"/>
      <c r="AA1455" s="29"/>
      <c r="AB1455" s="29"/>
      <c r="AC1455" s="29"/>
      <c r="AD1455" s="29"/>
      <c r="AE1455" s="29"/>
      <c r="AF1455" s="29"/>
      <c r="AG1455" s="29"/>
      <c r="AH1455" s="29"/>
      <c r="AI1455" s="29"/>
      <c r="AJ1455" s="29"/>
      <c r="AK1455" s="29"/>
      <c r="AL1455" s="29"/>
      <c r="AM1455" s="29"/>
      <c r="AN1455" s="29"/>
      <c r="AO1455" s="29"/>
      <c r="AP1455" s="29"/>
      <c r="AQ1455" s="29"/>
      <c r="AR1455" s="29"/>
      <c r="AS1455" s="29"/>
      <c r="AT1455" s="29"/>
      <c r="AU1455" s="29"/>
      <c r="AV1455" s="29"/>
      <c r="AW1455" s="29"/>
      <c r="AX1455" s="29"/>
      <c r="AY1455" s="29"/>
      <c r="AZ1455" s="29"/>
      <c r="BA1455" s="29"/>
      <c r="BB1455" s="29"/>
      <c r="BC1455" s="29"/>
      <c r="BD1455" s="29"/>
      <c r="BE1455" s="29"/>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29"/>
      <c r="CA1455" s="29"/>
      <c r="CB1455" s="29"/>
      <c r="CC1455" s="29"/>
      <c r="CD1455" s="29"/>
      <c r="CE1455" s="29"/>
      <c r="CF1455" s="29"/>
      <c r="CG1455" s="29"/>
      <c r="CH1455" s="29"/>
      <c r="CI1455" s="29"/>
      <c r="CJ1455" s="29"/>
      <c r="CK1455" s="29"/>
      <c r="CL1455" s="29"/>
      <c r="CM1455" s="29"/>
      <c r="CN1455" s="29"/>
      <c r="CO1455" s="29"/>
      <c r="CP1455" s="29"/>
      <c r="CQ1455" s="29"/>
      <c r="CR1455" s="29"/>
      <c r="CS1455" s="29"/>
      <c r="CT1455" s="29"/>
      <c r="CU1455" s="29"/>
      <c r="CV1455" s="29"/>
      <c r="CW1455" s="29"/>
      <c r="CX1455" s="29"/>
      <c r="CY1455" s="29"/>
      <c r="CZ1455" s="29"/>
      <c r="DA1455" s="29"/>
      <c r="DB1455" s="29"/>
      <c r="DC1455" s="29"/>
      <c r="DD1455" s="29"/>
      <c r="DE1455" s="29"/>
      <c r="DF1455" s="29"/>
      <c r="DG1455" s="29"/>
      <c r="DH1455" s="29"/>
      <c r="DI1455" s="29"/>
      <c r="DJ1455" s="29"/>
      <c r="DK1455" s="29"/>
      <c r="DL1455" s="29"/>
      <c r="DM1455" s="29"/>
    </row>
    <row r="1456" spans="1:117">
      <c r="A1456" s="5"/>
      <c r="B1456" s="5"/>
      <c r="C1456" s="35"/>
      <c r="D1456" s="63"/>
      <c r="E1456" s="64"/>
      <c r="F1456" s="64"/>
      <c r="G1456" s="64"/>
      <c r="H1456" s="64"/>
      <c r="I1456" s="64"/>
      <c r="J1456" s="64"/>
      <c r="K1456" s="64"/>
      <c r="L1456" s="64"/>
      <c r="M1456" s="64"/>
      <c r="N1456" s="64"/>
      <c r="O1456" s="64"/>
      <c r="P1456" s="64"/>
      <c r="Q1456" s="64"/>
      <c r="R1456" s="64"/>
      <c r="S1456" s="64"/>
      <c r="T1456" s="29"/>
      <c r="U1456" s="29"/>
      <c r="V1456" s="29"/>
      <c r="W1456" s="29"/>
      <c r="X1456" s="29"/>
      <c r="Y1456" s="29"/>
      <c r="Z1456" s="29"/>
      <c r="AA1456" s="29"/>
      <c r="AB1456" s="29"/>
      <c r="AC1456" s="29"/>
      <c r="AD1456" s="29"/>
      <c r="AE1456" s="29"/>
      <c r="AF1456" s="29"/>
      <c r="AG1456" s="29"/>
      <c r="AH1456" s="29"/>
      <c r="AI1456" s="29"/>
      <c r="AJ1456" s="29"/>
      <c r="AK1456" s="29"/>
      <c r="AL1456" s="29"/>
      <c r="AM1456" s="29"/>
      <c r="AN1456" s="29"/>
      <c r="AO1456" s="29"/>
      <c r="AP1456" s="29"/>
      <c r="AQ1456" s="29"/>
      <c r="AR1456" s="29"/>
      <c r="AS1456" s="29"/>
      <c r="AT1456" s="29"/>
      <c r="AU1456" s="29"/>
      <c r="AV1456" s="29"/>
      <c r="AW1456" s="29"/>
      <c r="AX1456" s="29"/>
      <c r="AY1456" s="29"/>
      <c r="AZ1456" s="29"/>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29"/>
      <c r="CA1456" s="29"/>
      <c r="CB1456" s="29"/>
      <c r="CC1456" s="29"/>
      <c r="CD1456" s="29"/>
      <c r="CE1456" s="29"/>
      <c r="CF1456" s="29"/>
      <c r="CG1456" s="29"/>
      <c r="CH1456" s="29"/>
      <c r="CI1456" s="29"/>
      <c r="CJ1456" s="29"/>
      <c r="CK1456" s="29"/>
      <c r="CL1456" s="29"/>
      <c r="CM1456" s="29"/>
      <c r="CN1456" s="29"/>
      <c r="CO1456" s="29"/>
      <c r="CP1456" s="29"/>
      <c r="CQ1456" s="29"/>
      <c r="CR1456" s="29"/>
      <c r="CS1456" s="29"/>
      <c r="CT1456" s="29"/>
      <c r="CU1456" s="29"/>
      <c r="CV1456" s="29"/>
      <c r="CW1456" s="29"/>
      <c r="CX1456" s="29"/>
      <c r="CY1456" s="29"/>
      <c r="CZ1456" s="29"/>
      <c r="DA1456" s="29"/>
      <c r="DB1456" s="29"/>
      <c r="DC1456" s="29"/>
      <c r="DD1456" s="29"/>
      <c r="DE1456" s="29"/>
      <c r="DF1456" s="29"/>
      <c r="DG1456" s="29"/>
      <c r="DH1456" s="29"/>
      <c r="DI1456" s="29"/>
      <c r="DJ1456" s="29"/>
      <c r="DK1456" s="29"/>
      <c r="DL1456" s="29"/>
      <c r="DM1456" s="29"/>
    </row>
    <row r="1457" spans="1:117">
      <c r="A1457" s="5"/>
      <c r="B1457" s="5"/>
      <c r="C1457" s="35"/>
      <c r="D1457" s="63"/>
      <c r="E1457" s="64"/>
      <c r="F1457" s="64"/>
      <c r="G1457" s="64"/>
      <c r="H1457" s="64"/>
      <c r="I1457" s="64"/>
      <c r="J1457" s="64"/>
      <c r="K1457" s="64"/>
      <c r="L1457" s="64"/>
      <c r="M1457" s="64"/>
      <c r="N1457" s="64"/>
      <c r="O1457" s="64"/>
      <c r="P1457" s="64"/>
      <c r="Q1457" s="64"/>
      <c r="R1457" s="64"/>
      <c r="S1457" s="64"/>
      <c r="T1457" s="29"/>
      <c r="U1457" s="29"/>
      <c r="V1457" s="29"/>
      <c r="W1457" s="29"/>
      <c r="X1457" s="29"/>
      <c r="Y1457" s="29"/>
      <c r="Z1457" s="29"/>
      <c r="AA1457" s="29"/>
      <c r="AB1457" s="29"/>
      <c r="AC1457" s="29"/>
      <c r="AD1457" s="29"/>
      <c r="AE1457" s="29"/>
      <c r="AF1457" s="29"/>
      <c r="AG1457" s="29"/>
      <c r="AH1457" s="29"/>
      <c r="AI1457" s="29"/>
      <c r="AJ1457" s="29"/>
      <c r="AK1457" s="29"/>
      <c r="AL1457" s="29"/>
      <c r="AM1457" s="29"/>
      <c r="AN1457" s="29"/>
      <c r="AO1457" s="29"/>
      <c r="AP1457" s="29"/>
      <c r="AQ1457" s="29"/>
      <c r="AR1457" s="29"/>
      <c r="AS1457" s="29"/>
      <c r="AT1457" s="29"/>
      <c r="AU1457" s="29"/>
      <c r="AV1457" s="29"/>
      <c r="AW1457" s="29"/>
      <c r="AX1457" s="29"/>
      <c r="AY1457" s="29"/>
      <c r="AZ1457" s="29"/>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29"/>
      <c r="CA1457" s="29"/>
      <c r="CB1457" s="29"/>
      <c r="CC1457" s="29"/>
      <c r="CD1457" s="29"/>
      <c r="CE1457" s="29"/>
      <c r="CF1457" s="29"/>
      <c r="CG1457" s="29"/>
      <c r="CH1457" s="29"/>
      <c r="CI1457" s="29"/>
      <c r="CJ1457" s="29"/>
      <c r="CK1457" s="29"/>
      <c r="CL1457" s="29"/>
      <c r="CM1457" s="29"/>
      <c r="CN1457" s="29"/>
      <c r="CO1457" s="29"/>
      <c r="CP1457" s="29"/>
      <c r="CQ1457" s="29"/>
      <c r="CR1457" s="29"/>
      <c r="CS1457" s="29"/>
      <c r="CT1457" s="29"/>
      <c r="CU1457" s="29"/>
      <c r="CV1457" s="29"/>
      <c r="CW1457" s="29"/>
      <c r="CX1457" s="29"/>
      <c r="CY1457" s="29"/>
      <c r="CZ1457" s="29"/>
      <c r="DA1457" s="29"/>
      <c r="DB1457" s="29"/>
      <c r="DC1457" s="29"/>
      <c r="DD1457" s="29"/>
      <c r="DE1457" s="29"/>
      <c r="DF1457" s="29"/>
      <c r="DG1457" s="29"/>
      <c r="DH1457" s="29"/>
      <c r="DI1457" s="29"/>
      <c r="DJ1457" s="29"/>
      <c r="DK1457" s="29"/>
      <c r="DL1457" s="29"/>
      <c r="DM1457" s="29"/>
    </row>
    <row r="1458" spans="1:117">
      <c r="A1458" s="5"/>
      <c r="B1458" s="5"/>
      <c r="C1458" s="35"/>
      <c r="D1458" s="63"/>
      <c r="E1458" s="64"/>
      <c r="F1458" s="64"/>
      <c r="G1458" s="64"/>
      <c r="H1458" s="64"/>
      <c r="I1458" s="64"/>
      <c r="J1458" s="64"/>
      <c r="K1458" s="64"/>
      <c r="L1458" s="64"/>
      <c r="M1458" s="64"/>
      <c r="N1458" s="64"/>
      <c r="O1458" s="64"/>
      <c r="P1458" s="64"/>
      <c r="Q1458" s="64"/>
      <c r="R1458" s="64"/>
      <c r="S1458" s="64"/>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c r="CA1458" s="29"/>
      <c r="CB1458" s="29"/>
      <c r="CC1458" s="29"/>
      <c r="CD1458" s="29"/>
      <c r="CE1458" s="29"/>
      <c r="CF1458" s="29"/>
      <c r="CG1458" s="29"/>
      <c r="CH1458" s="29"/>
      <c r="CI1458" s="29"/>
      <c r="CJ1458" s="29"/>
      <c r="CK1458" s="29"/>
      <c r="CL1458" s="29"/>
      <c r="CM1458" s="29"/>
      <c r="CN1458" s="29"/>
      <c r="CO1458" s="29"/>
      <c r="CP1458" s="29"/>
      <c r="CQ1458" s="29"/>
      <c r="CR1458" s="29"/>
      <c r="CS1458" s="29"/>
      <c r="CT1458" s="29"/>
      <c r="CU1458" s="29"/>
      <c r="CV1458" s="29"/>
      <c r="CW1458" s="29"/>
      <c r="CX1458" s="29"/>
      <c r="CY1458" s="29"/>
      <c r="CZ1458" s="29"/>
      <c r="DA1458" s="29"/>
      <c r="DB1458" s="29"/>
      <c r="DC1458" s="29"/>
      <c r="DD1458" s="29"/>
      <c r="DE1458" s="29"/>
      <c r="DF1458" s="29"/>
      <c r="DG1458" s="29"/>
      <c r="DH1458" s="29"/>
      <c r="DI1458" s="29"/>
      <c r="DJ1458" s="29"/>
      <c r="DK1458" s="29"/>
      <c r="DL1458" s="29"/>
      <c r="DM1458" s="29"/>
    </row>
    <row r="1459" spans="1:117">
      <c r="A1459" s="5"/>
      <c r="B1459" s="5"/>
      <c r="C1459" s="35"/>
      <c r="D1459" s="63"/>
      <c r="E1459" s="64"/>
      <c r="F1459" s="64"/>
      <c r="G1459" s="64"/>
      <c r="H1459" s="64"/>
      <c r="I1459" s="64"/>
      <c r="J1459" s="64"/>
      <c r="K1459" s="64"/>
      <c r="L1459" s="64"/>
      <c r="M1459" s="64"/>
      <c r="N1459" s="64"/>
      <c r="O1459" s="64"/>
      <c r="P1459" s="64"/>
      <c r="Q1459" s="64"/>
      <c r="R1459" s="64"/>
      <c r="S1459" s="64"/>
      <c r="T1459" s="29"/>
      <c r="U1459" s="29"/>
      <c r="V1459" s="29"/>
      <c r="W1459" s="29"/>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29"/>
      <c r="CA1459" s="29"/>
      <c r="CB1459" s="29"/>
      <c r="CC1459" s="29"/>
      <c r="CD1459" s="29"/>
      <c r="CE1459" s="29"/>
      <c r="CF1459" s="29"/>
      <c r="CG1459" s="29"/>
      <c r="CH1459" s="29"/>
      <c r="CI1459" s="29"/>
      <c r="CJ1459" s="29"/>
      <c r="CK1459" s="29"/>
      <c r="CL1459" s="29"/>
      <c r="CM1459" s="29"/>
      <c r="CN1459" s="29"/>
      <c r="CO1459" s="29"/>
      <c r="CP1459" s="29"/>
      <c r="CQ1459" s="29"/>
      <c r="CR1459" s="29"/>
      <c r="CS1459" s="29"/>
      <c r="CT1459" s="29"/>
      <c r="CU1459" s="29"/>
      <c r="CV1459" s="29"/>
      <c r="CW1459" s="29"/>
      <c r="CX1459" s="29"/>
      <c r="CY1459" s="29"/>
      <c r="CZ1459" s="29"/>
      <c r="DA1459" s="29"/>
      <c r="DB1459" s="29"/>
      <c r="DC1459" s="29"/>
      <c r="DD1459" s="29"/>
      <c r="DE1459" s="29"/>
      <c r="DF1459" s="29"/>
      <c r="DG1459" s="29"/>
      <c r="DH1459" s="29"/>
      <c r="DI1459" s="29"/>
      <c r="DJ1459" s="29"/>
      <c r="DK1459" s="29"/>
      <c r="DL1459" s="29"/>
      <c r="DM1459" s="29"/>
    </row>
    <row r="1460" spans="1:117">
      <c r="A1460" s="5"/>
      <c r="B1460" s="5"/>
      <c r="C1460" s="35"/>
      <c r="D1460" s="63"/>
      <c r="E1460" s="64"/>
      <c r="F1460" s="64"/>
      <c r="G1460" s="64"/>
      <c r="H1460" s="64"/>
      <c r="I1460" s="64"/>
      <c r="J1460" s="64"/>
      <c r="K1460" s="64"/>
      <c r="L1460" s="64"/>
      <c r="M1460" s="64"/>
      <c r="N1460" s="64"/>
      <c r="O1460" s="64"/>
      <c r="P1460" s="64"/>
      <c r="Q1460" s="64"/>
      <c r="R1460" s="64"/>
      <c r="S1460" s="64"/>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c r="CA1460" s="29"/>
      <c r="CB1460" s="29"/>
      <c r="CC1460" s="29"/>
      <c r="CD1460" s="29"/>
      <c r="CE1460" s="29"/>
      <c r="CF1460" s="29"/>
      <c r="CG1460" s="29"/>
      <c r="CH1460" s="29"/>
      <c r="CI1460" s="29"/>
      <c r="CJ1460" s="29"/>
      <c r="CK1460" s="29"/>
      <c r="CL1460" s="29"/>
      <c r="CM1460" s="29"/>
      <c r="CN1460" s="29"/>
      <c r="CO1460" s="29"/>
      <c r="CP1460" s="29"/>
      <c r="CQ1460" s="29"/>
      <c r="CR1460" s="29"/>
      <c r="CS1460" s="29"/>
      <c r="CT1460" s="29"/>
      <c r="CU1460" s="29"/>
      <c r="CV1460" s="29"/>
      <c r="CW1460" s="29"/>
      <c r="CX1460" s="29"/>
      <c r="CY1460" s="29"/>
      <c r="CZ1460" s="29"/>
      <c r="DA1460" s="29"/>
      <c r="DB1460" s="29"/>
      <c r="DC1460" s="29"/>
      <c r="DD1460" s="29"/>
      <c r="DE1460" s="29"/>
      <c r="DF1460" s="29"/>
      <c r="DG1460" s="29"/>
      <c r="DH1460" s="29"/>
      <c r="DI1460" s="29"/>
      <c r="DJ1460" s="29"/>
      <c r="DK1460" s="29"/>
      <c r="DL1460" s="29"/>
      <c r="DM1460" s="29"/>
    </row>
    <row r="1461" spans="1:117">
      <c r="A1461" s="5"/>
      <c r="B1461" s="5"/>
      <c r="C1461" s="35"/>
      <c r="D1461" s="63"/>
      <c r="E1461" s="64"/>
      <c r="F1461" s="64"/>
      <c r="G1461" s="64"/>
      <c r="H1461" s="64"/>
      <c r="I1461" s="64"/>
      <c r="J1461" s="64"/>
      <c r="K1461" s="64"/>
      <c r="L1461" s="64"/>
      <c r="M1461" s="64"/>
      <c r="N1461" s="64"/>
      <c r="O1461" s="64"/>
      <c r="P1461" s="64"/>
      <c r="Q1461" s="64"/>
      <c r="R1461" s="64"/>
      <c r="S1461" s="64"/>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29"/>
      <c r="CA1461" s="29"/>
      <c r="CB1461" s="29"/>
      <c r="CC1461" s="29"/>
      <c r="CD1461" s="29"/>
      <c r="CE1461" s="29"/>
      <c r="CF1461" s="29"/>
      <c r="CG1461" s="29"/>
      <c r="CH1461" s="29"/>
      <c r="CI1461" s="29"/>
      <c r="CJ1461" s="29"/>
      <c r="CK1461" s="29"/>
      <c r="CL1461" s="29"/>
      <c r="CM1461" s="29"/>
      <c r="CN1461" s="29"/>
      <c r="CO1461" s="29"/>
      <c r="CP1461" s="29"/>
      <c r="CQ1461" s="29"/>
      <c r="CR1461" s="29"/>
      <c r="CS1461" s="29"/>
      <c r="CT1461" s="29"/>
      <c r="CU1461" s="29"/>
      <c r="CV1461" s="29"/>
      <c r="CW1461" s="29"/>
      <c r="CX1461" s="29"/>
      <c r="CY1461" s="29"/>
      <c r="CZ1461" s="29"/>
      <c r="DA1461" s="29"/>
      <c r="DB1461" s="29"/>
      <c r="DC1461" s="29"/>
      <c r="DD1461" s="29"/>
      <c r="DE1461" s="29"/>
      <c r="DF1461" s="29"/>
      <c r="DG1461" s="29"/>
      <c r="DH1461" s="29"/>
      <c r="DI1461" s="29"/>
      <c r="DJ1461" s="29"/>
      <c r="DK1461" s="29"/>
      <c r="DL1461" s="29"/>
      <c r="DM1461" s="29"/>
    </row>
    <row r="1462" spans="1:117">
      <c r="A1462" s="5"/>
      <c r="B1462" s="5"/>
      <c r="C1462" s="35"/>
      <c r="D1462" s="63"/>
      <c r="E1462" s="64"/>
      <c r="F1462" s="64"/>
      <c r="G1462" s="64"/>
      <c r="H1462" s="64"/>
      <c r="I1462" s="64"/>
      <c r="J1462" s="64"/>
      <c r="K1462" s="64"/>
      <c r="L1462" s="64"/>
      <c r="M1462" s="64"/>
      <c r="N1462" s="64"/>
      <c r="O1462" s="64"/>
      <c r="P1462" s="64"/>
      <c r="Q1462" s="64"/>
      <c r="R1462" s="64"/>
      <c r="S1462" s="64"/>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c r="CA1462" s="29"/>
      <c r="CB1462" s="29"/>
      <c r="CC1462" s="29"/>
      <c r="CD1462" s="29"/>
      <c r="CE1462" s="29"/>
      <c r="CF1462" s="29"/>
      <c r="CG1462" s="29"/>
      <c r="CH1462" s="29"/>
      <c r="CI1462" s="29"/>
      <c r="CJ1462" s="29"/>
      <c r="CK1462" s="29"/>
      <c r="CL1462" s="29"/>
      <c r="CM1462" s="29"/>
      <c r="CN1462" s="29"/>
      <c r="CO1462" s="29"/>
      <c r="CP1462" s="29"/>
      <c r="CQ1462" s="29"/>
      <c r="CR1462" s="29"/>
      <c r="CS1462" s="29"/>
      <c r="CT1462" s="29"/>
      <c r="CU1462" s="29"/>
      <c r="CV1462" s="29"/>
      <c r="CW1462" s="29"/>
      <c r="CX1462" s="29"/>
      <c r="CY1462" s="29"/>
      <c r="CZ1462" s="29"/>
      <c r="DA1462" s="29"/>
      <c r="DB1462" s="29"/>
      <c r="DC1462" s="29"/>
      <c r="DD1462" s="29"/>
      <c r="DE1462" s="29"/>
      <c r="DF1462" s="29"/>
      <c r="DG1462" s="29"/>
      <c r="DH1462" s="29"/>
      <c r="DI1462" s="29"/>
      <c r="DJ1462" s="29"/>
      <c r="DK1462" s="29"/>
      <c r="DL1462" s="29"/>
      <c r="DM1462" s="29"/>
    </row>
    <row r="1463" spans="1:117">
      <c r="A1463" s="5"/>
      <c r="B1463" s="5"/>
      <c r="C1463" s="35"/>
      <c r="D1463" s="63"/>
      <c r="E1463" s="64"/>
      <c r="F1463" s="64"/>
      <c r="G1463" s="64"/>
      <c r="H1463" s="64"/>
      <c r="I1463" s="64"/>
      <c r="J1463" s="64"/>
      <c r="K1463" s="64"/>
      <c r="L1463" s="64"/>
      <c r="M1463" s="64"/>
      <c r="N1463" s="64"/>
      <c r="O1463" s="64"/>
      <c r="P1463" s="64"/>
      <c r="Q1463" s="64"/>
      <c r="R1463" s="64"/>
      <c r="S1463" s="64"/>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29"/>
      <c r="CA1463" s="29"/>
      <c r="CB1463" s="29"/>
      <c r="CC1463" s="29"/>
      <c r="CD1463" s="29"/>
      <c r="CE1463" s="29"/>
      <c r="CF1463" s="29"/>
      <c r="CG1463" s="29"/>
      <c r="CH1463" s="29"/>
      <c r="CI1463" s="29"/>
      <c r="CJ1463" s="29"/>
      <c r="CK1463" s="29"/>
      <c r="CL1463" s="29"/>
      <c r="CM1463" s="29"/>
      <c r="CN1463" s="29"/>
      <c r="CO1463" s="29"/>
      <c r="CP1463" s="29"/>
      <c r="CQ1463" s="29"/>
      <c r="CR1463" s="29"/>
      <c r="CS1463" s="29"/>
      <c r="CT1463" s="29"/>
      <c r="CU1463" s="29"/>
      <c r="CV1463" s="29"/>
      <c r="CW1463" s="29"/>
      <c r="CX1463" s="29"/>
      <c r="CY1463" s="29"/>
      <c r="CZ1463" s="29"/>
      <c r="DA1463" s="29"/>
      <c r="DB1463" s="29"/>
      <c r="DC1463" s="29"/>
      <c r="DD1463" s="29"/>
      <c r="DE1463" s="29"/>
      <c r="DF1463" s="29"/>
      <c r="DG1463" s="29"/>
      <c r="DH1463" s="29"/>
      <c r="DI1463" s="29"/>
      <c r="DJ1463" s="29"/>
      <c r="DK1463" s="29"/>
      <c r="DL1463" s="29"/>
      <c r="DM1463" s="29"/>
    </row>
    <row r="1464" spans="1:117">
      <c r="A1464" s="5"/>
      <c r="B1464" s="5"/>
      <c r="C1464" s="35"/>
      <c r="D1464" s="63"/>
      <c r="E1464" s="64"/>
      <c r="F1464" s="64"/>
      <c r="G1464" s="64"/>
      <c r="H1464" s="64"/>
      <c r="I1464" s="64"/>
      <c r="J1464" s="64"/>
      <c r="K1464" s="64"/>
      <c r="L1464" s="64"/>
      <c r="M1464" s="64"/>
      <c r="N1464" s="64"/>
      <c r="O1464" s="64"/>
      <c r="P1464" s="64"/>
      <c r="Q1464" s="64"/>
      <c r="R1464" s="64"/>
      <c r="S1464" s="64"/>
      <c r="T1464" s="29"/>
      <c r="U1464" s="29"/>
      <c r="V1464" s="29"/>
      <c r="W1464" s="29"/>
      <c r="X1464" s="29"/>
      <c r="Y1464" s="29"/>
      <c r="Z1464" s="29"/>
      <c r="AA1464" s="29"/>
      <c r="AB1464" s="29"/>
      <c r="AC1464" s="29"/>
      <c r="AD1464" s="29"/>
      <c r="AE1464" s="29"/>
      <c r="AF1464" s="29"/>
      <c r="AG1464" s="29"/>
      <c r="AH1464" s="29"/>
      <c r="AI1464" s="29"/>
      <c r="AJ1464" s="29"/>
      <c r="AK1464" s="29"/>
      <c r="AL1464" s="29"/>
      <c r="AM1464" s="29"/>
      <c r="AN1464" s="29"/>
      <c r="AO1464" s="29"/>
      <c r="AP1464" s="29"/>
      <c r="AQ1464" s="29"/>
      <c r="AR1464" s="29"/>
      <c r="AS1464" s="29"/>
      <c r="AT1464" s="29"/>
      <c r="AU1464" s="29"/>
      <c r="AV1464" s="29"/>
      <c r="AW1464" s="29"/>
      <c r="AX1464" s="29"/>
      <c r="AY1464" s="29"/>
      <c r="AZ1464" s="29"/>
      <c r="BA1464" s="29"/>
      <c r="BB1464" s="29"/>
      <c r="BC1464" s="29"/>
      <c r="BD1464" s="29"/>
      <c r="BE1464" s="29"/>
      <c r="BF1464" s="29"/>
      <c r="BG1464" s="29"/>
      <c r="BH1464" s="29"/>
      <c r="BI1464" s="29"/>
      <c r="BJ1464" s="29"/>
      <c r="BK1464" s="29"/>
      <c r="BL1464" s="29"/>
      <c r="BM1464" s="29"/>
      <c r="BN1464" s="29"/>
      <c r="BO1464" s="29"/>
      <c r="BP1464" s="29"/>
      <c r="BQ1464" s="29"/>
      <c r="BR1464" s="29"/>
      <c r="BS1464" s="29"/>
      <c r="BT1464" s="29"/>
      <c r="BU1464" s="29"/>
      <c r="BV1464" s="29"/>
      <c r="BW1464" s="29"/>
      <c r="BX1464" s="29"/>
      <c r="BY1464" s="29"/>
      <c r="BZ1464" s="29"/>
      <c r="CA1464" s="29"/>
      <c r="CB1464" s="29"/>
      <c r="CC1464" s="29"/>
      <c r="CD1464" s="29"/>
      <c r="CE1464" s="29"/>
      <c r="CF1464" s="29"/>
      <c r="CG1464" s="29"/>
      <c r="CH1464" s="29"/>
      <c r="CI1464" s="29"/>
      <c r="CJ1464" s="29"/>
      <c r="CK1464" s="29"/>
      <c r="CL1464" s="29"/>
      <c r="CM1464" s="29"/>
      <c r="CN1464" s="29"/>
      <c r="CO1464" s="29"/>
      <c r="CP1464" s="29"/>
      <c r="CQ1464" s="29"/>
      <c r="CR1464" s="29"/>
      <c r="CS1464" s="29"/>
      <c r="CT1464" s="29"/>
      <c r="CU1464" s="29"/>
      <c r="CV1464" s="29"/>
      <c r="CW1464" s="29"/>
      <c r="CX1464" s="29"/>
      <c r="CY1464" s="29"/>
      <c r="CZ1464" s="29"/>
      <c r="DA1464" s="29"/>
      <c r="DB1464" s="29"/>
      <c r="DC1464" s="29"/>
      <c r="DD1464" s="29"/>
      <c r="DE1464" s="29"/>
      <c r="DF1464" s="29"/>
      <c r="DG1464" s="29"/>
      <c r="DH1464" s="29"/>
      <c r="DI1464" s="29"/>
      <c r="DJ1464" s="29"/>
      <c r="DK1464" s="29"/>
      <c r="DL1464" s="29"/>
      <c r="DM1464" s="29"/>
    </row>
    <row r="1465" spans="1:117">
      <c r="A1465" s="5"/>
      <c r="B1465" s="5"/>
      <c r="C1465" s="35"/>
      <c r="D1465" s="63"/>
      <c r="E1465" s="64"/>
      <c r="F1465" s="64"/>
      <c r="G1465" s="64"/>
      <c r="H1465" s="64"/>
      <c r="I1465" s="64"/>
      <c r="J1465" s="64"/>
      <c r="K1465" s="64"/>
      <c r="L1465" s="64"/>
      <c r="M1465" s="64"/>
      <c r="N1465" s="64"/>
      <c r="O1465" s="64"/>
      <c r="P1465" s="64"/>
      <c r="Q1465" s="64"/>
      <c r="R1465" s="64"/>
      <c r="S1465" s="64"/>
      <c r="T1465" s="29"/>
      <c r="U1465" s="29"/>
      <c r="V1465" s="29"/>
      <c r="W1465" s="29"/>
      <c r="X1465" s="29"/>
      <c r="Y1465" s="29"/>
      <c r="Z1465" s="29"/>
      <c r="AA1465" s="29"/>
      <c r="AB1465" s="29"/>
      <c r="AC1465" s="29"/>
      <c r="AD1465" s="29"/>
      <c r="AE1465" s="29"/>
      <c r="AF1465" s="29"/>
      <c r="AG1465" s="29"/>
      <c r="AH1465" s="29"/>
      <c r="AI1465" s="29"/>
      <c r="AJ1465" s="29"/>
      <c r="AK1465" s="29"/>
      <c r="AL1465" s="29"/>
      <c r="AM1465" s="29"/>
      <c r="AN1465" s="29"/>
      <c r="AO1465" s="29"/>
      <c r="AP1465" s="29"/>
      <c r="AQ1465" s="29"/>
      <c r="AR1465" s="29"/>
      <c r="AS1465" s="29"/>
      <c r="AT1465" s="29"/>
      <c r="AU1465" s="29"/>
      <c r="AV1465" s="29"/>
      <c r="AW1465" s="29"/>
      <c r="AX1465" s="29"/>
      <c r="AY1465" s="29"/>
      <c r="AZ1465" s="29"/>
      <c r="BA1465" s="29"/>
      <c r="BB1465" s="29"/>
      <c r="BC1465" s="29"/>
      <c r="BD1465" s="29"/>
      <c r="BE1465" s="29"/>
      <c r="BF1465" s="29"/>
      <c r="BG1465" s="29"/>
      <c r="BH1465" s="29"/>
      <c r="BI1465" s="29"/>
      <c r="BJ1465" s="29"/>
      <c r="BK1465" s="29"/>
      <c r="BL1465" s="29"/>
      <c r="BM1465" s="29"/>
      <c r="BN1465" s="29"/>
      <c r="BO1465" s="29"/>
      <c r="BP1465" s="29"/>
      <c r="BQ1465" s="29"/>
      <c r="BR1465" s="29"/>
      <c r="BS1465" s="29"/>
      <c r="BT1465" s="29"/>
      <c r="BU1465" s="29"/>
      <c r="BV1465" s="29"/>
      <c r="BW1465" s="29"/>
      <c r="BX1465" s="29"/>
      <c r="BY1465" s="29"/>
      <c r="BZ1465" s="29"/>
      <c r="CA1465" s="29"/>
      <c r="CB1465" s="29"/>
      <c r="CC1465" s="29"/>
      <c r="CD1465" s="29"/>
      <c r="CE1465" s="29"/>
      <c r="CF1465" s="29"/>
      <c r="CG1465" s="29"/>
      <c r="CH1465" s="29"/>
      <c r="CI1465" s="29"/>
      <c r="CJ1465" s="29"/>
      <c r="CK1465" s="29"/>
      <c r="CL1465" s="29"/>
      <c r="CM1465" s="29"/>
      <c r="CN1465" s="29"/>
      <c r="CO1465" s="29"/>
      <c r="CP1465" s="29"/>
      <c r="CQ1465" s="29"/>
      <c r="CR1465" s="29"/>
      <c r="CS1465" s="29"/>
      <c r="CT1465" s="29"/>
      <c r="CU1465" s="29"/>
      <c r="CV1465" s="29"/>
      <c r="CW1465" s="29"/>
      <c r="CX1465" s="29"/>
      <c r="CY1465" s="29"/>
      <c r="CZ1465" s="29"/>
      <c r="DA1465" s="29"/>
      <c r="DB1465" s="29"/>
      <c r="DC1465" s="29"/>
      <c r="DD1465" s="29"/>
      <c r="DE1465" s="29"/>
      <c r="DF1465" s="29"/>
      <c r="DG1465" s="29"/>
      <c r="DH1465" s="29"/>
      <c r="DI1465" s="29"/>
      <c r="DJ1465" s="29"/>
      <c r="DK1465" s="29"/>
      <c r="DL1465" s="29"/>
      <c r="DM1465" s="29"/>
    </row>
    <row r="1466" spans="1:117">
      <c r="A1466" s="5"/>
      <c r="B1466" s="5"/>
      <c r="C1466" s="35"/>
      <c r="D1466" s="63"/>
      <c r="E1466" s="64"/>
      <c r="F1466" s="64"/>
      <c r="G1466" s="64"/>
      <c r="H1466" s="64"/>
      <c r="I1466" s="64"/>
      <c r="J1466" s="64"/>
      <c r="K1466" s="64"/>
      <c r="L1466" s="64"/>
      <c r="M1466" s="64"/>
      <c r="N1466" s="64"/>
      <c r="O1466" s="64"/>
      <c r="P1466" s="64"/>
      <c r="Q1466" s="64"/>
      <c r="R1466" s="64"/>
      <c r="S1466" s="64"/>
      <c r="T1466" s="29"/>
      <c r="U1466" s="29"/>
      <c r="V1466" s="29"/>
      <c r="W1466" s="29"/>
      <c r="X1466" s="29"/>
      <c r="Y1466" s="29"/>
      <c r="Z1466" s="29"/>
      <c r="AA1466" s="29"/>
      <c r="AB1466" s="29"/>
      <c r="AC1466" s="29"/>
      <c r="AD1466" s="29"/>
      <c r="AE1466" s="29"/>
      <c r="AF1466" s="29"/>
      <c r="AG1466" s="29"/>
      <c r="AH1466" s="29"/>
      <c r="AI1466" s="29"/>
      <c r="AJ1466" s="29"/>
      <c r="AK1466" s="29"/>
      <c r="AL1466" s="29"/>
      <c r="AM1466" s="29"/>
      <c r="AN1466" s="29"/>
      <c r="AO1466" s="29"/>
      <c r="AP1466" s="29"/>
      <c r="AQ1466" s="29"/>
      <c r="AR1466" s="29"/>
      <c r="AS1466" s="29"/>
      <c r="AT1466" s="29"/>
      <c r="AU1466" s="29"/>
      <c r="AV1466" s="29"/>
      <c r="AW1466" s="29"/>
      <c r="AX1466" s="29"/>
      <c r="AY1466" s="29"/>
      <c r="AZ1466" s="29"/>
      <c r="BA1466" s="29"/>
      <c r="BB1466" s="29"/>
      <c r="BC1466" s="29"/>
      <c r="BD1466" s="29"/>
      <c r="BE1466" s="29"/>
      <c r="BF1466" s="29"/>
      <c r="BG1466" s="29"/>
      <c r="BH1466" s="29"/>
      <c r="BI1466" s="29"/>
      <c r="BJ1466" s="29"/>
      <c r="BK1466" s="29"/>
      <c r="BL1466" s="29"/>
      <c r="BM1466" s="29"/>
      <c r="BN1466" s="29"/>
      <c r="BO1466" s="29"/>
      <c r="BP1466" s="29"/>
      <c r="BQ1466" s="29"/>
      <c r="BR1466" s="29"/>
      <c r="BS1466" s="29"/>
      <c r="BT1466" s="29"/>
      <c r="BU1466" s="29"/>
      <c r="BV1466" s="29"/>
      <c r="BW1466" s="29"/>
      <c r="BX1466" s="29"/>
      <c r="BY1466" s="29"/>
      <c r="BZ1466" s="29"/>
      <c r="CA1466" s="29"/>
      <c r="CB1466" s="29"/>
      <c r="CC1466" s="29"/>
      <c r="CD1466" s="29"/>
      <c r="CE1466" s="29"/>
      <c r="CF1466" s="29"/>
      <c r="CG1466" s="29"/>
      <c r="CH1466" s="29"/>
      <c r="CI1466" s="29"/>
      <c r="CJ1466" s="29"/>
      <c r="CK1466" s="29"/>
      <c r="CL1466" s="29"/>
      <c r="CM1466" s="29"/>
      <c r="CN1466" s="29"/>
      <c r="CO1466" s="29"/>
      <c r="CP1466" s="29"/>
      <c r="CQ1466" s="29"/>
      <c r="CR1466" s="29"/>
      <c r="CS1466" s="29"/>
      <c r="CT1466" s="29"/>
      <c r="CU1466" s="29"/>
      <c r="CV1466" s="29"/>
      <c r="CW1466" s="29"/>
      <c r="CX1466" s="29"/>
      <c r="CY1466" s="29"/>
      <c r="CZ1466" s="29"/>
      <c r="DA1466" s="29"/>
      <c r="DB1466" s="29"/>
      <c r="DC1466" s="29"/>
      <c r="DD1466" s="29"/>
      <c r="DE1466" s="29"/>
      <c r="DF1466" s="29"/>
      <c r="DG1466" s="29"/>
      <c r="DH1466" s="29"/>
      <c r="DI1466" s="29"/>
      <c r="DJ1466" s="29"/>
      <c r="DK1466" s="29"/>
      <c r="DL1466" s="29"/>
      <c r="DM1466" s="29"/>
    </row>
    <row r="1467" spans="1:117">
      <c r="A1467" s="5"/>
      <c r="B1467" s="5"/>
      <c r="C1467" s="35"/>
      <c r="D1467" s="63"/>
      <c r="E1467" s="64"/>
      <c r="F1467" s="64"/>
      <c r="G1467" s="64"/>
      <c r="H1467" s="64"/>
      <c r="I1467" s="64"/>
      <c r="J1467" s="64"/>
      <c r="K1467" s="64"/>
      <c r="L1467" s="64"/>
      <c r="M1467" s="64"/>
      <c r="N1467" s="64"/>
      <c r="O1467" s="64"/>
      <c r="P1467" s="64"/>
      <c r="Q1467" s="64"/>
      <c r="R1467" s="64"/>
      <c r="S1467" s="64"/>
      <c r="T1467" s="29"/>
      <c r="U1467" s="29"/>
      <c r="V1467" s="29"/>
      <c r="W1467" s="29"/>
      <c r="X1467" s="29"/>
      <c r="Y1467" s="29"/>
      <c r="Z1467" s="29"/>
      <c r="AA1467" s="29"/>
      <c r="AB1467" s="29"/>
      <c r="AC1467" s="29"/>
      <c r="AD1467" s="29"/>
      <c r="AE1467" s="29"/>
      <c r="AF1467" s="29"/>
      <c r="AG1467" s="29"/>
      <c r="AH1467" s="29"/>
      <c r="AI1467" s="29"/>
      <c r="AJ1467" s="29"/>
      <c r="AK1467" s="29"/>
      <c r="AL1467" s="29"/>
      <c r="AM1467" s="29"/>
      <c r="AN1467" s="29"/>
      <c r="AO1467" s="29"/>
      <c r="AP1467" s="29"/>
      <c r="AQ1467" s="29"/>
      <c r="AR1467" s="29"/>
      <c r="AS1467" s="29"/>
      <c r="AT1467" s="29"/>
      <c r="AU1467" s="29"/>
      <c r="AV1467" s="29"/>
      <c r="AW1467" s="29"/>
      <c r="AX1467" s="29"/>
      <c r="AY1467" s="29"/>
      <c r="AZ1467" s="29"/>
      <c r="BA1467" s="29"/>
      <c r="BB1467" s="29"/>
      <c r="BC1467" s="29"/>
      <c r="BD1467" s="29"/>
      <c r="BE1467" s="29"/>
      <c r="BF1467" s="29"/>
      <c r="BG1467" s="29"/>
      <c r="BH1467" s="29"/>
      <c r="BI1467" s="29"/>
      <c r="BJ1467" s="29"/>
      <c r="BK1467" s="29"/>
      <c r="BL1467" s="29"/>
      <c r="BM1467" s="29"/>
      <c r="BN1467" s="29"/>
      <c r="BO1467" s="29"/>
      <c r="BP1467" s="29"/>
      <c r="BQ1467" s="29"/>
      <c r="BR1467" s="29"/>
      <c r="BS1467" s="29"/>
      <c r="BT1467" s="29"/>
      <c r="BU1467" s="29"/>
      <c r="BV1467" s="29"/>
      <c r="BW1467" s="29"/>
      <c r="BX1467" s="29"/>
      <c r="BY1467" s="29"/>
      <c r="BZ1467" s="29"/>
      <c r="CA1467" s="29"/>
      <c r="CB1467" s="29"/>
      <c r="CC1467" s="29"/>
      <c r="CD1467" s="29"/>
      <c r="CE1467" s="29"/>
      <c r="CF1467" s="29"/>
      <c r="CG1467" s="29"/>
      <c r="CH1467" s="29"/>
      <c r="CI1467" s="29"/>
      <c r="CJ1467" s="29"/>
      <c r="CK1467" s="29"/>
      <c r="CL1467" s="29"/>
      <c r="CM1467" s="29"/>
      <c r="CN1467" s="29"/>
      <c r="CO1467" s="29"/>
      <c r="CP1467" s="29"/>
      <c r="CQ1467" s="29"/>
      <c r="CR1467" s="29"/>
      <c r="CS1467" s="29"/>
      <c r="CT1467" s="29"/>
      <c r="CU1467" s="29"/>
      <c r="CV1467" s="29"/>
      <c r="CW1467" s="29"/>
      <c r="CX1467" s="29"/>
      <c r="CY1467" s="29"/>
      <c r="CZ1467" s="29"/>
      <c r="DA1467" s="29"/>
      <c r="DB1467" s="29"/>
      <c r="DC1467" s="29"/>
      <c r="DD1467" s="29"/>
      <c r="DE1467" s="29"/>
      <c r="DF1467" s="29"/>
      <c r="DG1467" s="29"/>
      <c r="DH1467" s="29"/>
      <c r="DI1467" s="29"/>
      <c r="DJ1467" s="29"/>
      <c r="DK1467" s="29"/>
      <c r="DL1467" s="29"/>
      <c r="DM1467" s="29"/>
    </row>
    <row r="1468" spans="1:117">
      <c r="A1468" s="5"/>
      <c r="B1468" s="5"/>
      <c r="C1468" s="35"/>
      <c r="D1468" s="63"/>
      <c r="E1468" s="64"/>
      <c r="F1468" s="64"/>
      <c r="G1468" s="64"/>
      <c r="H1468" s="64"/>
      <c r="I1468" s="64"/>
      <c r="J1468" s="64"/>
      <c r="K1468" s="64"/>
      <c r="L1468" s="64"/>
      <c r="M1468" s="64"/>
      <c r="N1468" s="64"/>
      <c r="O1468" s="64"/>
      <c r="P1468" s="64"/>
      <c r="Q1468" s="64"/>
      <c r="R1468" s="64"/>
      <c r="S1468" s="64"/>
      <c r="T1468" s="29"/>
      <c r="U1468" s="29"/>
      <c r="V1468" s="29"/>
      <c r="W1468" s="29"/>
      <c r="X1468" s="29"/>
      <c r="Y1468" s="29"/>
      <c r="Z1468" s="29"/>
      <c r="AA1468" s="29"/>
      <c r="AB1468" s="29"/>
      <c r="AC1468" s="29"/>
      <c r="AD1468" s="29"/>
      <c r="AE1468" s="29"/>
      <c r="AF1468" s="29"/>
      <c r="AG1468" s="29"/>
      <c r="AH1468" s="29"/>
      <c r="AI1468" s="29"/>
      <c r="AJ1468" s="29"/>
      <c r="AK1468" s="29"/>
      <c r="AL1468" s="29"/>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c r="CA1468" s="29"/>
      <c r="CB1468" s="29"/>
      <c r="CC1468" s="29"/>
      <c r="CD1468" s="29"/>
      <c r="CE1468" s="29"/>
      <c r="CF1468" s="29"/>
      <c r="CG1468" s="29"/>
      <c r="CH1468" s="29"/>
      <c r="CI1468" s="29"/>
      <c r="CJ1468" s="29"/>
      <c r="CK1468" s="29"/>
      <c r="CL1468" s="29"/>
      <c r="CM1468" s="29"/>
      <c r="CN1468" s="29"/>
      <c r="CO1468" s="29"/>
      <c r="CP1468" s="29"/>
      <c r="CQ1468" s="29"/>
      <c r="CR1468" s="29"/>
      <c r="CS1468" s="29"/>
      <c r="CT1468" s="29"/>
      <c r="CU1468" s="29"/>
      <c r="CV1468" s="29"/>
      <c r="CW1468" s="29"/>
      <c r="CX1468" s="29"/>
      <c r="CY1468" s="29"/>
      <c r="CZ1468" s="29"/>
      <c r="DA1468" s="29"/>
      <c r="DB1468" s="29"/>
      <c r="DC1468" s="29"/>
      <c r="DD1468" s="29"/>
      <c r="DE1468" s="29"/>
      <c r="DF1468" s="29"/>
      <c r="DG1468" s="29"/>
      <c r="DH1468" s="29"/>
      <c r="DI1468" s="29"/>
      <c r="DJ1468" s="29"/>
      <c r="DK1468" s="29"/>
      <c r="DL1468" s="29"/>
      <c r="DM1468" s="29"/>
    </row>
    <row r="1469" spans="1:117">
      <c r="A1469" s="5"/>
      <c r="B1469" s="5"/>
      <c r="C1469" s="35"/>
      <c r="D1469" s="63"/>
      <c r="E1469" s="64"/>
      <c r="F1469" s="64"/>
      <c r="G1469" s="64"/>
      <c r="H1469" s="64"/>
      <c r="I1469" s="64"/>
      <c r="J1469" s="64"/>
      <c r="K1469" s="64"/>
      <c r="L1469" s="64"/>
      <c r="M1469" s="64"/>
      <c r="N1469" s="64"/>
      <c r="O1469" s="64"/>
      <c r="P1469" s="64"/>
      <c r="Q1469" s="64"/>
      <c r="R1469" s="64"/>
      <c r="S1469" s="64"/>
      <c r="T1469" s="29"/>
      <c r="U1469" s="29"/>
      <c r="V1469" s="29"/>
      <c r="W1469" s="29"/>
      <c r="X1469" s="29"/>
      <c r="Y1469" s="29"/>
      <c r="Z1469" s="29"/>
      <c r="AA1469" s="29"/>
      <c r="AB1469" s="29"/>
      <c r="AC1469" s="29"/>
      <c r="AD1469" s="29"/>
      <c r="AE1469" s="29"/>
      <c r="AF1469" s="29"/>
      <c r="AG1469" s="29"/>
      <c r="AH1469" s="29"/>
      <c r="AI1469" s="29"/>
      <c r="AJ1469" s="29"/>
      <c r="AK1469" s="29"/>
      <c r="AL1469" s="29"/>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c r="CA1469" s="29"/>
      <c r="CB1469" s="29"/>
      <c r="CC1469" s="29"/>
      <c r="CD1469" s="29"/>
      <c r="CE1469" s="29"/>
      <c r="CF1469" s="29"/>
      <c r="CG1469" s="29"/>
      <c r="CH1469" s="29"/>
      <c r="CI1469" s="29"/>
      <c r="CJ1469" s="29"/>
      <c r="CK1469" s="29"/>
      <c r="CL1469" s="29"/>
      <c r="CM1469" s="29"/>
      <c r="CN1469" s="29"/>
      <c r="CO1469" s="29"/>
      <c r="CP1469" s="29"/>
      <c r="CQ1469" s="29"/>
      <c r="CR1469" s="29"/>
      <c r="CS1469" s="29"/>
      <c r="CT1469" s="29"/>
      <c r="CU1469" s="29"/>
      <c r="CV1469" s="29"/>
      <c r="CW1469" s="29"/>
      <c r="CX1469" s="29"/>
      <c r="CY1469" s="29"/>
      <c r="CZ1469" s="29"/>
      <c r="DA1469" s="29"/>
      <c r="DB1469" s="29"/>
      <c r="DC1469" s="29"/>
      <c r="DD1469" s="29"/>
      <c r="DE1469" s="29"/>
      <c r="DF1469" s="29"/>
      <c r="DG1469" s="29"/>
      <c r="DH1469" s="29"/>
      <c r="DI1469" s="29"/>
      <c r="DJ1469" s="29"/>
      <c r="DK1469" s="29"/>
      <c r="DL1469" s="29"/>
      <c r="DM1469" s="29"/>
    </row>
    <row r="1470" spans="1:117">
      <c r="A1470" s="5"/>
      <c r="B1470" s="5"/>
      <c r="C1470" s="35"/>
      <c r="D1470" s="63"/>
      <c r="E1470" s="64"/>
      <c r="F1470" s="64"/>
      <c r="G1470" s="64"/>
      <c r="H1470" s="64"/>
      <c r="I1470" s="64"/>
      <c r="J1470" s="64"/>
      <c r="K1470" s="64"/>
      <c r="L1470" s="64"/>
      <c r="M1470" s="64"/>
      <c r="N1470" s="64"/>
      <c r="O1470" s="64"/>
      <c r="P1470" s="64"/>
      <c r="Q1470" s="64"/>
      <c r="R1470" s="64"/>
      <c r="S1470" s="64"/>
      <c r="T1470" s="29"/>
      <c r="U1470" s="29"/>
      <c r="V1470" s="29"/>
      <c r="W1470" s="29"/>
      <c r="X1470" s="29"/>
      <c r="Y1470" s="29"/>
      <c r="Z1470" s="29"/>
      <c r="AA1470" s="29"/>
      <c r="AB1470" s="29"/>
      <c r="AC1470" s="29"/>
      <c r="AD1470" s="29"/>
      <c r="AE1470" s="29"/>
      <c r="AF1470" s="29"/>
      <c r="AG1470" s="29"/>
      <c r="AH1470" s="29"/>
      <c r="AI1470" s="29"/>
      <c r="AJ1470" s="29"/>
      <c r="AK1470" s="29"/>
      <c r="AL1470" s="29"/>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c r="CA1470" s="29"/>
      <c r="CB1470" s="29"/>
      <c r="CC1470" s="29"/>
      <c r="CD1470" s="29"/>
      <c r="CE1470" s="29"/>
      <c r="CF1470" s="29"/>
      <c r="CG1470" s="29"/>
      <c r="CH1470" s="29"/>
      <c r="CI1470" s="29"/>
      <c r="CJ1470" s="29"/>
      <c r="CK1470" s="29"/>
      <c r="CL1470" s="29"/>
      <c r="CM1470" s="29"/>
      <c r="CN1470" s="29"/>
      <c r="CO1470" s="29"/>
      <c r="CP1470" s="29"/>
      <c r="CQ1470" s="29"/>
      <c r="CR1470" s="29"/>
      <c r="CS1470" s="29"/>
      <c r="CT1470" s="29"/>
      <c r="CU1470" s="29"/>
      <c r="CV1470" s="29"/>
      <c r="CW1470" s="29"/>
      <c r="CX1470" s="29"/>
      <c r="CY1470" s="29"/>
      <c r="CZ1470" s="29"/>
      <c r="DA1470" s="29"/>
      <c r="DB1470" s="29"/>
      <c r="DC1470" s="29"/>
      <c r="DD1470" s="29"/>
      <c r="DE1470" s="29"/>
      <c r="DF1470" s="29"/>
      <c r="DG1470" s="29"/>
      <c r="DH1470" s="29"/>
      <c r="DI1470" s="29"/>
      <c r="DJ1470" s="29"/>
      <c r="DK1470" s="29"/>
      <c r="DL1470" s="29"/>
      <c r="DM1470" s="29"/>
    </row>
    <row r="1471" spans="1:117">
      <c r="A1471" s="5"/>
      <c r="B1471" s="5"/>
      <c r="C1471" s="35"/>
      <c r="D1471" s="63"/>
      <c r="E1471" s="64"/>
      <c r="F1471" s="64"/>
      <c r="G1471" s="64"/>
      <c r="H1471" s="64"/>
      <c r="I1471" s="64"/>
      <c r="J1471" s="64"/>
      <c r="K1471" s="64"/>
      <c r="L1471" s="64"/>
      <c r="M1471" s="64"/>
      <c r="N1471" s="64"/>
      <c r="O1471" s="64"/>
      <c r="P1471" s="64"/>
      <c r="Q1471" s="64"/>
      <c r="R1471" s="64"/>
      <c r="S1471" s="64"/>
      <c r="T1471" s="29"/>
      <c r="U1471" s="29"/>
      <c r="V1471" s="29"/>
      <c r="W1471" s="29"/>
      <c r="X1471" s="29"/>
      <c r="Y1471" s="29"/>
      <c r="Z1471" s="29"/>
      <c r="AA1471" s="29"/>
      <c r="AB1471" s="29"/>
      <c r="AC1471" s="29"/>
      <c r="AD1471" s="29"/>
      <c r="AE1471" s="29"/>
      <c r="AF1471" s="29"/>
      <c r="AG1471" s="29"/>
      <c r="AH1471" s="29"/>
      <c r="AI1471" s="29"/>
      <c r="AJ1471" s="29"/>
      <c r="AK1471" s="29"/>
      <c r="AL1471" s="29"/>
      <c r="AM1471" s="29"/>
      <c r="AN1471" s="29"/>
      <c r="AO1471" s="29"/>
      <c r="AP1471" s="29"/>
      <c r="AQ1471" s="29"/>
      <c r="AR1471" s="29"/>
      <c r="AS1471" s="29"/>
      <c r="AT1471" s="29"/>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29"/>
      <c r="CA1471" s="29"/>
      <c r="CB1471" s="29"/>
      <c r="CC1471" s="29"/>
      <c r="CD1471" s="29"/>
      <c r="CE1471" s="29"/>
      <c r="CF1471" s="29"/>
      <c r="CG1471" s="29"/>
      <c r="CH1471" s="29"/>
      <c r="CI1471" s="29"/>
      <c r="CJ1471" s="29"/>
      <c r="CK1471" s="29"/>
      <c r="CL1471" s="29"/>
      <c r="CM1471" s="29"/>
      <c r="CN1471" s="29"/>
      <c r="CO1471" s="29"/>
      <c r="CP1471" s="29"/>
      <c r="CQ1471" s="29"/>
      <c r="CR1471" s="29"/>
      <c r="CS1471" s="29"/>
      <c r="CT1471" s="29"/>
      <c r="CU1471" s="29"/>
      <c r="CV1471" s="29"/>
      <c r="CW1471" s="29"/>
      <c r="CX1471" s="29"/>
      <c r="CY1471" s="29"/>
      <c r="CZ1471" s="29"/>
      <c r="DA1471" s="29"/>
      <c r="DB1471" s="29"/>
      <c r="DC1471" s="29"/>
      <c r="DD1471" s="29"/>
      <c r="DE1471" s="29"/>
      <c r="DF1471" s="29"/>
      <c r="DG1471" s="29"/>
      <c r="DH1471" s="29"/>
      <c r="DI1471" s="29"/>
      <c r="DJ1471" s="29"/>
      <c r="DK1471" s="29"/>
      <c r="DL1471" s="29"/>
      <c r="DM1471" s="29"/>
    </row>
    <row r="1472" spans="1:117">
      <c r="A1472" s="5"/>
      <c r="B1472" s="5"/>
      <c r="C1472" s="35"/>
      <c r="D1472" s="63"/>
      <c r="E1472" s="64"/>
      <c r="F1472" s="64"/>
      <c r="G1472" s="64"/>
      <c r="H1472" s="64"/>
      <c r="I1472" s="64"/>
      <c r="J1472" s="64"/>
      <c r="K1472" s="64"/>
      <c r="L1472" s="64"/>
      <c r="M1472" s="64"/>
      <c r="N1472" s="64"/>
      <c r="O1472" s="64"/>
      <c r="P1472" s="64"/>
      <c r="Q1472" s="64"/>
      <c r="R1472" s="64"/>
      <c r="S1472" s="64"/>
      <c r="T1472" s="29"/>
      <c r="U1472" s="29"/>
      <c r="V1472" s="29"/>
      <c r="W1472" s="29"/>
      <c r="X1472" s="29"/>
      <c r="Y1472" s="29"/>
      <c r="Z1472" s="29"/>
      <c r="AA1472" s="29"/>
      <c r="AB1472" s="29"/>
      <c r="AC1472" s="29"/>
      <c r="AD1472" s="29"/>
      <c r="AE1472" s="29"/>
      <c r="AF1472" s="29"/>
      <c r="AG1472" s="29"/>
      <c r="AH1472" s="29"/>
      <c r="AI1472" s="29"/>
      <c r="AJ1472" s="29"/>
      <c r="AK1472" s="29"/>
      <c r="AL1472" s="29"/>
      <c r="AM1472" s="29"/>
      <c r="AN1472" s="29"/>
      <c r="AO1472" s="29"/>
      <c r="AP1472" s="29"/>
      <c r="AQ1472" s="29"/>
      <c r="AR1472" s="29"/>
      <c r="AS1472" s="29"/>
      <c r="AT1472" s="29"/>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29"/>
      <c r="CA1472" s="29"/>
      <c r="CB1472" s="29"/>
      <c r="CC1472" s="29"/>
      <c r="CD1472" s="29"/>
      <c r="CE1472" s="29"/>
      <c r="CF1472" s="29"/>
      <c r="CG1472" s="29"/>
      <c r="CH1472" s="29"/>
      <c r="CI1472" s="29"/>
      <c r="CJ1472" s="29"/>
      <c r="CK1472" s="29"/>
      <c r="CL1472" s="29"/>
      <c r="CM1472" s="29"/>
      <c r="CN1472" s="29"/>
      <c r="CO1472" s="29"/>
      <c r="CP1472" s="29"/>
      <c r="CQ1472" s="29"/>
      <c r="CR1472" s="29"/>
      <c r="CS1472" s="29"/>
      <c r="CT1472" s="29"/>
      <c r="CU1472" s="29"/>
      <c r="CV1472" s="29"/>
      <c r="CW1472" s="29"/>
      <c r="CX1472" s="29"/>
      <c r="CY1472" s="29"/>
      <c r="CZ1472" s="29"/>
      <c r="DA1472" s="29"/>
      <c r="DB1472" s="29"/>
      <c r="DC1472" s="29"/>
      <c r="DD1472" s="29"/>
      <c r="DE1472" s="29"/>
      <c r="DF1472" s="29"/>
      <c r="DG1472" s="29"/>
      <c r="DH1472" s="29"/>
      <c r="DI1472" s="29"/>
      <c r="DJ1472" s="29"/>
      <c r="DK1472" s="29"/>
      <c r="DL1472" s="29"/>
      <c r="DM1472" s="29"/>
    </row>
    <row r="1473" spans="1:117">
      <c r="A1473" s="5"/>
      <c r="B1473" s="5"/>
      <c r="C1473" s="35"/>
      <c r="D1473" s="63"/>
      <c r="E1473" s="64"/>
      <c r="F1473" s="64"/>
      <c r="G1473" s="64"/>
      <c r="H1473" s="64"/>
      <c r="I1473" s="64"/>
      <c r="J1473" s="64"/>
      <c r="K1473" s="64"/>
      <c r="L1473" s="64"/>
      <c r="M1473" s="64"/>
      <c r="N1473" s="64"/>
      <c r="O1473" s="64"/>
      <c r="P1473" s="64"/>
      <c r="Q1473" s="64"/>
      <c r="R1473" s="64"/>
      <c r="S1473" s="64"/>
      <c r="T1473" s="29"/>
      <c r="U1473" s="29"/>
      <c r="V1473" s="29"/>
      <c r="W1473" s="29"/>
      <c r="X1473" s="29"/>
      <c r="Y1473" s="29"/>
      <c r="Z1473" s="29"/>
      <c r="AA1473" s="29"/>
      <c r="AB1473" s="29"/>
      <c r="AC1473" s="29"/>
      <c r="AD1473" s="29"/>
      <c r="AE1473" s="29"/>
      <c r="AF1473" s="29"/>
      <c r="AG1473" s="29"/>
      <c r="AH1473" s="29"/>
      <c r="AI1473" s="29"/>
      <c r="AJ1473" s="29"/>
      <c r="AK1473" s="29"/>
      <c r="AL1473" s="29"/>
      <c r="AM1473" s="29"/>
      <c r="AN1473" s="29"/>
      <c r="AO1473" s="29"/>
      <c r="AP1473" s="29"/>
      <c r="AQ1473" s="29"/>
      <c r="AR1473" s="29"/>
      <c r="AS1473" s="29"/>
      <c r="AT1473" s="29"/>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29"/>
      <c r="CA1473" s="29"/>
      <c r="CB1473" s="29"/>
      <c r="CC1473" s="29"/>
      <c r="CD1473" s="29"/>
      <c r="CE1473" s="29"/>
      <c r="CF1473" s="29"/>
      <c r="CG1473" s="29"/>
      <c r="CH1473" s="29"/>
      <c r="CI1473" s="29"/>
      <c r="CJ1473" s="29"/>
      <c r="CK1473" s="29"/>
      <c r="CL1473" s="29"/>
      <c r="CM1473" s="29"/>
      <c r="CN1473" s="29"/>
      <c r="CO1473" s="29"/>
      <c r="CP1473" s="29"/>
      <c r="CQ1473" s="29"/>
      <c r="CR1473" s="29"/>
      <c r="CS1473" s="29"/>
      <c r="CT1473" s="29"/>
      <c r="CU1473" s="29"/>
      <c r="CV1473" s="29"/>
      <c r="CW1473" s="29"/>
      <c r="CX1473" s="29"/>
      <c r="CY1473" s="29"/>
      <c r="CZ1473" s="29"/>
      <c r="DA1473" s="29"/>
      <c r="DB1473" s="29"/>
      <c r="DC1473" s="29"/>
      <c r="DD1473" s="29"/>
      <c r="DE1473" s="29"/>
      <c r="DF1473" s="29"/>
      <c r="DG1473" s="29"/>
      <c r="DH1473" s="29"/>
      <c r="DI1473" s="29"/>
      <c r="DJ1473" s="29"/>
      <c r="DK1473" s="29"/>
      <c r="DL1473" s="29"/>
      <c r="DM1473" s="29"/>
    </row>
    <row r="1474" spans="1:117">
      <c r="A1474" s="5"/>
      <c r="B1474" s="5"/>
      <c r="C1474" s="35"/>
      <c r="D1474" s="63"/>
      <c r="E1474" s="64"/>
      <c r="F1474" s="64"/>
      <c r="G1474" s="64"/>
      <c r="H1474" s="64"/>
      <c r="I1474" s="64"/>
      <c r="J1474" s="64"/>
      <c r="K1474" s="64"/>
      <c r="L1474" s="64"/>
      <c r="M1474" s="64"/>
      <c r="N1474" s="64"/>
      <c r="O1474" s="64"/>
      <c r="P1474" s="64"/>
      <c r="Q1474" s="64"/>
      <c r="R1474" s="64"/>
      <c r="S1474" s="64"/>
      <c r="T1474" s="29"/>
      <c r="U1474" s="29"/>
      <c r="V1474" s="29"/>
      <c r="W1474" s="29"/>
      <c r="X1474" s="29"/>
      <c r="Y1474" s="29"/>
      <c r="Z1474" s="29"/>
      <c r="AA1474" s="29"/>
      <c r="AB1474" s="29"/>
      <c r="AC1474" s="29"/>
      <c r="AD1474" s="29"/>
      <c r="AE1474" s="29"/>
      <c r="AF1474" s="29"/>
      <c r="AG1474" s="29"/>
      <c r="AH1474" s="29"/>
      <c r="AI1474" s="29"/>
      <c r="AJ1474" s="29"/>
      <c r="AK1474" s="29"/>
      <c r="AL1474" s="29"/>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c r="CA1474" s="29"/>
      <c r="CB1474" s="29"/>
      <c r="CC1474" s="29"/>
      <c r="CD1474" s="29"/>
      <c r="CE1474" s="29"/>
      <c r="CF1474" s="29"/>
      <c r="CG1474" s="29"/>
      <c r="CH1474" s="29"/>
      <c r="CI1474" s="29"/>
      <c r="CJ1474" s="29"/>
      <c r="CK1474" s="29"/>
      <c r="CL1474" s="29"/>
      <c r="CM1474" s="29"/>
      <c r="CN1474" s="29"/>
      <c r="CO1474" s="29"/>
      <c r="CP1474" s="29"/>
      <c r="CQ1474" s="29"/>
      <c r="CR1474" s="29"/>
      <c r="CS1474" s="29"/>
      <c r="CT1474" s="29"/>
      <c r="CU1474" s="29"/>
      <c r="CV1474" s="29"/>
      <c r="CW1474" s="29"/>
      <c r="CX1474" s="29"/>
      <c r="CY1474" s="29"/>
      <c r="CZ1474" s="29"/>
      <c r="DA1474" s="29"/>
      <c r="DB1474" s="29"/>
      <c r="DC1474" s="29"/>
      <c r="DD1474" s="29"/>
      <c r="DE1474" s="29"/>
      <c r="DF1474" s="29"/>
      <c r="DG1474" s="29"/>
      <c r="DH1474" s="29"/>
      <c r="DI1474" s="29"/>
      <c r="DJ1474" s="29"/>
      <c r="DK1474" s="29"/>
      <c r="DL1474" s="29"/>
      <c r="DM1474" s="29"/>
    </row>
    <row r="1475" spans="1:117">
      <c r="A1475" s="5"/>
      <c r="B1475" s="5"/>
      <c r="C1475" s="35"/>
      <c r="D1475" s="63"/>
      <c r="E1475" s="64"/>
      <c r="F1475" s="64"/>
      <c r="G1475" s="64"/>
      <c r="H1475" s="64"/>
      <c r="I1475" s="64"/>
      <c r="J1475" s="64"/>
      <c r="K1475" s="64"/>
      <c r="L1475" s="64"/>
      <c r="M1475" s="64"/>
      <c r="N1475" s="64"/>
      <c r="O1475" s="64"/>
      <c r="P1475" s="64"/>
      <c r="Q1475" s="64"/>
      <c r="R1475" s="64"/>
      <c r="S1475" s="64"/>
      <c r="T1475" s="29"/>
      <c r="U1475" s="29"/>
      <c r="V1475" s="29"/>
      <c r="W1475" s="29"/>
      <c r="X1475" s="29"/>
      <c r="Y1475" s="29"/>
      <c r="Z1475" s="29"/>
      <c r="AA1475" s="29"/>
      <c r="AB1475" s="29"/>
      <c r="AC1475" s="29"/>
      <c r="AD1475" s="29"/>
      <c r="AE1475" s="29"/>
      <c r="AF1475" s="29"/>
      <c r="AG1475" s="29"/>
      <c r="AH1475" s="29"/>
      <c r="AI1475" s="29"/>
      <c r="AJ1475" s="29"/>
      <c r="AK1475" s="29"/>
      <c r="AL1475" s="29"/>
      <c r="AM1475" s="29"/>
      <c r="AN1475" s="29"/>
      <c r="AO1475" s="29"/>
      <c r="AP1475" s="29"/>
      <c r="AQ1475" s="29"/>
      <c r="AR1475" s="29"/>
      <c r="AS1475" s="29"/>
      <c r="AT1475" s="29"/>
      <c r="AU1475" s="29"/>
      <c r="AV1475" s="29"/>
      <c r="AW1475" s="29"/>
      <c r="AX1475" s="29"/>
      <c r="AY1475" s="29"/>
      <c r="AZ1475" s="29"/>
      <c r="BA1475" s="29"/>
      <c r="BB1475" s="29"/>
      <c r="BC1475" s="29"/>
      <c r="BD1475" s="29"/>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29"/>
      <c r="CA1475" s="29"/>
      <c r="CB1475" s="29"/>
      <c r="CC1475" s="29"/>
      <c r="CD1475" s="29"/>
      <c r="CE1475" s="29"/>
      <c r="CF1475" s="29"/>
      <c r="CG1475" s="29"/>
      <c r="CH1475" s="29"/>
      <c r="CI1475" s="29"/>
      <c r="CJ1475" s="29"/>
      <c r="CK1475" s="29"/>
      <c r="CL1475" s="29"/>
      <c r="CM1475" s="29"/>
      <c r="CN1475" s="29"/>
      <c r="CO1475" s="29"/>
      <c r="CP1475" s="29"/>
      <c r="CQ1475" s="29"/>
      <c r="CR1475" s="29"/>
      <c r="CS1475" s="29"/>
      <c r="CT1475" s="29"/>
      <c r="CU1475" s="29"/>
      <c r="CV1475" s="29"/>
      <c r="CW1475" s="29"/>
      <c r="CX1475" s="29"/>
      <c r="CY1475" s="29"/>
      <c r="CZ1475" s="29"/>
      <c r="DA1475" s="29"/>
      <c r="DB1475" s="29"/>
      <c r="DC1475" s="29"/>
      <c r="DD1475" s="29"/>
      <c r="DE1475" s="29"/>
      <c r="DF1475" s="29"/>
      <c r="DG1475" s="29"/>
      <c r="DH1475" s="29"/>
      <c r="DI1475" s="29"/>
      <c r="DJ1475" s="29"/>
      <c r="DK1475" s="29"/>
      <c r="DL1475" s="29"/>
      <c r="DM1475" s="29"/>
    </row>
    <row r="1476" spans="1:117">
      <c r="A1476" s="5"/>
      <c r="B1476" s="5"/>
      <c r="C1476" s="35"/>
      <c r="D1476" s="63"/>
      <c r="E1476" s="64"/>
      <c r="F1476" s="64"/>
      <c r="G1476" s="64"/>
      <c r="H1476" s="64"/>
      <c r="I1476" s="64"/>
      <c r="J1476" s="64"/>
      <c r="K1476" s="64"/>
      <c r="L1476" s="64"/>
      <c r="M1476" s="64"/>
      <c r="N1476" s="64"/>
      <c r="O1476" s="64"/>
      <c r="P1476" s="64"/>
      <c r="Q1476" s="64"/>
      <c r="R1476" s="64"/>
      <c r="S1476" s="64"/>
      <c r="T1476" s="29"/>
      <c r="U1476" s="29"/>
      <c r="V1476" s="29"/>
      <c r="W1476" s="29"/>
      <c r="X1476" s="29"/>
      <c r="Y1476" s="29"/>
      <c r="Z1476" s="29"/>
      <c r="AA1476" s="29"/>
      <c r="AB1476" s="29"/>
      <c r="AC1476" s="29"/>
      <c r="AD1476" s="29"/>
      <c r="AE1476" s="29"/>
      <c r="AF1476" s="29"/>
      <c r="AG1476" s="29"/>
      <c r="AH1476" s="29"/>
      <c r="AI1476" s="29"/>
      <c r="AJ1476" s="29"/>
      <c r="AK1476" s="29"/>
      <c r="AL1476" s="29"/>
      <c r="AM1476" s="29"/>
      <c r="AN1476" s="29"/>
      <c r="AO1476" s="29"/>
      <c r="AP1476" s="29"/>
      <c r="AQ1476" s="29"/>
      <c r="AR1476" s="29"/>
      <c r="AS1476" s="29"/>
      <c r="AT1476" s="29"/>
      <c r="AU1476" s="29"/>
      <c r="AV1476" s="29"/>
      <c r="AW1476" s="29"/>
      <c r="AX1476" s="29"/>
      <c r="AY1476" s="29"/>
      <c r="AZ1476" s="29"/>
      <c r="BA1476" s="29"/>
      <c r="BB1476" s="29"/>
      <c r="BC1476" s="29"/>
      <c r="BD1476" s="29"/>
      <c r="BE1476" s="29"/>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29"/>
      <c r="CA1476" s="29"/>
      <c r="CB1476" s="29"/>
      <c r="CC1476" s="29"/>
      <c r="CD1476" s="29"/>
      <c r="CE1476" s="29"/>
      <c r="CF1476" s="29"/>
      <c r="CG1476" s="29"/>
      <c r="CH1476" s="29"/>
      <c r="CI1476" s="29"/>
      <c r="CJ1476" s="29"/>
      <c r="CK1476" s="29"/>
      <c r="CL1476" s="29"/>
      <c r="CM1476" s="29"/>
      <c r="CN1476" s="29"/>
      <c r="CO1476" s="29"/>
      <c r="CP1476" s="29"/>
      <c r="CQ1476" s="29"/>
      <c r="CR1476" s="29"/>
      <c r="CS1476" s="29"/>
      <c r="CT1476" s="29"/>
      <c r="CU1476" s="29"/>
      <c r="CV1476" s="29"/>
      <c r="CW1476" s="29"/>
      <c r="CX1476" s="29"/>
      <c r="CY1476" s="29"/>
      <c r="CZ1476" s="29"/>
      <c r="DA1476" s="29"/>
      <c r="DB1476" s="29"/>
      <c r="DC1476" s="29"/>
      <c r="DD1476" s="29"/>
      <c r="DE1476" s="29"/>
      <c r="DF1476" s="29"/>
      <c r="DG1476" s="29"/>
      <c r="DH1476" s="29"/>
      <c r="DI1476" s="29"/>
      <c r="DJ1476" s="29"/>
      <c r="DK1476" s="29"/>
      <c r="DL1476" s="29"/>
      <c r="DM1476" s="29"/>
    </row>
    <row r="1477" spans="1:117">
      <c r="A1477" s="5"/>
      <c r="B1477" s="5"/>
      <c r="C1477" s="35"/>
      <c r="D1477" s="63"/>
      <c r="E1477" s="64"/>
      <c r="F1477" s="64"/>
      <c r="G1477" s="64"/>
      <c r="H1477" s="64"/>
      <c r="I1477" s="64"/>
      <c r="J1477" s="64"/>
      <c r="K1477" s="64"/>
      <c r="L1477" s="64"/>
      <c r="M1477" s="64"/>
      <c r="N1477" s="64"/>
      <c r="O1477" s="64"/>
      <c r="P1477" s="64"/>
      <c r="Q1477" s="64"/>
      <c r="R1477" s="64"/>
      <c r="S1477" s="64"/>
      <c r="T1477" s="29"/>
      <c r="U1477" s="29"/>
      <c r="V1477" s="29"/>
      <c r="W1477" s="29"/>
      <c r="X1477" s="29"/>
      <c r="Y1477" s="29"/>
      <c r="Z1477" s="29"/>
      <c r="AA1477" s="29"/>
      <c r="AB1477" s="29"/>
      <c r="AC1477" s="29"/>
      <c r="AD1477" s="29"/>
      <c r="AE1477" s="29"/>
      <c r="AF1477" s="29"/>
      <c r="AG1477" s="29"/>
      <c r="AH1477" s="29"/>
      <c r="AI1477" s="29"/>
      <c r="AJ1477" s="29"/>
      <c r="AK1477" s="29"/>
      <c r="AL1477" s="29"/>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29"/>
      <c r="CA1477" s="29"/>
      <c r="CB1477" s="29"/>
      <c r="CC1477" s="29"/>
      <c r="CD1477" s="29"/>
      <c r="CE1477" s="29"/>
      <c r="CF1477" s="29"/>
      <c r="CG1477" s="29"/>
      <c r="CH1477" s="29"/>
      <c r="CI1477" s="29"/>
      <c r="CJ1477" s="29"/>
      <c r="CK1477" s="29"/>
      <c r="CL1477" s="29"/>
      <c r="CM1477" s="29"/>
      <c r="CN1477" s="29"/>
      <c r="CO1477" s="29"/>
      <c r="CP1477" s="29"/>
      <c r="CQ1477" s="29"/>
      <c r="CR1477" s="29"/>
      <c r="CS1477" s="29"/>
      <c r="CT1477" s="29"/>
      <c r="CU1477" s="29"/>
      <c r="CV1477" s="29"/>
      <c r="CW1477" s="29"/>
      <c r="CX1477" s="29"/>
      <c r="CY1477" s="29"/>
      <c r="CZ1477" s="29"/>
      <c r="DA1477" s="29"/>
      <c r="DB1477" s="29"/>
      <c r="DC1477" s="29"/>
      <c r="DD1477" s="29"/>
      <c r="DE1477" s="29"/>
      <c r="DF1477" s="29"/>
      <c r="DG1477" s="29"/>
      <c r="DH1477" s="29"/>
      <c r="DI1477" s="29"/>
      <c r="DJ1477" s="29"/>
      <c r="DK1477" s="29"/>
      <c r="DL1477" s="29"/>
      <c r="DM1477" s="29"/>
    </row>
    <row r="1478" spans="1:117">
      <c r="A1478" s="5"/>
      <c r="B1478" s="5"/>
      <c r="C1478" s="35"/>
      <c r="D1478" s="63"/>
      <c r="E1478" s="64"/>
      <c r="F1478" s="64"/>
      <c r="G1478" s="64"/>
      <c r="H1478" s="64"/>
      <c r="I1478" s="64"/>
      <c r="J1478" s="64"/>
      <c r="K1478" s="64"/>
      <c r="L1478" s="64"/>
      <c r="M1478" s="64"/>
      <c r="N1478" s="64"/>
      <c r="O1478" s="64"/>
      <c r="P1478" s="64"/>
      <c r="Q1478" s="64"/>
      <c r="R1478" s="64"/>
      <c r="S1478" s="64"/>
      <c r="T1478" s="29"/>
      <c r="U1478" s="29"/>
      <c r="V1478" s="29"/>
      <c r="W1478" s="29"/>
      <c r="X1478" s="29"/>
      <c r="Y1478" s="29"/>
      <c r="Z1478" s="29"/>
      <c r="AA1478" s="29"/>
      <c r="AB1478" s="29"/>
      <c r="AC1478" s="29"/>
      <c r="AD1478" s="29"/>
      <c r="AE1478" s="29"/>
      <c r="AF1478" s="29"/>
      <c r="AG1478" s="29"/>
      <c r="AH1478" s="29"/>
      <c r="AI1478" s="29"/>
      <c r="AJ1478" s="29"/>
      <c r="AK1478" s="29"/>
      <c r="AL1478" s="29"/>
      <c r="AM1478" s="29"/>
      <c r="AN1478" s="29"/>
      <c r="AO1478" s="29"/>
      <c r="AP1478" s="29"/>
      <c r="AQ1478" s="29"/>
      <c r="AR1478" s="29"/>
      <c r="AS1478" s="29"/>
      <c r="AT1478" s="29"/>
      <c r="AU1478" s="29"/>
      <c r="AV1478" s="29"/>
      <c r="AW1478" s="29"/>
      <c r="AX1478" s="29"/>
      <c r="AY1478" s="29"/>
      <c r="AZ1478" s="29"/>
      <c r="BA1478" s="29"/>
      <c r="BB1478" s="29"/>
      <c r="BC1478" s="29"/>
      <c r="BD1478" s="29"/>
      <c r="BE1478" s="29"/>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29"/>
      <c r="CA1478" s="29"/>
      <c r="CB1478" s="29"/>
      <c r="CC1478" s="29"/>
      <c r="CD1478" s="29"/>
      <c r="CE1478" s="29"/>
      <c r="CF1478" s="29"/>
      <c r="CG1478" s="29"/>
      <c r="CH1478" s="29"/>
      <c r="CI1478" s="29"/>
      <c r="CJ1478" s="29"/>
      <c r="CK1478" s="29"/>
      <c r="CL1478" s="29"/>
      <c r="CM1478" s="29"/>
      <c r="CN1478" s="29"/>
      <c r="CO1478" s="29"/>
      <c r="CP1478" s="29"/>
      <c r="CQ1478" s="29"/>
      <c r="CR1478" s="29"/>
      <c r="CS1478" s="29"/>
      <c r="CT1478" s="29"/>
      <c r="CU1478" s="29"/>
      <c r="CV1478" s="29"/>
      <c r="CW1478" s="29"/>
      <c r="CX1478" s="29"/>
      <c r="CY1478" s="29"/>
      <c r="CZ1478" s="29"/>
      <c r="DA1478" s="29"/>
      <c r="DB1478" s="29"/>
      <c r="DC1478" s="29"/>
      <c r="DD1478" s="29"/>
      <c r="DE1478" s="29"/>
      <c r="DF1478" s="29"/>
      <c r="DG1478" s="29"/>
      <c r="DH1478" s="29"/>
      <c r="DI1478" s="29"/>
      <c r="DJ1478" s="29"/>
      <c r="DK1478" s="29"/>
      <c r="DL1478" s="29"/>
      <c r="DM1478" s="29"/>
    </row>
    <row r="1479" spans="1:117">
      <c r="A1479" s="5"/>
      <c r="B1479" s="5"/>
      <c r="C1479" s="35"/>
      <c r="D1479" s="63"/>
      <c r="E1479" s="64"/>
      <c r="F1479" s="64"/>
      <c r="G1479" s="64"/>
      <c r="H1479" s="64"/>
      <c r="I1479" s="64"/>
      <c r="J1479" s="64"/>
      <c r="K1479" s="64"/>
      <c r="L1479" s="64"/>
      <c r="M1479" s="64"/>
      <c r="N1479" s="64"/>
      <c r="O1479" s="64"/>
      <c r="P1479" s="64"/>
      <c r="Q1479" s="64"/>
      <c r="R1479" s="64"/>
      <c r="S1479" s="64"/>
      <c r="T1479" s="29"/>
      <c r="U1479" s="29"/>
      <c r="V1479" s="29"/>
      <c r="W1479" s="29"/>
      <c r="X1479" s="29"/>
      <c r="Y1479" s="29"/>
      <c r="Z1479" s="29"/>
      <c r="AA1479" s="29"/>
      <c r="AB1479" s="29"/>
      <c r="AC1479" s="29"/>
      <c r="AD1479" s="29"/>
      <c r="AE1479" s="29"/>
      <c r="AF1479" s="29"/>
      <c r="AG1479" s="29"/>
      <c r="AH1479" s="29"/>
      <c r="AI1479" s="29"/>
      <c r="AJ1479" s="29"/>
      <c r="AK1479" s="29"/>
      <c r="AL1479" s="29"/>
      <c r="AM1479" s="29"/>
      <c r="AN1479" s="29"/>
      <c r="AO1479" s="29"/>
      <c r="AP1479" s="29"/>
      <c r="AQ1479" s="29"/>
      <c r="AR1479" s="29"/>
      <c r="AS1479" s="29"/>
      <c r="AT1479" s="29"/>
      <c r="AU1479" s="29"/>
      <c r="AV1479" s="29"/>
      <c r="AW1479" s="29"/>
      <c r="AX1479" s="29"/>
      <c r="AY1479" s="29"/>
      <c r="AZ1479" s="29"/>
      <c r="BA1479" s="29"/>
      <c r="BB1479" s="29"/>
      <c r="BC1479" s="29"/>
      <c r="BD1479" s="29"/>
      <c r="BE1479" s="29"/>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29"/>
      <c r="CA1479" s="29"/>
      <c r="CB1479" s="29"/>
      <c r="CC1479" s="29"/>
      <c r="CD1479" s="29"/>
      <c r="CE1479" s="29"/>
      <c r="CF1479" s="29"/>
      <c r="CG1479" s="29"/>
      <c r="CH1479" s="29"/>
      <c r="CI1479" s="29"/>
      <c r="CJ1479" s="29"/>
      <c r="CK1479" s="29"/>
      <c r="CL1479" s="29"/>
      <c r="CM1479" s="29"/>
      <c r="CN1479" s="29"/>
      <c r="CO1479" s="29"/>
      <c r="CP1479" s="29"/>
      <c r="CQ1479" s="29"/>
      <c r="CR1479" s="29"/>
      <c r="CS1479" s="29"/>
      <c r="CT1479" s="29"/>
      <c r="CU1479" s="29"/>
      <c r="CV1479" s="29"/>
      <c r="CW1479" s="29"/>
      <c r="CX1479" s="29"/>
      <c r="CY1479" s="29"/>
      <c r="CZ1479" s="29"/>
      <c r="DA1479" s="29"/>
      <c r="DB1479" s="29"/>
      <c r="DC1479" s="29"/>
      <c r="DD1479" s="29"/>
      <c r="DE1479" s="29"/>
      <c r="DF1479" s="29"/>
      <c r="DG1479" s="29"/>
      <c r="DH1479" s="29"/>
      <c r="DI1479" s="29"/>
      <c r="DJ1479" s="29"/>
      <c r="DK1479" s="29"/>
      <c r="DL1479" s="29"/>
      <c r="DM1479" s="29"/>
    </row>
    <row r="1480" spans="1:117">
      <c r="A1480" s="5"/>
      <c r="B1480" s="5"/>
      <c r="C1480" s="35"/>
      <c r="D1480" s="63"/>
      <c r="E1480" s="64"/>
      <c r="F1480" s="64"/>
      <c r="G1480" s="64"/>
      <c r="H1480" s="64"/>
      <c r="I1480" s="64"/>
      <c r="J1480" s="64"/>
      <c r="K1480" s="64"/>
      <c r="L1480" s="64"/>
      <c r="M1480" s="64"/>
      <c r="N1480" s="64"/>
      <c r="O1480" s="64"/>
      <c r="P1480" s="64"/>
      <c r="Q1480" s="64"/>
      <c r="R1480" s="64"/>
      <c r="S1480" s="64"/>
      <c r="T1480" s="29"/>
      <c r="U1480" s="29"/>
      <c r="V1480" s="29"/>
      <c r="W1480" s="29"/>
      <c r="X1480" s="29"/>
      <c r="Y1480" s="29"/>
      <c r="Z1480" s="29"/>
      <c r="AA1480" s="29"/>
      <c r="AB1480" s="29"/>
      <c r="AC1480" s="29"/>
      <c r="AD1480" s="29"/>
      <c r="AE1480" s="29"/>
      <c r="AF1480" s="29"/>
      <c r="AG1480" s="29"/>
      <c r="AH1480" s="29"/>
      <c r="AI1480" s="29"/>
      <c r="AJ1480" s="29"/>
      <c r="AK1480" s="29"/>
      <c r="AL1480" s="29"/>
      <c r="AM1480" s="29"/>
      <c r="AN1480" s="29"/>
      <c r="AO1480" s="29"/>
      <c r="AP1480" s="29"/>
      <c r="AQ1480" s="29"/>
      <c r="AR1480" s="29"/>
      <c r="AS1480" s="29"/>
      <c r="AT1480" s="29"/>
      <c r="AU1480" s="29"/>
      <c r="AV1480" s="29"/>
      <c r="AW1480" s="29"/>
      <c r="AX1480" s="29"/>
      <c r="AY1480" s="29"/>
      <c r="AZ1480" s="29"/>
      <c r="BA1480" s="29"/>
      <c r="BB1480" s="29"/>
      <c r="BC1480" s="29"/>
      <c r="BD1480" s="29"/>
      <c r="BE1480" s="29"/>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29"/>
      <c r="CA1480" s="29"/>
      <c r="CB1480" s="29"/>
      <c r="CC1480" s="29"/>
      <c r="CD1480" s="29"/>
      <c r="CE1480" s="29"/>
      <c r="CF1480" s="29"/>
      <c r="CG1480" s="29"/>
      <c r="CH1480" s="29"/>
      <c r="CI1480" s="29"/>
      <c r="CJ1480" s="29"/>
      <c r="CK1480" s="29"/>
      <c r="CL1480" s="29"/>
      <c r="CM1480" s="29"/>
      <c r="CN1480" s="29"/>
      <c r="CO1480" s="29"/>
      <c r="CP1480" s="29"/>
      <c r="CQ1480" s="29"/>
      <c r="CR1480" s="29"/>
      <c r="CS1480" s="29"/>
      <c r="CT1480" s="29"/>
      <c r="CU1480" s="29"/>
      <c r="CV1480" s="29"/>
      <c r="CW1480" s="29"/>
      <c r="CX1480" s="29"/>
      <c r="CY1480" s="29"/>
      <c r="CZ1480" s="29"/>
      <c r="DA1480" s="29"/>
      <c r="DB1480" s="29"/>
      <c r="DC1480" s="29"/>
      <c r="DD1480" s="29"/>
      <c r="DE1480" s="29"/>
      <c r="DF1480" s="29"/>
      <c r="DG1480" s="29"/>
      <c r="DH1480" s="29"/>
      <c r="DI1480" s="29"/>
      <c r="DJ1480" s="29"/>
      <c r="DK1480" s="29"/>
      <c r="DL1480" s="29"/>
      <c r="DM1480" s="29"/>
    </row>
    <row r="1481" spans="1:117">
      <c r="A1481" s="5"/>
      <c r="B1481" s="5"/>
      <c r="C1481" s="35"/>
      <c r="D1481" s="63"/>
      <c r="E1481" s="64"/>
      <c r="F1481" s="64"/>
      <c r="G1481" s="64"/>
      <c r="H1481" s="64"/>
      <c r="I1481" s="64"/>
      <c r="J1481" s="64"/>
      <c r="K1481" s="64"/>
      <c r="L1481" s="64"/>
      <c r="M1481" s="64"/>
      <c r="N1481" s="64"/>
      <c r="O1481" s="64"/>
      <c r="P1481" s="64"/>
      <c r="Q1481" s="64"/>
      <c r="R1481" s="64"/>
      <c r="S1481" s="64"/>
      <c r="T1481" s="29"/>
      <c r="U1481" s="29"/>
      <c r="V1481" s="29"/>
      <c r="W1481" s="29"/>
      <c r="X1481" s="29"/>
      <c r="Y1481" s="29"/>
      <c r="Z1481" s="29"/>
      <c r="AA1481" s="29"/>
      <c r="AB1481" s="29"/>
      <c r="AC1481" s="29"/>
      <c r="AD1481" s="29"/>
      <c r="AE1481" s="29"/>
      <c r="AF1481" s="29"/>
      <c r="AG1481" s="29"/>
      <c r="AH1481" s="29"/>
      <c r="AI1481" s="29"/>
      <c r="AJ1481" s="29"/>
      <c r="AK1481" s="29"/>
      <c r="AL1481" s="29"/>
      <c r="AM1481" s="29"/>
      <c r="AN1481" s="29"/>
      <c r="AO1481" s="29"/>
      <c r="AP1481" s="29"/>
      <c r="AQ1481" s="29"/>
      <c r="AR1481" s="29"/>
      <c r="AS1481" s="29"/>
      <c r="AT1481" s="29"/>
      <c r="AU1481" s="29"/>
      <c r="AV1481" s="29"/>
      <c r="AW1481" s="29"/>
      <c r="AX1481" s="29"/>
      <c r="AY1481" s="29"/>
      <c r="AZ1481" s="29"/>
      <c r="BA1481" s="29"/>
      <c r="BB1481" s="29"/>
      <c r="BC1481" s="29"/>
      <c r="BD1481" s="29"/>
      <c r="BE1481" s="29"/>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29"/>
      <c r="CA1481" s="29"/>
      <c r="CB1481" s="29"/>
      <c r="CC1481" s="29"/>
      <c r="CD1481" s="29"/>
      <c r="CE1481" s="29"/>
      <c r="CF1481" s="29"/>
      <c r="CG1481" s="29"/>
      <c r="CH1481" s="29"/>
      <c r="CI1481" s="29"/>
      <c r="CJ1481" s="29"/>
      <c r="CK1481" s="29"/>
      <c r="CL1481" s="29"/>
      <c r="CM1481" s="29"/>
      <c r="CN1481" s="29"/>
      <c r="CO1481" s="29"/>
      <c r="CP1481" s="29"/>
      <c r="CQ1481" s="29"/>
      <c r="CR1481" s="29"/>
      <c r="CS1481" s="29"/>
      <c r="CT1481" s="29"/>
      <c r="CU1481" s="29"/>
      <c r="CV1481" s="29"/>
      <c r="CW1481" s="29"/>
      <c r="CX1481" s="29"/>
      <c r="CY1481" s="29"/>
      <c r="CZ1481" s="29"/>
      <c r="DA1481" s="29"/>
      <c r="DB1481" s="29"/>
      <c r="DC1481" s="29"/>
      <c r="DD1481" s="29"/>
      <c r="DE1481" s="29"/>
      <c r="DF1481" s="29"/>
      <c r="DG1481" s="29"/>
      <c r="DH1481" s="29"/>
      <c r="DI1481" s="29"/>
      <c r="DJ1481" s="29"/>
      <c r="DK1481" s="29"/>
      <c r="DL1481" s="29"/>
      <c r="DM1481" s="29"/>
    </row>
    <row r="1482" spans="1:117">
      <c r="A1482" s="5"/>
      <c r="B1482" s="5"/>
      <c r="C1482" s="35"/>
      <c r="D1482" s="63"/>
      <c r="E1482" s="64"/>
      <c r="F1482" s="64"/>
      <c r="G1482" s="64"/>
      <c r="H1482" s="64"/>
      <c r="I1482" s="64"/>
      <c r="J1482" s="64"/>
      <c r="K1482" s="64"/>
      <c r="L1482" s="64"/>
      <c r="M1482" s="64"/>
      <c r="N1482" s="64"/>
      <c r="O1482" s="64"/>
      <c r="P1482" s="64"/>
      <c r="Q1482" s="64"/>
      <c r="R1482" s="64"/>
      <c r="S1482" s="64"/>
      <c r="T1482" s="29"/>
      <c r="U1482" s="29"/>
      <c r="V1482" s="29"/>
      <c r="W1482" s="29"/>
      <c r="X1482" s="29"/>
      <c r="Y1482" s="29"/>
      <c r="Z1482" s="29"/>
      <c r="AA1482" s="29"/>
      <c r="AB1482" s="29"/>
      <c r="AC1482" s="29"/>
      <c r="AD1482" s="29"/>
      <c r="AE1482" s="29"/>
      <c r="AF1482" s="29"/>
      <c r="AG1482" s="29"/>
      <c r="AH1482" s="29"/>
      <c r="AI1482" s="29"/>
      <c r="AJ1482" s="29"/>
      <c r="AK1482" s="29"/>
      <c r="AL1482" s="29"/>
      <c r="AM1482" s="29"/>
      <c r="AN1482" s="29"/>
      <c r="AO1482" s="29"/>
      <c r="AP1482" s="29"/>
      <c r="AQ1482" s="29"/>
      <c r="AR1482" s="29"/>
      <c r="AS1482" s="29"/>
      <c r="AT1482" s="29"/>
      <c r="AU1482" s="29"/>
      <c r="AV1482" s="29"/>
      <c r="AW1482" s="29"/>
      <c r="AX1482" s="29"/>
      <c r="AY1482" s="29"/>
      <c r="AZ1482" s="29"/>
      <c r="BA1482" s="29"/>
      <c r="BB1482" s="29"/>
      <c r="BC1482" s="29"/>
      <c r="BD1482" s="29"/>
      <c r="BE1482" s="29"/>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29"/>
      <c r="CA1482" s="29"/>
      <c r="CB1482" s="29"/>
      <c r="CC1482" s="29"/>
      <c r="CD1482" s="29"/>
      <c r="CE1482" s="29"/>
      <c r="CF1482" s="29"/>
      <c r="CG1482" s="29"/>
      <c r="CH1482" s="29"/>
      <c r="CI1482" s="29"/>
      <c r="CJ1482" s="29"/>
      <c r="CK1482" s="29"/>
      <c r="CL1482" s="29"/>
      <c r="CM1482" s="29"/>
      <c r="CN1482" s="29"/>
      <c r="CO1482" s="29"/>
      <c r="CP1482" s="29"/>
      <c r="CQ1482" s="29"/>
      <c r="CR1482" s="29"/>
      <c r="CS1482" s="29"/>
      <c r="CT1482" s="29"/>
      <c r="CU1482" s="29"/>
      <c r="CV1482" s="29"/>
      <c r="CW1482" s="29"/>
      <c r="CX1482" s="29"/>
      <c r="CY1482" s="29"/>
      <c r="CZ1482" s="29"/>
      <c r="DA1482" s="29"/>
      <c r="DB1482" s="29"/>
      <c r="DC1482" s="29"/>
      <c r="DD1482" s="29"/>
      <c r="DE1482" s="29"/>
      <c r="DF1482" s="29"/>
      <c r="DG1482" s="29"/>
      <c r="DH1482" s="29"/>
      <c r="DI1482" s="29"/>
      <c r="DJ1482" s="29"/>
      <c r="DK1482" s="29"/>
      <c r="DL1482" s="29"/>
      <c r="DM1482" s="29"/>
    </row>
    <row r="1483" spans="1:117">
      <c r="A1483" s="5"/>
      <c r="B1483" s="5"/>
      <c r="C1483" s="35"/>
      <c r="D1483" s="63"/>
      <c r="E1483" s="64"/>
      <c r="F1483" s="64"/>
      <c r="G1483" s="64"/>
      <c r="H1483" s="64"/>
      <c r="I1483" s="64"/>
      <c r="J1483" s="64"/>
      <c r="K1483" s="64"/>
      <c r="L1483" s="64"/>
      <c r="M1483" s="64"/>
      <c r="N1483" s="64"/>
      <c r="O1483" s="64"/>
      <c r="P1483" s="64"/>
      <c r="Q1483" s="64"/>
      <c r="R1483" s="64"/>
      <c r="S1483" s="64"/>
      <c r="T1483" s="29"/>
      <c r="U1483" s="29"/>
      <c r="V1483" s="29"/>
      <c r="W1483" s="29"/>
      <c r="X1483" s="29"/>
      <c r="Y1483" s="29"/>
      <c r="Z1483" s="29"/>
      <c r="AA1483" s="29"/>
      <c r="AB1483" s="29"/>
      <c r="AC1483" s="29"/>
      <c r="AD1483" s="29"/>
      <c r="AE1483" s="29"/>
      <c r="AF1483" s="29"/>
      <c r="AG1483" s="29"/>
      <c r="AH1483" s="29"/>
      <c r="AI1483" s="29"/>
      <c r="AJ1483" s="29"/>
      <c r="AK1483" s="29"/>
      <c r="AL1483" s="29"/>
      <c r="AM1483" s="29"/>
      <c r="AN1483" s="29"/>
      <c r="AO1483" s="29"/>
      <c r="AP1483" s="29"/>
      <c r="AQ1483" s="29"/>
      <c r="AR1483" s="29"/>
      <c r="AS1483" s="29"/>
      <c r="AT1483" s="29"/>
      <c r="AU1483" s="29"/>
      <c r="AV1483" s="29"/>
      <c r="AW1483" s="29"/>
      <c r="AX1483" s="29"/>
      <c r="AY1483" s="29"/>
      <c r="AZ1483" s="29"/>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29"/>
      <c r="CA1483" s="29"/>
      <c r="CB1483" s="29"/>
      <c r="CC1483" s="29"/>
      <c r="CD1483" s="29"/>
      <c r="CE1483" s="29"/>
      <c r="CF1483" s="29"/>
      <c r="CG1483" s="29"/>
      <c r="CH1483" s="29"/>
      <c r="CI1483" s="29"/>
      <c r="CJ1483" s="29"/>
      <c r="CK1483" s="29"/>
      <c r="CL1483" s="29"/>
      <c r="CM1483" s="29"/>
      <c r="CN1483" s="29"/>
      <c r="CO1483" s="29"/>
      <c r="CP1483" s="29"/>
      <c r="CQ1483" s="29"/>
      <c r="CR1483" s="29"/>
      <c r="CS1483" s="29"/>
      <c r="CT1483" s="29"/>
      <c r="CU1483" s="29"/>
      <c r="CV1483" s="29"/>
      <c r="CW1483" s="29"/>
      <c r="CX1483" s="29"/>
      <c r="CY1483" s="29"/>
      <c r="CZ1483" s="29"/>
      <c r="DA1483" s="29"/>
      <c r="DB1483" s="29"/>
      <c r="DC1483" s="29"/>
      <c r="DD1483" s="29"/>
      <c r="DE1483" s="29"/>
      <c r="DF1483" s="29"/>
      <c r="DG1483" s="29"/>
      <c r="DH1483" s="29"/>
      <c r="DI1483" s="29"/>
      <c r="DJ1483" s="29"/>
      <c r="DK1483" s="29"/>
      <c r="DL1483" s="29"/>
      <c r="DM1483" s="29"/>
    </row>
    <row r="1484" spans="1:117">
      <c r="A1484" s="5"/>
      <c r="B1484" s="5"/>
      <c r="C1484" s="35"/>
      <c r="D1484" s="63"/>
      <c r="E1484" s="64"/>
      <c r="F1484" s="64"/>
      <c r="G1484" s="64"/>
      <c r="H1484" s="64"/>
      <c r="I1484" s="64"/>
      <c r="J1484" s="64"/>
      <c r="K1484" s="64"/>
      <c r="L1484" s="64"/>
      <c r="M1484" s="64"/>
      <c r="N1484" s="64"/>
      <c r="O1484" s="64"/>
      <c r="P1484" s="64"/>
      <c r="Q1484" s="64"/>
      <c r="R1484" s="64"/>
      <c r="S1484" s="64"/>
      <c r="T1484" s="29"/>
      <c r="U1484" s="29"/>
      <c r="V1484" s="29"/>
      <c r="W1484" s="29"/>
      <c r="X1484" s="29"/>
      <c r="Y1484" s="29"/>
      <c r="Z1484" s="29"/>
      <c r="AA1484" s="29"/>
      <c r="AB1484" s="29"/>
      <c r="AC1484" s="29"/>
      <c r="AD1484" s="29"/>
      <c r="AE1484" s="29"/>
      <c r="AF1484" s="29"/>
      <c r="AG1484" s="29"/>
      <c r="AH1484" s="29"/>
      <c r="AI1484" s="29"/>
      <c r="AJ1484" s="29"/>
      <c r="AK1484" s="29"/>
      <c r="AL1484" s="29"/>
      <c r="AM1484" s="29"/>
      <c r="AN1484" s="29"/>
      <c r="AO1484" s="29"/>
      <c r="AP1484" s="29"/>
      <c r="AQ1484" s="29"/>
      <c r="AR1484" s="29"/>
      <c r="AS1484" s="29"/>
      <c r="AT1484" s="29"/>
      <c r="AU1484" s="29"/>
      <c r="AV1484" s="29"/>
      <c r="AW1484" s="29"/>
      <c r="AX1484" s="29"/>
      <c r="AY1484" s="29"/>
      <c r="AZ1484" s="29"/>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29"/>
      <c r="CA1484" s="29"/>
      <c r="CB1484" s="29"/>
      <c r="CC1484" s="29"/>
      <c r="CD1484" s="29"/>
      <c r="CE1484" s="29"/>
      <c r="CF1484" s="29"/>
      <c r="CG1484" s="29"/>
      <c r="CH1484" s="29"/>
      <c r="CI1484" s="29"/>
      <c r="CJ1484" s="29"/>
      <c r="CK1484" s="29"/>
      <c r="CL1484" s="29"/>
      <c r="CM1484" s="29"/>
      <c r="CN1484" s="29"/>
      <c r="CO1484" s="29"/>
      <c r="CP1484" s="29"/>
      <c r="CQ1484" s="29"/>
      <c r="CR1484" s="29"/>
      <c r="CS1484" s="29"/>
      <c r="CT1484" s="29"/>
      <c r="CU1484" s="29"/>
      <c r="CV1484" s="29"/>
      <c r="CW1484" s="29"/>
      <c r="CX1484" s="29"/>
      <c r="CY1484" s="29"/>
      <c r="CZ1484" s="29"/>
      <c r="DA1484" s="29"/>
      <c r="DB1484" s="29"/>
      <c r="DC1484" s="29"/>
      <c r="DD1484" s="29"/>
      <c r="DE1484" s="29"/>
      <c r="DF1484" s="29"/>
      <c r="DG1484" s="29"/>
      <c r="DH1484" s="29"/>
      <c r="DI1484" s="29"/>
      <c r="DJ1484" s="29"/>
      <c r="DK1484" s="29"/>
      <c r="DL1484" s="29"/>
      <c r="DM1484" s="29"/>
    </row>
    <row r="1485" spans="1:117">
      <c r="A1485" s="5"/>
      <c r="B1485" s="5"/>
      <c r="C1485" s="35"/>
      <c r="D1485" s="63"/>
      <c r="E1485" s="64"/>
      <c r="F1485" s="64"/>
      <c r="G1485" s="64"/>
      <c r="H1485" s="64"/>
      <c r="I1485" s="64"/>
      <c r="J1485" s="64"/>
      <c r="K1485" s="64"/>
      <c r="L1485" s="64"/>
      <c r="M1485" s="64"/>
      <c r="N1485" s="64"/>
      <c r="O1485" s="64"/>
      <c r="P1485" s="64"/>
      <c r="Q1485" s="64"/>
      <c r="R1485" s="64"/>
      <c r="S1485" s="64"/>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c r="CA1485" s="29"/>
      <c r="CB1485" s="29"/>
      <c r="CC1485" s="29"/>
      <c r="CD1485" s="29"/>
      <c r="CE1485" s="29"/>
      <c r="CF1485" s="29"/>
      <c r="CG1485" s="29"/>
      <c r="CH1485" s="29"/>
      <c r="CI1485" s="29"/>
      <c r="CJ1485" s="29"/>
      <c r="CK1485" s="29"/>
      <c r="CL1485" s="29"/>
      <c r="CM1485" s="29"/>
      <c r="CN1485" s="29"/>
      <c r="CO1485" s="29"/>
      <c r="CP1485" s="29"/>
      <c r="CQ1485" s="29"/>
      <c r="CR1485" s="29"/>
      <c r="CS1485" s="29"/>
      <c r="CT1485" s="29"/>
      <c r="CU1485" s="29"/>
      <c r="CV1485" s="29"/>
      <c r="CW1485" s="29"/>
      <c r="CX1485" s="29"/>
      <c r="CY1485" s="29"/>
      <c r="CZ1485" s="29"/>
      <c r="DA1485" s="29"/>
      <c r="DB1485" s="29"/>
      <c r="DC1485" s="29"/>
      <c r="DD1485" s="29"/>
      <c r="DE1485" s="29"/>
      <c r="DF1485" s="29"/>
      <c r="DG1485" s="29"/>
      <c r="DH1485" s="29"/>
      <c r="DI1485" s="29"/>
      <c r="DJ1485" s="29"/>
      <c r="DK1485" s="29"/>
      <c r="DL1485" s="29"/>
      <c r="DM1485" s="29"/>
    </row>
    <row r="1486" spans="1:117">
      <c r="A1486" s="5"/>
      <c r="B1486" s="5"/>
      <c r="C1486" s="35"/>
      <c r="D1486" s="63"/>
      <c r="E1486" s="64"/>
      <c r="F1486" s="64"/>
      <c r="G1486" s="64"/>
      <c r="H1486" s="64"/>
      <c r="I1486" s="64"/>
      <c r="J1486" s="64"/>
      <c r="K1486" s="64"/>
      <c r="L1486" s="64"/>
      <c r="M1486" s="64"/>
      <c r="N1486" s="64"/>
      <c r="O1486" s="64"/>
      <c r="P1486" s="64"/>
      <c r="Q1486" s="64"/>
      <c r="R1486" s="64"/>
      <c r="S1486" s="64"/>
      <c r="T1486" s="29"/>
      <c r="U1486" s="29"/>
      <c r="V1486" s="29"/>
      <c r="W1486" s="29"/>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29"/>
      <c r="CA1486" s="29"/>
      <c r="CB1486" s="29"/>
      <c r="CC1486" s="29"/>
      <c r="CD1486" s="29"/>
      <c r="CE1486" s="29"/>
      <c r="CF1486" s="29"/>
      <c r="CG1486" s="29"/>
      <c r="CH1486" s="29"/>
      <c r="CI1486" s="29"/>
      <c r="CJ1486" s="29"/>
      <c r="CK1486" s="29"/>
      <c r="CL1486" s="29"/>
      <c r="CM1486" s="29"/>
      <c r="CN1486" s="29"/>
      <c r="CO1486" s="29"/>
      <c r="CP1486" s="29"/>
      <c r="CQ1486" s="29"/>
      <c r="CR1486" s="29"/>
      <c r="CS1486" s="29"/>
      <c r="CT1486" s="29"/>
      <c r="CU1486" s="29"/>
      <c r="CV1486" s="29"/>
      <c r="CW1486" s="29"/>
      <c r="CX1486" s="29"/>
      <c r="CY1486" s="29"/>
      <c r="CZ1486" s="29"/>
      <c r="DA1486" s="29"/>
      <c r="DB1486" s="29"/>
      <c r="DC1486" s="29"/>
      <c r="DD1486" s="29"/>
      <c r="DE1486" s="29"/>
      <c r="DF1486" s="29"/>
      <c r="DG1486" s="29"/>
      <c r="DH1486" s="29"/>
      <c r="DI1486" s="29"/>
      <c r="DJ1486" s="29"/>
      <c r="DK1486" s="29"/>
      <c r="DL1486" s="29"/>
      <c r="DM1486" s="29"/>
    </row>
    <row r="1487" spans="1:117">
      <c r="A1487" s="5"/>
      <c r="B1487" s="5"/>
      <c r="C1487" s="35"/>
      <c r="D1487" s="63"/>
      <c r="E1487" s="64"/>
      <c r="F1487" s="64"/>
      <c r="G1487" s="64"/>
      <c r="H1487" s="64"/>
      <c r="I1487" s="64"/>
      <c r="J1487" s="64"/>
      <c r="K1487" s="64"/>
      <c r="L1487" s="64"/>
      <c r="M1487" s="64"/>
      <c r="N1487" s="64"/>
      <c r="O1487" s="64"/>
      <c r="P1487" s="64"/>
      <c r="Q1487" s="64"/>
      <c r="R1487" s="64"/>
      <c r="S1487" s="64"/>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c r="CA1487" s="29"/>
      <c r="CB1487" s="29"/>
      <c r="CC1487" s="29"/>
      <c r="CD1487" s="29"/>
      <c r="CE1487" s="29"/>
      <c r="CF1487" s="29"/>
      <c r="CG1487" s="29"/>
      <c r="CH1487" s="29"/>
      <c r="CI1487" s="29"/>
      <c r="CJ1487" s="29"/>
      <c r="CK1487" s="29"/>
      <c r="CL1487" s="29"/>
      <c r="CM1487" s="29"/>
      <c r="CN1487" s="29"/>
      <c r="CO1487" s="29"/>
      <c r="CP1487" s="29"/>
      <c r="CQ1487" s="29"/>
      <c r="CR1487" s="29"/>
      <c r="CS1487" s="29"/>
      <c r="CT1487" s="29"/>
      <c r="CU1487" s="29"/>
      <c r="CV1487" s="29"/>
      <c r="CW1487" s="29"/>
      <c r="CX1487" s="29"/>
      <c r="CY1487" s="29"/>
      <c r="CZ1487" s="29"/>
      <c r="DA1487" s="29"/>
      <c r="DB1487" s="29"/>
      <c r="DC1487" s="29"/>
      <c r="DD1487" s="29"/>
      <c r="DE1487" s="29"/>
      <c r="DF1487" s="29"/>
      <c r="DG1487" s="29"/>
      <c r="DH1487" s="29"/>
      <c r="DI1487" s="29"/>
      <c r="DJ1487" s="29"/>
      <c r="DK1487" s="29"/>
      <c r="DL1487" s="29"/>
      <c r="DM1487" s="29"/>
    </row>
    <row r="1488" spans="1:117">
      <c r="A1488" s="5"/>
      <c r="B1488" s="5"/>
      <c r="C1488" s="35"/>
      <c r="D1488" s="63"/>
      <c r="E1488" s="64"/>
      <c r="F1488" s="64"/>
      <c r="G1488" s="64"/>
      <c r="H1488" s="64"/>
      <c r="I1488" s="64"/>
      <c r="J1488" s="64"/>
      <c r="K1488" s="64"/>
      <c r="L1488" s="64"/>
      <c r="M1488" s="64"/>
      <c r="N1488" s="64"/>
      <c r="O1488" s="64"/>
      <c r="P1488" s="64"/>
      <c r="Q1488" s="64"/>
      <c r="R1488" s="64"/>
      <c r="S1488" s="64"/>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29"/>
      <c r="CA1488" s="29"/>
      <c r="CB1488" s="29"/>
      <c r="CC1488" s="29"/>
      <c r="CD1488" s="29"/>
      <c r="CE1488" s="29"/>
      <c r="CF1488" s="29"/>
      <c r="CG1488" s="29"/>
      <c r="CH1488" s="29"/>
      <c r="CI1488" s="29"/>
      <c r="CJ1488" s="29"/>
      <c r="CK1488" s="29"/>
      <c r="CL1488" s="29"/>
      <c r="CM1488" s="29"/>
      <c r="CN1488" s="29"/>
      <c r="CO1488" s="29"/>
      <c r="CP1488" s="29"/>
      <c r="CQ1488" s="29"/>
      <c r="CR1488" s="29"/>
      <c r="CS1488" s="29"/>
      <c r="CT1488" s="29"/>
      <c r="CU1488" s="29"/>
      <c r="CV1488" s="29"/>
      <c r="CW1488" s="29"/>
      <c r="CX1488" s="29"/>
      <c r="CY1488" s="29"/>
      <c r="CZ1488" s="29"/>
      <c r="DA1488" s="29"/>
      <c r="DB1488" s="29"/>
      <c r="DC1488" s="29"/>
      <c r="DD1488" s="29"/>
      <c r="DE1488" s="29"/>
      <c r="DF1488" s="29"/>
      <c r="DG1488" s="29"/>
      <c r="DH1488" s="29"/>
      <c r="DI1488" s="29"/>
      <c r="DJ1488" s="29"/>
      <c r="DK1488" s="29"/>
      <c r="DL1488" s="29"/>
      <c r="DM1488" s="29"/>
    </row>
    <row r="1489" spans="1:117">
      <c r="A1489" s="5"/>
      <c r="B1489" s="5"/>
      <c r="C1489" s="35"/>
      <c r="D1489" s="63"/>
      <c r="E1489" s="64"/>
      <c r="F1489" s="64"/>
      <c r="G1489" s="64"/>
      <c r="H1489" s="64"/>
      <c r="I1489" s="64"/>
      <c r="J1489" s="64"/>
      <c r="K1489" s="64"/>
      <c r="L1489" s="64"/>
      <c r="M1489" s="64"/>
      <c r="N1489" s="64"/>
      <c r="O1489" s="64"/>
      <c r="P1489" s="64"/>
      <c r="Q1489" s="64"/>
      <c r="R1489" s="64"/>
      <c r="S1489" s="64"/>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c r="CA1489" s="29"/>
      <c r="CB1489" s="29"/>
      <c r="CC1489" s="29"/>
      <c r="CD1489" s="29"/>
      <c r="CE1489" s="29"/>
      <c r="CF1489" s="29"/>
      <c r="CG1489" s="29"/>
      <c r="CH1489" s="29"/>
      <c r="CI1489" s="29"/>
      <c r="CJ1489" s="29"/>
      <c r="CK1489" s="29"/>
      <c r="CL1489" s="29"/>
      <c r="CM1489" s="29"/>
      <c r="CN1489" s="29"/>
      <c r="CO1489" s="29"/>
      <c r="CP1489" s="29"/>
      <c r="CQ1489" s="29"/>
      <c r="CR1489" s="29"/>
      <c r="CS1489" s="29"/>
      <c r="CT1489" s="29"/>
      <c r="CU1489" s="29"/>
      <c r="CV1489" s="29"/>
      <c r="CW1489" s="29"/>
      <c r="CX1489" s="29"/>
      <c r="CY1489" s="29"/>
      <c r="CZ1489" s="29"/>
      <c r="DA1489" s="29"/>
      <c r="DB1489" s="29"/>
      <c r="DC1489" s="29"/>
      <c r="DD1489" s="29"/>
      <c r="DE1489" s="29"/>
      <c r="DF1489" s="29"/>
      <c r="DG1489" s="29"/>
      <c r="DH1489" s="29"/>
      <c r="DI1489" s="29"/>
      <c r="DJ1489" s="29"/>
      <c r="DK1489" s="29"/>
      <c r="DL1489" s="29"/>
      <c r="DM1489" s="29"/>
    </row>
    <row r="1490" spans="1:117">
      <c r="A1490" s="5"/>
      <c r="B1490" s="5"/>
      <c r="C1490" s="35"/>
      <c r="D1490" s="63"/>
      <c r="E1490" s="64"/>
      <c r="F1490" s="64"/>
      <c r="G1490" s="64"/>
      <c r="H1490" s="64"/>
      <c r="I1490" s="64"/>
      <c r="J1490" s="64"/>
      <c r="K1490" s="64"/>
      <c r="L1490" s="64"/>
      <c r="M1490" s="64"/>
      <c r="N1490" s="64"/>
      <c r="O1490" s="64"/>
      <c r="P1490" s="64"/>
      <c r="Q1490" s="64"/>
      <c r="R1490" s="64"/>
      <c r="S1490" s="64"/>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29"/>
      <c r="CA1490" s="29"/>
      <c r="CB1490" s="29"/>
      <c r="CC1490" s="29"/>
      <c r="CD1490" s="29"/>
      <c r="CE1490" s="29"/>
      <c r="CF1490" s="29"/>
      <c r="CG1490" s="29"/>
      <c r="CH1490" s="29"/>
      <c r="CI1490" s="29"/>
      <c r="CJ1490" s="29"/>
      <c r="CK1490" s="29"/>
      <c r="CL1490" s="29"/>
      <c r="CM1490" s="29"/>
      <c r="CN1490" s="29"/>
      <c r="CO1490" s="29"/>
      <c r="CP1490" s="29"/>
      <c r="CQ1490" s="29"/>
      <c r="CR1490" s="29"/>
      <c r="CS1490" s="29"/>
      <c r="CT1490" s="29"/>
      <c r="CU1490" s="29"/>
      <c r="CV1490" s="29"/>
      <c r="CW1490" s="29"/>
      <c r="CX1490" s="29"/>
      <c r="CY1490" s="29"/>
      <c r="CZ1490" s="29"/>
      <c r="DA1490" s="29"/>
      <c r="DB1490" s="29"/>
      <c r="DC1490" s="29"/>
      <c r="DD1490" s="29"/>
      <c r="DE1490" s="29"/>
      <c r="DF1490" s="29"/>
      <c r="DG1490" s="29"/>
      <c r="DH1490" s="29"/>
      <c r="DI1490" s="29"/>
      <c r="DJ1490" s="29"/>
      <c r="DK1490" s="29"/>
      <c r="DL1490" s="29"/>
      <c r="DM1490" s="29"/>
    </row>
    <row r="1491" spans="1:117">
      <c r="A1491" s="5"/>
      <c r="B1491" s="5"/>
      <c r="C1491" s="35"/>
      <c r="D1491" s="63"/>
      <c r="E1491" s="64"/>
      <c r="F1491" s="64"/>
      <c r="G1491" s="64"/>
      <c r="H1491" s="64"/>
      <c r="I1491" s="64"/>
      <c r="J1491" s="64"/>
      <c r="K1491" s="64"/>
      <c r="L1491" s="64"/>
      <c r="M1491" s="64"/>
      <c r="N1491" s="64"/>
      <c r="O1491" s="64"/>
      <c r="P1491" s="64"/>
      <c r="Q1491" s="64"/>
      <c r="R1491" s="64"/>
      <c r="S1491" s="64"/>
      <c r="T1491" s="29"/>
      <c r="U1491" s="29"/>
      <c r="V1491" s="29"/>
      <c r="W1491" s="29"/>
      <c r="X1491" s="29"/>
      <c r="Y1491" s="29"/>
      <c r="Z1491" s="29"/>
      <c r="AA1491" s="29"/>
      <c r="AB1491" s="29"/>
      <c r="AC1491" s="29"/>
      <c r="AD1491" s="29"/>
      <c r="AE1491" s="29"/>
      <c r="AF1491" s="29"/>
      <c r="AG1491" s="29"/>
      <c r="AH1491" s="29"/>
      <c r="AI1491" s="29"/>
      <c r="AJ1491" s="29"/>
      <c r="AK1491" s="29"/>
      <c r="AL1491" s="29"/>
      <c r="AM1491" s="29"/>
      <c r="AN1491" s="29"/>
      <c r="AO1491" s="29"/>
      <c r="AP1491" s="29"/>
      <c r="AQ1491" s="29"/>
      <c r="AR1491" s="29"/>
      <c r="AS1491" s="29"/>
      <c r="AT1491" s="29"/>
      <c r="AU1491" s="29"/>
      <c r="AV1491" s="29"/>
      <c r="AW1491" s="29"/>
      <c r="AX1491" s="29"/>
      <c r="AY1491" s="29"/>
      <c r="AZ1491" s="29"/>
      <c r="BA1491" s="29"/>
      <c r="BB1491" s="29"/>
      <c r="BC1491" s="29"/>
      <c r="BD1491" s="29"/>
      <c r="BE1491" s="29"/>
      <c r="BF1491" s="29"/>
      <c r="BG1491" s="29"/>
      <c r="BH1491" s="29"/>
      <c r="BI1491" s="29"/>
      <c r="BJ1491" s="29"/>
      <c r="BK1491" s="29"/>
      <c r="BL1491" s="29"/>
      <c r="BM1491" s="29"/>
      <c r="BN1491" s="29"/>
      <c r="BO1491" s="29"/>
      <c r="BP1491" s="29"/>
      <c r="BQ1491" s="29"/>
      <c r="BR1491" s="29"/>
      <c r="BS1491" s="29"/>
      <c r="BT1491" s="29"/>
      <c r="BU1491" s="29"/>
      <c r="BV1491" s="29"/>
      <c r="BW1491" s="29"/>
      <c r="BX1491" s="29"/>
      <c r="BY1491" s="29"/>
      <c r="BZ1491" s="29"/>
      <c r="CA1491" s="29"/>
      <c r="CB1491" s="29"/>
      <c r="CC1491" s="29"/>
      <c r="CD1491" s="29"/>
      <c r="CE1491" s="29"/>
      <c r="CF1491" s="29"/>
      <c r="CG1491" s="29"/>
      <c r="CH1491" s="29"/>
      <c r="CI1491" s="29"/>
      <c r="CJ1491" s="29"/>
      <c r="CK1491" s="29"/>
      <c r="CL1491" s="29"/>
      <c r="CM1491" s="29"/>
      <c r="CN1491" s="29"/>
      <c r="CO1491" s="29"/>
      <c r="CP1491" s="29"/>
      <c r="CQ1491" s="29"/>
      <c r="CR1491" s="29"/>
      <c r="CS1491" s="29"/>
      <c r="CT1491" s="29"/>
      <c r="CU1491" s="29"/>
      <c r="CV1491" s="29"/>
      <c r="CW1491" s="29"/>
      <c r="CX1491" s="29"/>
      <c r="CY1491" s="29"/>
      <c r="CZ1491" s="29"/>
      <c r="DA1491" s="29"/>
      <c r="DB1491" s="29"/>
      <c r="DC1491" s="29"/>
      <c r="DD1491" s="29"/>
      <c r="DE1491" s="29"/>
      <c r="DF1491" s="29"/>
      <c r="DG1491" s="29"/>
      <c r="DH1491" s="29"/>
      <c r="DI1491" s="29"/>
      <c r="DJ1491" s="29"/>
      <c r="DK1491" s="29"/>
      <c r="DL1491" s="29"/>
      <c r="DM1491" s="29"/>
    </row>
    <row r="1492" spans="1:117">
      <c r="A1492" s="5"/>
      <c r="B1492" s="5"/>
      <c r="C1492" s="35"/>
      <c r="D1492" s="63"/>
      <c r="E1492" s="64"/>
      <c r="F1492" s="64"/>
      <c r="G1492" s="64"/>
      <c r="H1492" s="64"/>
      <c r="I1492" s="64"/>
      <c r="J1492" s="64"/>
      <c r="K1492" s="64"/>
      <c r="L1492" s="64"/>
      <c r="M1492" s="64"/>
      <c r="N1492" s="64"/>
      <c r="O1492" s="64"/>
      <c r="P1492" s="64"/>
      <c r="Q1492" s="64"/>
      <c r="R1492" s="64"/>
      <c r="S1492" s="64"/>
      <c r="T1492" s="29"/>
      <c r="U1492" s="29"/>
      <c r="V1492" s="29"/>
      <c r="W1492" s="29"/>
      <c r="X1492" s="29"/>
      <c r="Y1492" s="29"/>
      <c r="Z1492" s="29"/>
      <c r="AA1492" s="29"/>
      <c r="AB1492" s="29"/>
      <c r="AC1492" s="29"/>
      <c r="AD1492" s="29"/>
      <c r="AE1492" s="29"/>
      <c r="AF1492" s="29"/>
      <c r="AG1492" s="29"/>
      <c r="AH1492" s="29"/>
      <c r="AI1492" s="29"/>
      <c r="AJ1492" s="29"/>
      <c r="AK1492" s="29"/>
      <c r="AL1492" s="29"/>
      <c r="AM1492" s="29"/>
      <c r="AN1492" s="29"/>
      <c r="AO1492" s="29"/>
      <c r="AP1492" s="29"/>
      <c r="AQ1492" s="29"/>
      <c r="AR1492" s="29"/>
      <c r="AS1492" s="29"/>
      <c r="AT1492" s="29"/>
      <c r="AU1492" s="29"/>
      <c r="AV1492" s="29"/>
      <c r="AW1492" s="29"/>
      <c r="AX1492" s="29"/>
      <c r="AY1492" s="29"/>
      <c r="AZ1492" s="29"/>
      <c r="BA1492" s="29"/>
      <c r="BB1492" s="29"/>
      <c r="BC1492" s="29"/>
      <c r="BD1492" s="29"/>
      <c r="BE1492" s="29"/>
      <c r="BF1492" s="29"/>
      <c r="BG1492" s="29"/>
      <c r="BH1492" s="29"/>
      <c r="BI1492" s="29"/>
      <c r="BJ1492" s="29"/>
      <c r="BK1492" s="29"/>
      <c r="BL1492" s="29"/>
      <c r="BM1492" s="29"/>
      <c r="BN1492" s="29"/>
      <c r="BO1492" s="29"/>
      <c r="BP1492" s="29"/>
      <c r="BQ1492" s="29"/>
      <c r="BR1492" s="29"/>
      <c r="BS1492" s="29"/>
      <c r="BT1492" s="29"/>
      <c r="BU1492" s="29"/>
      <c r="BV1492" s="29"/>
      <c r="BW1492" s="29"/>
      <c r="BX1492" s="29"/>
      <c r="BY1492" s="29"/>
      <c r="BZ1492" s="29"/>
      <c r="CA1492" s="29"/>
      <c r="CB1492" s="29"/>
      <c r="CC1492" s="29"/>
      <c r="CD1492" s="29"/>
      <c r="CE1492" s="29"/>
      <c r="CF1492" s="29"/>
      <c r="CG1492" s="29"/>
      <c r="CH1492" s="29"/>
      <c r="CI1492" s="29"/>
      <c r="CJ1492" s="29"/>
      <c r="CK1492" s="29"/>
      <c r="CL1492" s="29"/>
      <c r="CM1492" s="29"/>
      <c r="CN1492" s="29"/>
      <c r="CO1492" s="29"/>
      <c r="CP1492" s="29"/>
      <c r="CQ1492" s="29"/>
      <c r="CR1492" s="29"/>
      <c r="CS1492" s="29"/>
      <c r="CT1492" s="29"/>
      <c r="CU1492" s="29"/>
      <c r="CV1492" s="29"/>
      <c r="CW1492" s="29"/>
      <c r="CX1492" s="29"/>
      <c r="CY1492" s="29"/>
      <c r="CZ1492" s="29"/>
      <c r="DA1492" s="29"/>
      <c r="DB1492" s="29"/>
      <c r="DC1492" s="29"/>
      <c r="DD1492" s="29"/>
      <c r="DE1492" s="29"/>
      <c r="DF1492" s="29"/>
      <c r="DG1492" s="29"/>
      <c r="DH1492" s="29"/>
      <c r="DI1492" s="29"/>
      <c r="DJ1492" s="29"/>
      <c r="DK1492" s="29"/>
      <c r="DL1492" s="29"/>
      <c r="DM1492" s="29"/>
    </row>
    <row r="1493" spans="1:117">
      <c r="A1493" s="5"/>
      <c r="B1493" s="5"/>
      <c r="C1493" s="35"/>
      <c r="D1493" s="63"/>
      <c r="E1493" s="64"/>
      <c r="F1493" s="64"/>
      <c r="G1493" s="64"/>
      <c r="H1493" s="64"/>
      <c r="I1493" s="64"/>
      <c r="J1493" s="64"/>
      <c r="K1493" s="64"/>
      <c r="L1493" s="64"/>
      <c r="M1493" s="64"/>
      <c r="N1493" s="64"/>
      <c r="O1493" s="64"/>
      <c r="P1493" s="64"/>
      <c r="Q1493" s="64"/>
      <c r="R1493" s="64"/>
      <c r="S1493" s="64"/>
      <c r="T1493" s="29"/>
      <c r="U1493" s="29"/>
      <c r="V1493" s="29"/>
      <c r="W1493" s="29"/>
      <c r="X1493" s="29"/>
      <c r="Y1493" s="29"/>
      <c r="Z1493" s="29"/>
      <c r="AA1493" s="29"/>
      <c r="AB1493" s="29"/>
      <c r="AC1493" s="29"/>
      <c r="AD1493" s="29"/>
      <c r="AE1493" s="29"/>
      <c r="AF1493" s="29"/>
      <c r="AG1493" s="29"/>
      <c r="AH1493" s="29"/>
      <c r="AI1493" s="29"/>
      <c r="AJ1493" s="29"/>
      <c r="AK1493" s="29"/>
      <c r="AL1493" s="29"/>
      <c r="AM1493" s="29"/>
      <c r="AN1493" s="29"/>
      <c r="AO1493" s="29"/>
      <c r="AP1493" s="29"/>
      <c r="AQ1493" s="29"/>
      <c r="AR1493" s="29"/>
      <c r="AS1493" s="29"/>
      <c r="AT1493" s="29"/>
      <c r="AU1493" s="29"/>
      <c r="AV1493" s="29"/>
      <c r="AW1493" s="29"/>
      <c r="AX1493" s="29"/>
      <c r="AY1493" s="29"/>
      <c r="AZ1493" s="29"/>
      <c r="BA1493" s="29"/>
      <c r="BB1493" s="29"/>
      <c r="BC1493" s="29"/>
      <c r="BD1493" s="29"/>
      <c r="BE1493" s="29"/>
      <c r="BF1493" s="29"/>
      <c r="BG1493" s="29"/>
      <c r="BH1493" s="29"/>
      <c r="BI1493" s="29"/>
      <c r="BJ1493" s="29"/>
      <c r="BK1493" s="29"/>
      <c r="BL1493" s="29"/>
      <c r="BM1493" s="29"/>
      <c r="BN1493" s="29"/>
      <c r="BO1493" s="29"/>
      <c r="BP1493" s="29"/>
      <c r="BQ1493" s="29"/>
      <c r="BR1493" s="29"/>
      <c r="BS1493" s="29"/>
      <c r="BT1493" s="29"/>
      <c r="BU1493" s="29"/>
      <c r="BV1493" s="29"/>
      <c r="BW1493" s="29"/>
      <c r="BX1493" s="29"/>
      <c r="BY1493" s="29"/>
      <c r="BZ1493" s="29"/>
      <c r="CA1493" s="29"/>
      <c r="CB1493" s="29"/>
      <c r="CC1493" s="29"/>
      <c r="CD1493" s="29"/>
      <c r="CE1493" s="29"/>
      <c r="CF1493" s="29"/>
      <c r="CG1493" s="29"/>
      <c r="CH1493" s="29"/>
      <c r="CI1493" s="29"/>
      <c r="CJ1493" s="29"/>
      <c r="CK1493" s="29"/>
      <c r="CL1493" s="29"/>
      <c r="CM1493" s="29"/>
      <c r="CN1493" s="29"/>
      <c r="CO1493" s="29"/>
      <c r="CP1493" s="29"/>
      <c r="CQ1493" s="29"/>
      <c r="CR1493" s="29"/>
      <c r="CS1493" s="29"/>
      <c r="CT1493" s="29"/>
      <c r="CU1493" s="29"/>
      <c r="CV1493" s="29"/>
      <c r="CW1493" s="29"/>
      <c r="CX1493" s="29"/>
      <c r="CY1493" s="29"/>
      <c r="CZ1493" s="29"/>
      <c r="DA1493" s="29"/>
      <c r="DB1493" s="29"/>
      <c r="DC1493" s="29"/>
      <c r="DD1493" s="29"/>
      <c r="DE1493" s="29"/>
      <c r="DF1493" s="29"/>
      <c r="DG1493" s="29"/>
      <c r="DH1493" s="29"/>
      <c r="DI1493" s="29"/>
      <c r="DJ1493" s="29"/>
      <c r="DK1493" s="29"/>
      <c r="DL1493" s="29"/>
      <c r="DM1493" s="29"/>
    </row>
    <row r="1494" spans="1:117">
      <c r="A1494" s="5"/>
      <c r="B1494" s="5"/>
      <c r="C1494" s="35"/>
      <c r="D1494" s="63"/>
      <c r="E1494" s="64"/>
      <c r="F1494" s="64"/>
      <c r="G1494" s="64"/>
      <c r="H1494" s="64"/>
      <c r="I1494" s="64"/>
      <c r="J1494" s="64"/>
      <c r="K1494" s="64"/>
      <c r="L1494" s="64"/>
      <c r="M1494" s="64"/>
      <c r="N1494" s="64"/>
      <c r="O1494" s="64"/>
      <c r="P1494" s="64"/>
      <c r="Q1494" s="64"/>
      <c r="R1494" s="64"/>
      <c r="S1494" s="64"/>
      <c r="T1494" s="29"/>
      <c r="U1494" s="29"/>
      <c r="V1494" s="29"/>
      <c r="W1494" s="29"/>
      <c r="X1494" s="29"/>
      <c r="Y1494" s="29"/>
      <c r="Z1494" s="29"/>
      <c r="AA1494" s="29"/>
      <c r="AB1494" s="29"/>
      <c r="AC1494" s="29"/>
      <c r="AD1494" s="29"/>
      <c r="AE1494" s="29"/>
      <c r="AF1494" s="29"/>
      <c r="AG1494" s="29"/>
      <c r="AH1494" s="29"/>
      <c r="AI1494" s="29"/>
      <c r="AJ1494" s="29"/>
      <c r="AK1494" s="29"/>
      <c r="AL1494" s="29"/>
      <c r="AM1494" s="29"/>
      <c r="AN1494" s="29"/>
      <c r="AO1494" s="29"/>
      <c r="AP1494" s="29"/>
      <c r="AQ1494" s="29"/>
      <c r="AR1494" s="29"/>
      <c r="AS1494" s="29"/>
      <c r="AT1494" s="29"/>
      <c r="AU1494" s="29"/>
      <c r="AV1494" s="29"/>
      <c r="AW1494" s="29"/>
      <c r="AX1494" s="29"/>
      <c r="AY1494" s="29"/>
      <c r="AZ1494" s="29"/>
      <c r="BA1494" s="29"/>
      <c r="BB1494" s="29"/>
      <c r="BC1494" s="29"/>
      <c r="BD1494" s="29"/>
      <c r="BE1494" s="29"/>
      <c r="BF1494" s="29"/>
      <c r="BG1494" s="29"/>
      <c r="BH1494" s="29"/>
      <c r="BI1494" s="29"/>
      <c r="BJ1494" s="29"/>
      <c r="BK1494" s="29"/>
      <c r="BL1494" s="29"/>
      <c r="BM1494" s="29"/>
      <c r="BN1494" s="29"/>
      <c r="BO1494" s="29"/>
      <c r="BP1494" s="29"/>
      <c r="BQ1494" s="29"/>
      <c r="BR1494" s="29"/>
      <c r="BS1494" s="29"/>
      <c r="BT1494" s="29"/>
      <c r="BU1494" s="29"/>
      <c r="BV1494" s="29"/>
      <c r="BW1494" s="29"/>
      <c r="BX1494" s="29"/>
      <c r="BY1494" s="29"/>
      <c r="BZ1494" s="29"/>
      <c r="CA1494" s="29"/>
      <c r="CB1494" s="29"/>
      <c r="CC1494" s="29"/>
      <c r="CD1494" s="29"/>
      <c r="CE1494" s="29"/>
      <c r="CF1494" s="29"/>
      <c r="CG1494" s="29"/>
      <c r="CH1494" s="29"/>
      <c r="CI1494" s="29"/>
      <c r="CJ1494" s="29"/>
      <c r="CK1494" s="29"/>
      <c r="CL1494" s="29"/>
      <c r="CM1494" s="29"/>
      <c r="CN1494" s="29"/>
      <c r="CO1494" s="29"/>
      <c r="CP1494" s="29"/>
      <c r="CQ1494" s="29"/>
      <c r="CR1494" s="29"/>
      <c r="CS1494" s="29"/>
      <c r="CT1494" s="29"/>
      <c r="CU1494" s="29"/>
      <c r="CV1494" s="29"/>
      <c r="CW1494" s="29"/>
      <c r="CX1494" s="29"/>
      <c r="CY1494" s="29"/>
      <c r="CZ1494" s="29"/>
      <c r="DA1494" s="29"/>
      <c r="DB1494" s="29"/>
      <c r="DC1494" s="29"/>
      <c r="DD1494" s="29"/>
      <c r="DE1494" s="29"/>
      <c r="DF1494" s="29"/>
      <c r="DG1494" s="29"/>
      <c r="DH1494" s="29"/>
      <c r="DI1494" s="29"/>
      <c r="DJ1494" s="29"/>
      <c r="DK1494" s="29"/>
      <c r="DL1494" s="29"/>
      <c r="DM1494" s="29"/>
    </row>
    <row r="1495" spans="1:117">
      <c r="A1495" s="5"/>
      <c r="B1495" s="5"/>
      <c r="C1495" s="35"/>
      <c r="D1495" s="63"/>
      <c r="E1495" s="64"/>
      <c r="F1495" s="64"/>
      <c r="G1495" s="64"/>
      <c r="H1495" s="64"/>
      <c r="I1495" s="64"/>
      <c r="J1495" s="64"/>
      <c r="K1495" s="64"/>
      <c r="L1495" s="64"/>
      <c r="M1495" s="64"/>
      <c r="N1495" s="64"/>
      <c r="O1495" s="64"/>
      <c r="P1495" s="64"/>
      <c r="Q1495" s="64"/>
      <c r="R1495" s="64"/>
      <c r="S1495" s="64"/>
      <c r="T1495" s="29"/>
      <c r="U1495" s="29"/>
      <c r="V1495" s="29"/>
      <c r="W1495" s="29"/>
      <c r="X1495" s="29"/>
      <c r="Y1495" s="29"/>
      <c r="Z1495" s="29"/>
      <c r="AA1495" s="29"/>
      <c r="AB1495" s="29"/>
      <c r="AC1495" s="29"/>
      <c r="AD1495" s="29"/>
      <c r="AE1495" s="29"/>
      <c r="AF1495" s="29"/>
      <c r="AG1495" s="29"/>
      <c r="AH1495" s="29"/>
      <c r="AI1495" s="29"/>
      <c r="AJ1495" s="29"/>
      <c r="AK1495" s="29"/>
      <c r="AL1495" s="29"/>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c r="CA1495" s="29"/>
      <c r="CB1495" s="29"/>
      <c r="CC1495" s="29"/>
      <c r="CD1495" s="29"/>
      <c r="CE1495" s="29"/>
      <c r="CF1495" s="29"/>
      <c r="CG1495" s="29"/>
      <c r="CH1495" s="29"/>
      <c r="CI1495" s="29"/>
      <c r="CJ1495" s="29"/>
      <c r="CK1495" s="29"/>
      <c r="CL1495" s="29"/>
      <c r="CM1495" s="29"/>
      <c r="CN1495" s="29"/>
      <c r="CO1495" s="29"/>
      <c r="CP1495" s="29"/>
      <c r="CQ1495" s="29"/>
      <c r="CR1495" s="29"/>
      <c r="CS1495" s="29"/>
      <c r="CT1495" s="29"/>
      <c r="CU1495" s="29"/>
      <c r="CV1495" s="29"/>
      <c r="CW1495" s="29"/>
      <c r="CX1495" s="29"/>
      <c r="CY1495" s="29"/>
      <c r="CZ1495" s="29"/>
      <c r="DA1495" s="29"/>
      <c r="DB1495" s="29"/>
      <c r="DC1495" s="29"/>
      <c r="DD1495" s="29"/>
      <c r="DE1495" s="29"/>
      <c r="DF1495" s="29"/>
      <c r="DG1495" s="29"/>
      <c r="DH1495" s="29"/>
      <c r="DI1495" s="29"/>
      <c r="DJ1495" s="29"/>
      <c r="DK1495" s="29"/>
      <c r="DL1495" s="29"/>
      <c r="DM1495" s="29"/>
    </row>
    <row r="1496" spans="1:117">
      <c r="A1496" s="5"/>
      <c r="B1496" s="5"/>
      <c r="C1496" s="35"/>
      <c r="D1496" s="63"/>
      <c r="E1496" s="64"/>
      <c r="F1496" s="64"/>
      <c r="G1496" s="64"/>
      <c r="H1496" s="64"/>
      <c r="I1496" s="64"/>
      <c r="J1496" s="64"/>
      <c r="K1496" s="64"/>
      <c r="L1496" s="64"/>
      <c r="M1496" s="64"/>
      <c r="N1496" s="64"/>
      <c r="O1496" s="64"/>
      <c r="P1496" s="64"/>
      <c r="Q1496" s="64"/>
      <c r="R1496" s="64"/>
      <c r="S1496" s="64"/>
      <c r="T1496" s="29"/>
      <c r="U1496" s="29"/>
      <c r="V1496" s="29"/>
      <c r="W1496" s="29"/>
      <c r="X1496" s="29"/>
      <c r="Y1496" s="29"/>
      <c r="Z1496" s="29"/>
      <c r="AA1496" s="29"/>
      <c r="AB1496" s="29"/>
      <c r="AC1496" s="29"/>
      <c r="AD1496" s="29"/>
      <c r="AE1496" s="29"/>
      <c r="AF1496" s="29"/>
      <c r="AG1496" s="29"/>
      <c r="AH1496" s="29"/>
      <c r="AI1496" s="29"/>
      <c r="AJ1496" s="29"/>
      <c r="AK1496" s="29"/>
      <c r="AL1496" s="29"/>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c r="CA1496" s="29"/>
      <c r="CB1496" s="29"/>
      <c r="CC1496" s="29"/>
      <c r="CD1496" s="29"/>
      <c r="CE1496" s="29"/>
      <c r="CF1496" s="29"/>
      <c r="CG1496" s="29"/>
      <c r="CH1496" s="29"/>
      <c r="CI1496" s="29"/>
      <c r="CJ1496" s="29"/>
      <c r="CK1496" s="29"/>
      <c r="CL1496" s="29"/>
      <c r="CM1496" s="29"/>
      <c r="CN1496" s="29"/>
      <c r="CO1496" s="29"/>
      <c r="CP1496" s="29"/>
      <c r="CQ1496" s="29"/>
      <c r="CR1496" s="29"/>
      <c r="CS1496" s="29"/>
      <c r="CT1496" s="29"/>
      <c r="CU1496" s="29"/>
      <c r="CV1496" s="29"/>
      <c r="CW1496" s="29"/>
      <c r="CX1496" s="29"/>
      <c r="CY1496" s="29"/>
      <c r="CZ1496" s="29"/>
      <c r="DA1496" s="29"/>
      <c r="DB1496" s="29"/>
      <c r="DC1496" s="29"/>
      <c r="DD1496" s="29"/>
      <c r="DE1496" s="29"/>
      <c r="DF1496" s="29"/>
      <c r="DG1496" s="29"/>
      <c r="DH1496" s="29"/>
      <c r="DI1496" s="29"/>
      <c r="DJ1496" s="29"/>
      <c r="DK1496" s="29"/>
      <c r="DL1496" s="29"/>
      <c r="DM1496" s="29"/>
    </row>
    <row r="1497" spans="1:117">
      <c r="A1497" s="5"/>
      <c r="B1497" s="5"/>
      <c r="C1497" s="35"/>
      <c r="D1497" s="63"/>
      <c r="E1497" s="64"/>
      <c r="F1497" s="64"/>
      <c r="G1497" s="64"/>
      <c r="H1497" s="64"/>
      <c r="I1497" s="64"/>
      <c r="J1497" s="64"/>
      <c r="K1497" s="64"/>
      <c r="L1497" s="64"/>
      <c r="M1497" s="64"/>
      <c r="N1497" s="64"/>
      <c r="O1497" s="64"/>
      <c r="P1497" s="64"/>
      <c r="Q1497" s="64"/>
      <c r="R1497" s="64"/>
      <c r="S1497" s="64"/>
      <c r="T1497" s="29"/>
      <c r="U1497" s="29"/>
      <c r="V1497" s="29"/>
      <c r="W1497" s="29"/>
      <c r="X1497" s="29"/>
      <c r="Y1497" s="29"/>
      <c r="Z1497" s="29"/>
      <c r="AA1497" s="29"/>
      <c r="AB1497" s="29"/>
      <c r="AC1497" s="29"/>
      <c r="AD1497" s="29"/>
      <c r="AE1497" s="29"/>
      <c r="AF1497" s="29"/>
      <c r="AG1497" s="29"/>
      <c r="AH1497" s="29"/>
      <c r="AI1497" s="29"/>
      <c r="AJ1497" s="29"/>
      <c r="AK1497" s="29"/>
      <c r="AL1497" s="29"/>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c r="CA1497" s="29"/>
      <c r="CB1497" s="29"/>
      <c r="CC1497" s="29"/>
      <c r="CD1497" s="29"/>
      <c r="CE1497" s="29"/>
      <c r="CF1497" s="29"/>
      <c r="CG1497" s="29"/>
      <c r="CH1497" s="29"/>
      <c r="CI1497" s="29"/>
      <c r="CJ1497" s="29"/>
      <c r="CK1497" s="29"/>
      <c r="CL1497" s="29"/>
      <c r="CM1497" s="29"/>
      <c r="CN1497" s="29"/>
      <c r="CO1497" s="29"/>
      <c r="CP1497" s="29"/>
      <c r="CQ1497" s="29"/>
      <c r="CR1497" s="29"/>
      <c r="CS1497" s="29"/>
      <c r="CT1497" s="29"/>
      <c r="CU1497" s="29"/>
      <c r="CV1497" s="29"/>
      <c r="CW1497" s="29"/>
      <c r="CX1497" s="29"/>
      <c r="CY1497" s="29"/>
      <c r="CZ1497" s="29"/>
      <c r="DA1497" s="29"/>
      <c r="DB1497" s="29"/>
      <c r="DC1497" s="29"/>
      <c r="DD1497" s="29"/>
      <c r="DE1497" s="29"/>
      <c r="DF1497" s="29"/>
      <c r="DG1497" s="29"/>
      <c r="DH1497" s="29"/>
      <c r="DI1497" s="29"/>
      <c r="DJ1497" s="29"/>
      <c r="DK1497" s="29"/>
      <c r="DL1497" s="29"/>
      <c r="DM1497" s="29"/>
    </row>
    <row r="1498" spans="1:117">
      <c r="A1498" s="5"/>
      <c r="B1498" s="5"/>
      <c r="C1498" s="35"/>
      <c r="D1498" s="63"/>
      <c r="E1498" s="64"/>
      <c r="F1498" s="64"/>
      <c r="G1498" s="64"/>
      <c r="H1498" s="64"/>
      <c r="I1498" s="64"/>
      <c r="J1498" s="64"/>
      <c r="K1498" s="64"/>
      <c r="L1498" s="64"/>
      <c r="M1498" s="64"/>
      <c r="N1498" s="64"/>
      <c r="O1498" s="64"/>
      <c r="P1498" s="64"/>
      <c r="Q1498" s="64"/>
      <c r="R1498" s="64"/>
      <c r="S1498" s="64"/>
      <c r="T1498" s="29"/>
      <c r="U1498" s="29"/>
      <c r="V1498" s="29"/>
      <c r="W1498" s="29"/>
      <c r="X1498" s="29"/>
      <c r="Y1498" s="29"/>
      <c r="Z1498" s="29"/>
      <c r="AA1498" s="29"/>
      <c r="AB1498" s="29"/>
      <c r="AC1498" s="29"/>
      <c r="AD1498" s="29"/>
      <c r="AE1498" s="29"/>
      <c r="AF1498" s="29"/>
      <c r="AG1498" s="29"/>
      <c r="AH1498" s="29"/>
      <c r="AI1498" s="29"/>
      <c r="AJ1498" s="29"/>
      <c r="AK1498" s="29"/>
      <c r="AL1498" s="29"/>
      <c r="AM1498" s="29"/>
      <c r="AN1498" s="29"/>
      <c r="AO1498" s="29"/>
      <c r="AP1498" s="29"/>
      <c r="AQ1498" s="29"/>
      <c r="AR1498" s="29"/>
      <c r="AS1498" s="29"/>
      <c r="AT1498" s="29"/>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29"/>
      <c r="CA1498" s="29"/>
      <c r="CB1498" s="29"/>
      <c r="CC1498" s="29"/>
      <c r="CD1498" s="29"/>
      <c r="CE1498" s="29"/>
      <c r="CF1498" s="29"/>
      <c r="CG1498" s="29"/>
      <c r="CH1498" s="29"/>
      <c r="CI1498" s="29"/>
      <c r="CJ1498" s="29"/>
      <c r="CK1498" s="29"/>
      <c r="CL1498" s="29"/>
      <c r="CM1498" s="29"/>
      <c r="CN1498" s="29"/>
      <c r="CO1498" s="29"/>
      <c r="CP1498" s="29"/>
      <c r="CQ1498" s="29"/>
      <c r="CR1498" s="29"/>
      <c r="CS1498" s="29"/>
      <c r="CT1498" s="29"/>
      <c r="CU1498" s="29"/>
      <c r="CV1498" s="29"/>
      <c r="CW1498" s="29"/>
      <c r="CX1498" s="29"/>
      <c r="CY1498" s="29"/>
      <c r="CZ1498" s="29"/>
      <c r="DA1498" s="29"/>
      <c r="DB1498" s="29"/>
      <c r="DC1498" s="29"/>
      <c r="DD1498" s="29"/>
      <c r="DE1498" s="29"/>
      <c r="DF1498" s="29"/>
      <c r="DG1498" s="29"/>
      <c r="DH1498" s="29"/>
      <c r="DI1498" s="29"/>
      <c r="DJ1498" s="29"/>
      <c r="DK1498" s="29"/>
      <c r="DL1498" s="29"/>
      <c r="DM1498" s="29"/>
    </row>
    <row r="1499" spans="1:117">
      <c r="A1499" s="5"/>
      <c r="B1499" s="5"/>
      <c r="C1499" s="35"/>
      <c r="D1499" s="63"/>
      <c r="E1499" s="64"/>
      <c r="F1499" s="64"/>
      <c r="G1499" s="64"/>
      <c r="H1499" s="64"/>
      <c r="I1499" s="64"/>
      <c r="J1499" s="64"/>
      <c r="K1499" s="64"/>
      <c r="L1499" s="64"/>
      <c r="M1499" s="64"/>
      <c r="N1499" s="64"/>
      <c r="O1499" s="64"/>
      <c r="P1499" s="64"/>
      <c r="Q1499" s="64"/>
      <c r="R1499" s="64"/>
      <c r="S1499" s="64"/>
      <c r="T1499" s="29"/>
      <c r="U1499" s="29"/>
      <c r="V1499" s="29"/>
      <c r="W1499" s="29"/>
      <c r="X1499" s="29"/>
      <c r="Y1499" s="29"/>
      <c r="Z1499" s="29"/>
      <c r="AA1499" s="29"/>
      <c r="AB1499" s="29"/>
      <c r="AC1499" s="29"/>
      <c r="AD1499" s="29"/>
      <c r="AE1499" s="29"/>
      <c r="AF1499" s="29"/>
      <c r="AG1499" s="29"/>
      <c r="AH1499" s="29"/>
      <c r="AI1499" s="29"/>
      <c r="AJ1499" s="29"/>
      <c r="AK1499" s="29"/>
      <c r="AL1499" s="29"/>
      <c r="AM1499" s="29"/>
      <c r="AN1499" s="29"/>
      <c r="AO1499" s="29"/>
      <c r="AP1499" s="29"/>
      <c r="AQ1499" s="29"/>
      <c r="AR1499" s="29"/>
      <c r="AS1499" s="29"/>
      <c r="AT1499" s="29"/>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29"/>
      <c r="CA1499" s="29"/>
      <c r="CB1499" s="29"/>
      <c r="CC1499" s="29"/>
      <c r="CD1499" s="29"/>
      <c r="CE1499" s="29"/>
      <c r="CF1499" s="29"/>
      <c r="CG1499" s="29"/>
      <c r="CH1499" s="29"/>
      <c r="CI1499" s="29"/>
      <c r="CJ1499" s="29"/>
      <c r="CK1499" s="29"/>
      <c r="CL1499" s="29"/>
      <c r="CM1499" s="29"/>
      <c r="CN1499" s="29"/>
      <c r="CO1499" s="29"/>
      <c r="CP1499" s="29"/>
      <c r="CQ1499" s="29"/>
      <c r="CR1499" s="29"/>
      <c r="CS1499" s="29"/>
      <c r="CT1499" s="29"/>
      <c r="CU1499" s="29"/>
      <c r="CV1499" s="29"/>
      <c r="CW1499" s="29"/>
      <c r="CX1499" s="29"/>
      <c r="CY1499" s="29"/>
      <c r="CZ1499" s="29"/>
      <c r="DA1499" s="29"/>
      <c r="DB1499" s="29"/>
      <c r="DC1499" s="29"/>
      <c r="DD1499" s="29"/>
      <c r="DE1499" s="29"/>
      <c r="DF1499" s="29"/>
      <c r="DG1499" s="29"/>
      <c r="DH1499" s="29"/>
      <c r="DI1499" s="29"/>
      <c r="DJ1499" s="29"/>
      <c r="DK1499" s="29"/>
      <c r="DL1499" s="29"/>
      <c r="DM1499" s="29"/>
    </row>
    <row r="1500" spans="1:117">
      <c r="A1500" s="5"/>
      <c r="B1500" s="5"/>
      <c r="C1500" s="35"/>
      <c r="D1500" s="63"/>
      <c r="E1500" s="64"/>
      <c r="F1500" s="64"/>
      <c r="G1500" s="64"/>
      <c r="H1500" s="64"/>
      <c r="I1500" s="64"/>
      <c r="J1500" s="64"/>
      <c r="K1500" s="64"/>
      <c r="L1500" s="64"/>
      <c r="M1500" s="64"/>
      <c r="N1500" s="64"/>
      <c r="O1500" s="64"/>
      <c r="P1500" s="64"/>
      <c r="Q1500" s="64"/>
      <c r="R1500" s="64"/>
      <c r="S1500" s="64"/>
      <c r="T1500" s="29"/>
      <c r="U1500" s="29"/>
      <c r="V1500" s="29"/>
      <c r="W1500" s="29"/>
      <c r="X1500" s="29"/>
      <c r="Y1500" s="29"/>
      <c r="Z1500" s="29"/>
      <c r="AA1500" s="29"/>
      <c r="AB1500" s="29"/>
      <c r="AC1500" s="29"/>
      <c r="AD1500" s="29"/>
      <c r="AE1500" s="29"/>
      <c r="AF1500" s="29"/>
      <c r="AG1500" s="29"/>
      <c r="AH1500" s="29"/>
      <c r="AI1500" s="29"/>
      <c r="AJ1500" s="29"/>
      <c r="AK1500" s="29"/>
      <c r="AL1500" s="29"/>
      <c r="AM1500" s="29"/>
      <c r="AN1500" s="29"/>
      <c r="AO1500" s="29"/>
      <c r="AP1500" s="29"/>
      <c r="AQ1500" s="29"/>
      <c r="AR1500" s="29"/>
      <c r="AS1500" s="29"/>
      <c r="AT1500" s="29"/>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29"/>
      <c r="CA1500" s="29"/>
      <c r="CB1500" s="29"/>
      <c r="CC1500" s="29"/>
      <c r="CD1500" s="29"/>
      <c r="CE1500" s="29"/>
      <c r="CF1500" s="29"/>
      <c r="CG1500" s="29"/>
      <c r="CH1500" s="29"/>
      <c r="CI1500" s="29"/>
      <c r="CJ1500" s="29"/>
      <c r="CK1500" s="29"/>
      <c r="CL1500" s="29"/>
      <c r="CM1500" s="29"/>
      <c r="CN1500" s="29"/>
      <c r="CO1500" s="29"/>
      <c r="CP1500" s="29"/>
      <c r="CQ1500" s="29"/>
      <c r="CR1500" s="29"/>
      <c r="CS1500" s="29"/>
      <c r="CT1500" s="29"/>
      <c r="CU1500" s="29"/>
      <c r="CV1500" s="29"/>
      <c r="CW1500" s="29"/>
      <c r="CX1500" s="29"/>
      <c r="CY1500" s="29"/>
      <c r="CZ1500" s="29"/>
      <c r="DA1500" s="29"/>
      <c r="DB1500" s="29"/>
      <c r="DC1500" s="29"/>
      <c r="DD1500" s="29"/>
      <c r="DE1500" s="29"/>
      <c r="DF1500" s="29"/>
      <c r="DG1500" s="29"/>
      <c r="DH1500" s="29"/>
      <c r="DI1500" s="29"/>
      <c r="DJ1500" s="29"/>
      <c r="DK1500" s="29"/>
      <c r="DL1500" s="29"/>
      <c r="DM1500" s="29"/>
    </row>
    <row r="1501" spans="1:117">
      <c r="A1501" s="5"/>
      <c r="B1501" s="5"/>
      <c r="C1501" s="35"/>
      <c r="D1501" s="63"/>
      <c r="E1501" s="64"/>
      <c r="F1501" s="64"/>
      <c r="G1501" s="64"/>
      <c r="H1501" s="64"/>
      <c r="I1501" s="64"/>
      <c r="J1501" s="64"/>
      <c r="K1501" s="64"/>
      <c r="L1501" s="64"/>
      <c r="M1501" s="64"/>
      <c r="N1501" s="64"/>
      <c r="O1501" s="64"/>
      <c r="P1501" s="64"/>
      <c r="Q1501" s="64"/>
      <c r="R1501" s="64"/>
      <c r="S1501" s="64"/>
      <c r="T1501" s="29"/>
      <c r="U1501" s="29"/>
      <c r="V1501" s="29"/>
      <c r="W1501" s="29"/>
      <c r="X1501" s="29"/>
      <c r="Y1501" s="29"/>
      <c r="Z1501" s="29"/>
      <c r="AA1501" s="29"/>
      <c r="AB1501" s="29"/>
      <c r="AC1501" s="29"/>
      <c r="AD1501" s="29"/>
      <c r="AE1501" s="29"/>
      <c r="AF1501" s="29"/>
      <c r="AG1501" s="29"/>
      <c r="AH1501" s="29"/>
      <c r="AI1501" s="29"/>
      <c r="AJ1501" s="29"/>
      <c r="AK1501" s="29"/>
      <c r="AL1501" s="29"/>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c r="CA1501" s="29"/>
      <c r="CB1501" s="29"/>
      <c r="CC1501" s="29"/>
      <c r="CD1501" s="29"/>
      <c r="CE1501" s="29"/>
      <c r="CF1501" s="29"/>
      <c r="CG1501" s="29"/>
      <c r="CH1501" s="29"/>
      <c r="CI1501" s="29"/>
      <c r="CJ1501" s="29"/>
      <c r="CK1501" s="29"/>
      <c r="CL1501" s="29"/>
      <c r="CM1501" s="29"/>
      <c r="CN1501" s="29"/>
      <c r="CO1501" s="29"/>
      <c r="CP1501" s="29"/>
      <c r="CQ1501" s="29"/>
      <c r="CR1501" s="29"/>
      <c r="CS1501" s="29"/>
      <c r="CT1501" s="29"/>
      <c r="CU1501" s="29"/>
      <c r="CV1501" s="29"/>
      <c r="CW1501" s="29"/>
      <c r="CX1501" s="29"/>
      <c r="CY1501" s="29"/>
      <c r="CZ1501" s="29"/>
      <c r="DA1501" s="29"/>
      <c r="DB1501" s="29"/>
      <c r="DC1501" s="29"/>
      <c r="DD1501" s="29"/>
      <c r="DE1501" s="29"/>
      <c r="DF1501" s="29"/>
      <c r="DG1501" s="29"/>
      <c r="DH1501" s="29"/>
      <c r="DI1501" s="29"/>
      <c r="DJ1501" s="29"/>
      <c r="DK1501" s="29"/>
      <c r="DL1501" s="29"/>
      <c r="DM1501" s="29"/>
    </row>
    <row r="1502" spans="1:117">
      <c r="A1502" s="5"/>
      <c r="B1502" s="5"/>
      <c r="C1502" s="35"/>
      <c r="D1502" s="63"/>
      <c r="E1502" s="64"/>
      <c r="F1502" s="64"/>
      <c r="G1502" s="64"/>
      <c r="H1502" s="64"/>
      <c r="I1502" s="64"/>
      <c r="J1502" s="64"/>
      <c r="K1502" s="64"/>
      <c r="L1502" s="64"/>
      <c r="M1502" s="64"/>
      <c r="N1502" s="64"/>
      <c r="O1502" s="64"/>
      <c r="P1502" s="64"/>
      <c r="Q1502" s="64"/>
      <c r="R1502" s="64"/>
      <c r="S1502" s="64"/>
      <c r="T1502" s="29"/>
      <c r="U1502" s="29"/>
      <c r="V1502" s="29"/>
      <c r="W1502" s="29"/>
      <c r="X1502" s="29"/>
      <c r="Y1502" s="29"/>
      <c r="Z1502" s="29"/>
      <c r="AA1502" s="29"/>
      <c r="AB1502" s="29"/>
      <c r="AC1502" s="29"/>
      <c r="AD1502" s="29"/>
      <c r="AE1502" s="29"/>
      <c r="AF1502" s="29"/>
      <c r="AG1502" s="29"/>
      <c r="AH1502" s="29"/>
      <c r="AI1502" s="29"/>
      <c r="AJ1502" s="29"/>
      <c r="AK1502" s="29"/>
      <c r="AL1502" s="29"/>
      <c r="AM1502" s="29"/>
      <c r="AN1502" s="29"/>
      <c r="AO1502" s="29"/>
      <c r="AP1502" s="29"/>
      <c r="AQ1502" s="29"/>
      <c r="AR1502" s="29"/>
      <c r="AS1502" s="29"/>
      <c r="AT1502" s="29"/>
      <c r="AU1502" s="29"/>
      <c r="AV1502" s="29"/>
      <c r="AW1502" s="29"/>
      <c r="AX1502" s="29"/>
      <c r="AY1502" s="29"/>
      <c r="AZ1502" s="29"/>
      <c r="BA1502" s="29"/>
      <c r="BB1502" s="29"/>
      <c r="BC1502" s="29"/>
      <c r="BD1502" s="29"/>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29"/>
      <c r="CA1502" s="29"/>
      <c r="CB1502" s="29"/>
      <c r="CC1502" s="29"/>
      <c r="CD1502" s="29"/>
      <c r="CE1502" s="29"/>
      <c r="CF1502" s="29"/>
      <c r="CG1502" s="29"/>
      <c r="CH1502" s="29"/>
      <c r="CI1502" s="29"/>
      <c r="CJ1502" s="29"/>
      <c r="CK1502" s="29"/>
      <c r="CL1502" s="29"/>
      <c r="CM1502" s="29"/>
      <c r="CN1502" s="29"/>
      <c r="CO1502" s="29"/>
      <c r="CP1502" s="29"/>
      <c r="CQ1502" s="29"/>
      <c r="CR1502" s="29"/>
      <c r="CS1502" s="29"/>
      <c r="CT1502" s="29"/>
      <c r="CU1502" s="29"/>
      <c r="CV1502" s="29"/>
      <c r="CW1502" s="29"/>
      <c r="CX1502" s="29"/>
      <c r="CY1502" s="29"/>
      <c r="CZ1502" s="29"/>
      <c r="DA1502" s="29"/>
      <c r="DB1502" s="29"/>
      <c r="DC1502" s="29"/>
      <c r="DD1502" s="29"/>
      <c r="DE1502" s="29"/>
      <c r="DF1502" s="29"/>
      <c r="DG1502" s="29"/>
      <c r="DH1502" s="29"/>
      <c r="DI1502" s="29"/>
      <c r="DJ1502" s="29"/>
      <c r="DK1502" s="29"/>
      <c r="DL1502" s="29"/>
      <c r="DM1502" s="29"/>
    </row>
    <row r="1503" spans="1:117">
      <c r="A1503" s="5"/>
      <c r="B1503" s="5"/>
      <c r="C1503" s="35"/>
      <c r="D1503" s="63"/>
      <c r="E1503" s="64"/>
      <c r="F1503" s="64"/>
      <c r="G1503" s="64"/>
      <c r="H1503" s="64"/>
      <c r="I1503" s="64"/>
      <c r="J1503" s="64"/>
      <c r="K1503" s="64"/>
      <c r="L1503" s="64"/>
      <c r="M1503" s="64"/>
      <c r="N1503" s="64"/>
      <c r="O1503" s="64"/>
      <c r="P1503" s="64"/>
      <c r="Q1503" s="64"/>
      <c r="R1503" s="64"/>
      <c r="S1503" s="64"/>
      <c r="T1503" s="29"/>
      <c r="U1503" s="29"/>
      <c r="V1503" s="29"/>
      <c r="W1503" s="29"/>
      <c r="X1503" s="29"/>
      <c r="Y1503" s="29"/>
      <c r="Z1503" s="29"/>
      <c r="AA1503" s="29"/>
      <c r="AB1503" s="29"/>
      <c r="AC1503" s="29"/>
      <c r="AD1503" s="29"/>
      <c r="AE1503" s="29"/>
      <c r="AF1503" s="29"/>
      <c r="AG1503" s="29"/>
      <c r="AH1503" s="29"/>
      <c r="AI1503" s="29"/>
      <c r="AJ1503" s="29"/>
      <c r="AK1503" s="29"/>
      <c r="AL1503" s="29"/>
      <c r="AM1503" s="29"/>
      <c r="AN1503" s="29"/>
      <c r="AO1503" s="29"/>
      <c r="AP1503" s="29"/>
      <c r="AQ1503" s="29"/>
      <c r="AR1503" s="29"/>
      <c r="AS1503" s="29"/>
      <c r="AT1503" s="29"/>
      <c r="AU1503" s="29"/>
      <c r="AV1503" s="29"/>
      <c r="AW1503" s="29"/>
      <c r="AX1503" s="29"/>
      <c r="AY1503" s="29"/>
      <c r="AZ1503" s="29"/>
      <c r="BA1503" s="29"/>
      <c r="BB1503" s="29"/>
      <c r="BC1503" s="29"/>
      <c r="BD1503" s="29"/>
      <c r="BE1503" s="29"/>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29"/>
      <c r="CA1503" s="29"/>
      <c r="CB1503" s="29"/>
      <c r="CC1503" s="29"/>
      <c r="CD1503" s="29"/>
      <c r="CE1503" s="29"/>
      <c r="CF1503" s="29"/>
      <c r="CG1503" s="29"/>
      <c r="CH1503" s="29"/>
      <c r="CI1503" s="29"/>
      <c r="CJ1503" s="29"/>
      <c r="CK1503" s="29"/>
      <c r="CL1503" s="29"/>
      <c r="CM1503" s="29"/>
      <c r="CN1503" s="29"/>
      <c r="CO1503" s="29"/>
      <c r="CP1503" s="29"/>
      <c r="CQ1503" s="29"/>
      <c r="CR1503" s="29"/>
      <c r="CS1503" s="29"/>
      <c r="CT1503" s="29"/>
      <c r="CU1503" s="29"/>
      <c r="CV1503" s="29"/>
      <c r="CW1503" s="29"/>
      <c r="CX1503" s="29"/>
      <c r="CY1503" s="29"/>
      <c r="CZ1503" s="29"/>
      <c r="DA1503" s="29"/>
      <c r="DB1503" s="29"/>
      <c r="DC1503" s="29"/>
      <c r="DD1503" s="29"/>
      <c r="DE1503" s="29"/>
      <c r="DF1503" s="29"/>
      <c r="DG1503" s="29"/>
      <c r="DH1503" s="29"/>
      <c r="DI1503" s="29"/>
      <c r="DJ1503" s="29"/>
      <c r="DK1503" s="29"/>
      <c r="DL1503" s="29"/>
      <c r="DM1503" s="29"/>
    </row>
    <row r="1504" spans="1:117">
      <c r="A1504" s="5"/>
      <c r="B1504" s="5"/>
      <c r="C1504" s="35"/>
      <c r="D1504" s="63"/>
      <c r="E1504" s="64"/>
      <c r="F1504" s="64"/>
      <c r="G1504" s="64"/>
      <c r="H1504" s="64"/>
      <c r="I1504" s="64"/>
      <c r="J1504" s="64"/>
      <c r="K1504" s="64"/>
      <c r="L1504" s="64"/>
      <c r="M1504" s="64"/>
      <c r="N1504" s="64"/>
      <c r="O1504" s="64"/>
      <c r="P1504" s="64"/>
      <c r="Q1504" s="64"/>
      <c r="R1504" s="64"/>
      <c r="S1504" s="64"/>
      <c r="T1504" s="29"/>
      <c r="U1504" s="29"/>
      <c r="V1504" s="29"/>
      <c r="W1504" s="29"/>
      <c r="X1504" s="29"/>
      <c r="Y1504" s="29"/>
      <c r="Z1504" s="29"/>
      <c r="AA1504" s="29"/>
      <c r="AB1504" s="29"/>
      <c r="AC1504" s="29"/>
      <c r="AD1504" s="29"/>
      <c r="AE1504" s="29"/>
      <c r="AF1504" s="29"/>
      <c r="AG1504" s="29"/>
      <c r="AH1504" s="29"/>
      <c r="AI1504" s="29"/>
      <c r="AJ1504" s="29"/>
      <c r="AK1504" s="29"/>
      <c r="AL1504" s="29"/>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29"/>
      <c r="CA1504" s="29"/>
      <c r="CB1504" s="29"/>
      <c r="CC1504" s="29"/>
      <c r="CD1504" s="29"/>
      <c r="CE1504" s="29"/>
      <c r="CF1504" s="29"/>
      <c r="CG1504" s="29"/>
      <c r="CH1504" s="29"/>
      <c r="CI1504" s="29"/>
      <c r="CJ1504" s="29"/>
      <c r="CK1504" s="29"/>
      <c r="CL1504" s="29"/>
      <c r="CM1504" s="29"/>
      <c r="CN1504" s="29"/>
      <c r="CO1504" s="29"/>
      <c r="CP1504" s="29"/>
      <c r="CQ1504" s="29"/>
      <c r="CR1504" s="29"/>
      <c r="CS1504" s="29"/>
      <c r="CT1504" s="29"/>
      <c r="CU1504" s="29"/>
      <c r="CV1504" s="29"/>
      <c r="CW1504" s="29"/>
      <c r="CX1504" s="29"/>
      <c r="CY1504" s="29"/>
      <c r="CZ1504" s="29"/>
      <c r="DA1504" s="29"/>
      <c r="DB1504" s="29"/>
      <c r="DC1504" s="29"/>
      <c r="DD1504" s="29"/>
      <c r="DE1504" s="29"/>
      <c r="DF1504" s="29"/>
      <c r="DG1504" s="29"/>
      <c r="DH1504" s="29"/>
      <c r="DI1504" s="29"/>
      <c r="DJ1504" s="29"/>
      <c r="DK1504" s="29"/>
      <c r="DL1504" s="29"/>
      <c r="DM1504" s="29"/>
    </row>
    <row r="1505" spans="1:117">
      <c r="A1505" s="5"/>
      <c r="B1505" s="5"/>
      <c r="C1505" s="35"/>
      <c r="D1505" s="63"/>
      <c r="E1505" s="64"/>
      <c r="F1505" s="64"/>
      <c r="G1505" s="64"/>
      <c r="H1505" s="64"/>
      <c r="I1505" s="64"/>
      <c r="J1505" s="64"/>
      <c r="K1505" s="64"/>
      <c r="L1505" s="64"/>
      <c r="M1505" s="64"/>
      <c r="N1505" s="64"/>
      <c r="O1505" s="64"/>
      <c r="P1505" s="64"/>
      <c r="Q1505" s="64"/>
      <c r="R1505" s="64"/>
      <c r="S1505" s="64"/>
      <c r="T1505" s="29"/>
      <c r="U1505" s="29"/>
      <c r="V1505" s="29"/>
      <c r="W1505" s="29"/>
      <c r="X1505" s="29"/>
      <c r="Y1505" s="29"/>
      <c r="Z1505" s="29"/>
      <c r="AA1505" s="29"/>
      <c r="AB1505" s="29"/>
      <c r="AC1505" s="29"/>
      <c r="AD1505" s="29"/>
      <c r="AE1505" s="29"/>
      <c r="AF1505" s="29"/>
      <c r="AG1505" s="29"/>
      <c r="AH1505" s="29"/>
      <c r="AI1505" s="29"/>
      <c r="AJ1505" s="29"/>
      <c r="AK1505" s="29"/>
      <c r="AL1505" s="29"/>
      <c r="AM1505" s="29"/>
      <c r="AN1505" s="29"/>
      <c r="AO1505" s="29"/>
      <c r="AP1505" s="29"/>
      <c r="AQ1505" s="29"/>
      <c r="AR1505" s="29"/>
      <c r="AS1505" s="29"/>
      <c r="AT1505" s="29"/>
      <c r="AU1505" s="29"/>
      <c r="AV1505" s="29"/>
      <c r="AW1505" s="29"/>
      <c r="AX1505" s="29"/>
      <c r="AY1505" s="29"/>
      <c r="AZ1505" s="29"/>
      <c r="BA1505" s="29"/>
      <c r="BB1505" s="29"/>
      <c r="BC1505" s="29"/>
      <c r="BD1505" s="29"/>
      <c r="BE1505" s="29"/>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29"/>
      <c r="CA1505" s="29"/>
      <c r="CB1505" s="29"/>
      <c r="CC1505" s="29"/>
      <c r="CD1505" s="29"/>
      <c r="CE1505" s="29"/>
      <c r="CF1505" s="29"/>
      <c r="CG1505" s="29"/>
      <c r="CH1505" s="29"/>
      <c r="CI1505" s="29"/>
      <c r="CJ1505" s="29"/>
      <c r="CK1505" s="29"/>
      <c r="CL1505" s="29"/>
      <c r="CM1505" s="29"/>
      <c r="CN1505" s="29"/>
      <c r="CO1505" s="29"/>
      <c r="CP1505" s="29"/>
      <c r="CQ1505" s="29"/>
      <c r="CR1505" s="29"/>
      <c r="CS1505" s="29"/>
      <c r="CT1505" s="29"/>
      <c r="CU1505" s="29"/>
      <c r="CV1505" s="29"/>
      <c r="CW1505" s="29"/>
      <c r="CX1505" s="29"/>
      <c r="CY1505" s="29"/>
      <c r="CZ1505" s="29"/>
      <c r="DA1505" s="29"/>
      <c r="DB1505" s="29"/>
      <c r="DC1505" s="29"/>
      <c r="DD1505" s="29"/>
      <c r="DE1505" s="29"/>
      <c r="DF1505" s="29"/>
      <c r="DG1505" s="29"/>
      <c r="DH1505" s="29"/>
      <c r="DI1505" s="29"/>
      <c r="DJ1505" s="29"/>
      <c r="DK1505" s="29"/>
      <c r="DL1505" s="29"/>
      <c r="DM1505" s="29"/>
    </row>
    <row r="1506" spans="1:117">
      <c r="A1506" s="5"/>
      <c r="B1506" s="5"/>
      <c r="C1506" s="35"/>
      <c r="D1506" s="63"/>
      <c r="E1506" s="64"/>
      <c r="F1506" s="64"/>
      <c r="G1506" s="64"/>
      <c r="H1506" s="64"/>
      <c r="I1506" s="64"/>
      <c r="J1506" s="64"/>
      <c r="K1506" s="64"/>
      <c r="L1506" s="64"/>
      <c r="M1506" s="64"/>
      <c r="N1506" s="64"/>
      <c r="O1506" s="64"/>
      <c r="P1506" s="64"/>
      <c r="Q1506" s="64"/>
      <c r="R1506" s="64"/>
      <c r="S1506" s="64"/>
      <c r="T1506" s="29"/>
      <c r="U1506" s="29"/>
      <c r="V1506" s="29"/>
      <c r="W1506" s="29"/>
      <c r="X1506" s="29"/>
      <c r="Y1506" s="29"/>
      <c r="Z1506" s="29"/>
      <c r="AA1506" s="29"/>
      <c r="AB1506" s="29"/>
      <c r="AC1506" s="29"/>
      <c r="AD1506" s="29"/>
      <c r="AE1506" s="29"/>
      <c r="AF1506" s="29"/>
      <c r="AG1506" s="29"/>
      <c r="AH1506" s="29"/>
      <c r="AI1506" s="29"/>
      <c r="AJ1506" s="29"/>
      <c r="AK1506" s="29"/>
      <c r="AL1506" s="29"/>
      <c r="AM1506" s="29"/>
      <c r="AN1506" s="29"/>
      <c r="AO1506" s="29"/>
      <c r="AP1506" s="29"/>
      <c r="AQ1506" s="29"/>
      <c r="AR1506" s="29"/>
      <c r="AS1506" s="29"/>
      <c r="AT1506" s="29"/>
      <c r="AU1506" s="29"/>
      <c r="AV1506" s="29"/>
      <c r="AW1506" s="29"/>
      <c r="AX1506" s="29"/>
      <c r="AY1506" s="29"/>
      <c r="AZ1506" s="29"/>
      <c r="BA1506" s="29"/>
      <c r="BB1506" s="29"/>
      <c r="BC1506" s="29"/>
      <c r="BD1506" s="29"/>
      <c r="BE1506" s="29"/>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29"/>
      <c r="CA1506" s="29"/>
      <c r="CB1506" s="29"/>
      <c r="CC1506" s="29"/>
      <c r="CD1506" s="29"/>
      <c r="CE1506" s="29"/>
      <c r="CF1506" s="29"/>
      <c r="CG1506" s="29"/>
      <c r="CH1506" s="29"/>
      <c r="CI1506" s="29"/>
      <c r="CJ1506" s="29"/>
      <c r="CK1506" s="29"/>
      <c r="CL1506" s="29"/>
      <c r="CM1506" s="29"/>
      <c r="CN1506" s="29"/>
      <c r="CO1506" s="29"/>
      <c r="CP1506" s="29"/>
      <c r="CQ1506" s="29"/>
      <c r="CR1506" s="29"/>
      <c r="CS1506" s="29"/>
      <c r="CT1506" s="29"/>
      <c r="CU1506" s="29"/>
      <c r="CV1506" s="29"/>
      <c r="CW1506" s="29"/>
      <c r="CX1506" s="29"/>
      <c r="CY1506" s="29"/>
      <c r="CZ1506" s="29"/>
      <c r="DA1506" s="29"/>
      <c r="DB1506" s="29"/>
      <c r="DC1506" s="29"/>
      <c r="DD1506" s="29"/>
      <c r="DE1506" s="29"/>
      <c r="DF1506" s="29"/>
      <c r="DG1506" s="29"/>
      <c r="DH1506" s="29"/>
      <c r="DI1506" s="29"/>
      <c r="DJ1506" s="29"/>
      <c r="DK1506" s="29"/>
      <c r="DL1506" s="29"/>
      <c r="DM1506" s="29"/>
    </row>
    <row r="1507" spans="1:117">
      <c r="A1507" s="5"/>
      <c r="B1507" s="5"/>
      <c r="C1507" s="35"/>
      <c r="D1507" s="63"/>
      <c r="E1507" s="64"/>
      <c r="F1507" s="64"/>
      <c r="G1507" s="64"/>
      <c r="H1507" s="64"/>
      <c r="I1507" s="64"/>
      <c r="J1507" s="64"/>
      <c r="K1507" s="64"/>
      <c r="L1507" s="64"/>
      <c r="M1507" s="64"/>
      <c r="N1507" s="64"/>
      <c r="O1507" s="64"/>
      <c r="P1507" s="64"/>
      <c r="Q1507" s="64"/>
      <c r="R1507" s="64"/>
      <c r="S1507" s="64"/>
      <c r="T1507" s="29"/>
      <c r="U1507" s="29"/>
      <c r="V1507" s="29"/>
      <c r="W1507" s="29"/>
      <c r="X1507" s="29"/>
      <c r="Y1507" s="29"/>
      <c r="Z1507" s="29"/>
      <c r="AA1507" s="29"/>
      <c r="AB1507" s="29"/>
      <c r="AC1507" s="29"/>
      <c r="AD1507" s="29"/>
      <c r="AE1507" s="29"/>
      <c r="AF1507" s="29"/>
      <c r="AG1507" s="29"/>
      <c r="AH1507" s="29"/>
      <c r="AI1507" s="29"/>
      <c r="AJ1507" s="29"/>
      <c r="AK1507" s="29"/>
      <c r="AL1507" s="29"/>
      <c r="AM1507" s="29"/>
      <c r="AN1507" s="29"/>
      <c r="AO1507" s="29"/>
      <c r="AP1507" s="29"/>
      <c r="AQ1507" s="29"/>
      <c r="AR1507" s="29"/>
      <c r="AS1507" s="29"/>
      <c r="AT1507" s="29"/>
      <c r="AU1507" s="29"/>
      <c r="AV1507" s="29"/>
      <c r="AW1507" s="29"/>
      <c r="AX1507" s="29"/>
      <c r="AY1507" s="29"/>
      <c r="AZ1507" s="29"/>
      <c r="BA1507" s="29"/>
      <c r="BB1507" s="29"/>
      <c r="BC1507" s="29"/>
      <c r="BD1507" s="29"/>
      <c r="BE1507" s="29"/>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29"/>
      <c r="CA1507" s="29"/>
      <c r="CB1507" s="29"/>
      <c r="CC1507" s="29"/>
      <c r="CD1507" s="29"/>
      <c r="CE1507" s="29"/>
      <c r="CF1507" s="29"/>
      <c r="CG1507" s="29"/>
      <c r="CH1507" s="29"/>
      <c r="CI1507" s="29"/>
      <c r="CJ1507" s="29"/>
      <c r="CK1507" s="29"/>
      <c r="CL1507" s="29"/>
      <c r="CM1507" s="29"/>
      <c r="CN1507" s="29"/>
      <c r="CO1507" s="29"/>
      <c r="CP1507" s="29"/>
      <c r="CQ1507" s="29"/>
      <c r="CR1507" s="29"/>
      <c r="CS1507" s="29"/>
      <c r="CT1507" s="29"/>
      <c r="CU1507" s="29"/>
      <c r="CV1507" s="29"/>
      <c r="CW1507" s="29"/>
      <c r="CX1507" s="29"/>
      <c r="CY1507" s="29"/>
      <c r="CZ1507" s="29"/>
      <c r="DA1507" s="29"/>
      <c r="DB1507" s="29"/>
      <c r="DC1507" s="29"/>
      <c r="DD1507" s="29"/>
      <c r="DE1507" s="29"/>
      <c r="DF1507" s="29"/>
      <c r="DG1507" s="29"/>
      <c r="DH1507" s="29"/>
      <c r="DI1507" s="29"/>
      <c r="DJ1507" s="29"/>
      <c r="DK1507" s="29"/>
      <c r="DL1507" s="29"/>
      <c r="DM1507" s="29"/>
    </row>
    <row r="1508" spans="1:117">
      <c r="A1508" s="5"/>
      <c r="B1508" s="5"/>
      <c r="C1508" s="35"/>
      <c r="D1508" s="63"/>
      <c r="E1508" s="64"/>
      <c r="F1508" s="64"/>
      <c r="G1508" s="64"/>
      <c r="H1508" s="64"/>
      <c r="I1508" s="64"/>
      <c r="J1508" s="64"/>
      <c r="K1508" s="64"/>
      <c r="L1508" s="64"/>
      <c r="M1508" s="64"/>
      <c r="N1508" s="64"/>
      <c r="O1508" s="64"/>
      <c r="P1508" s="64"/>
      <c r="Q1508" s="64"/>
      <c r="R1508" s="64"/>
      <c r="S1508" s="64"/>
      <c r="T1508" s="29"/>
      <c r="U1508" s="29"/>
      <c r="V1508" s="29"/>
      <c r="W1508" s="29"/>
      <c r="X1508" s="29"/>
      <c r="Y1508" s="29"/>
      <c r="Z1508" s="29"/>
      <c r="AA1508" s="29"/>
      <c r="AB1508" s="29"/>
      <c r="AC1508" s="29"/>
      <c r="AD1508" s="29"/>
      <c r="AE1508" s="29"/>
      <c r="AF1508" s="29"/>
      <c r="AG1508" s="29"/>
      <c r="AH1508" s="29"/>
      <c r="AI1508" s="29"/>
      <c r="AJ1508" s="29"/>
      <c r="AK1508" s="29"/>
      <c r="AL1508" s="29"/>
      <c r="AM1508" s="29"/>
      <c r="AN1508" s="29"/>
      <c r="AO1508" s="29"/>
      <c r="AP1508" s="29"/>
      <c r="AQ1508" s="29"/>
      <c r="AR1508" s="29"/>
      <c r="AS1508" s="29"/>
      <c r="AT1508" s="29"/>
      <c r="AU1508" s="29"/>
      <c r="AV1508" s="29"/>
      <c r="AW1508" s="29"/>
      <c r="AX1508" s="29"/>
      <c r="AY1508" s="29"/>
      <c r="AZ1508" s="29"/>
      <c r="BA1508" s="29"/>
      <c r="BB1508" s="29"/>
      <c r="BC1508" s="29"/>
      <c r="BD1508" s="29"/>
      <c r="BE1508" s="29"/>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29"/>
      <c r="CA1508" s="29"/>
      <c r="CB1508" s="29"/>
      <c r="CC1508" s="29"/>
      <c r="CD1508" s="29"/>
      <c r="CE1508" s="29"/>
      <c r="CF1508" s="29"/>
      <c r="CG1508" s="29"/>
      <c r="CH1508" s="29"/>
      <c r="CI1508" s="29"/>
      <c r="CJ1508" s="29"/>
      <c r="CK1508" s="29"/>
      <c r="CL1508" s="29"/>
      <c r="CM1508" s="29"/>
      <c r="CN1508" s="29"/>
      <c r="CO1508" s="29"/>
      <c r="CP1508" s="29"/>
      <c r="CQ1508" s="29"/>
      <c r="CR1508" s="29"/>
      <c r="CS1508" s="29"/>
      <c r="CT1508" s="29"/>
      <c r="CU1508" s="29"/>
      <c r="CV1508" s="29"/>
      <c r="CW1508" s="29"/>
      <c r="CX1508" s="29"/>
      <c r="CY1508" s="29"/>
      <c r="CZ1508" s="29"/>
      <c r="DA1508" s="29"/>
      <c r="DB1508" s="29"/>
      <c r="DC1508" s="29"/>
      <c r="DD1508" s="29"/>
      <c r="DE1508" s="29"/>
      <c r="DF1508" s="29"/>
      <c r="DG1508" s="29"/>
      <c r="DH1508" s="29"/>
      <c r="DI1508" s="29"/>
      <c r="DJ1508" s="29"/>
      <c r="DK1508" s="29"/>
      <c r="DL1508" s="29"/>
      <c r="DM1508" s="29"/>
    </row>
    <row r="1509" spans="1:117">
      <c r="A1509" s="5"/>
      <c r="B1509" s="5"/>
      <c r="C1509" s="35"/>
      <c r="D1509" s="63"/>
      <c r="E1509" s="64"/>
      <c r="F1509" s="64"/>
      <c r="G1509" s="64"/>
      <c r="H1509" s="64"/>
      <c r="I1509" s="64"/>
      <c r="J1509" s="64"/>
      <c r="K1509" s="64"/>
      <c r="L1509" s="64"/>
      <c r="M1509" s="64"/>
      <c r="N1509" s="64"/>
      <c r="O1509" s="64"/>
      <c r="P1509" s="64"/>
      <c r="Q1509" s="64"/>
      <c r="R1509" s="64"/>
      <c r="S1509" s="64"/>
      <c r="T1509" s="29"/>
      <c r="U1509" s="29"/>
      <c r="V1509" s="29"/>
      <c r="W1509" s="29"/>
      <c r="X1509" s="29"/>
      <c r="Y1509" s="29"/>
      <c r="Z1509" s="29"/>
      <c r="AA1509" s="29"/>
      <c r="AB1509" s="29"/>
      <c r="AC1509" s="29"/>
      <c r="AD1509" s="29"/>
      <c r="AE1509" s="29"/>
      <c r="AF1509" s="29"/>
      <c r="AG1509" s="29"/>
      <c r="AH1509" s="29"/>
      <c r="AI1509" s="29"/>
      <c r="AJ1509" s="29"/>
      <c r="AK1509" s="29"/>
      <c r="AL1509" s="29"/>
      <c r="AM1509" s="29"/>
      <c r="AN1509" s="29"/>
      <c r="AO1509" s="29"/>
      <c r="AP1509" s="29"/>
      <c r="AQ1509" s="29"/>
      <c r="AR1509" s="29"/>
      <c r="AS1509" s="29"/>
      <c r="AT1509" s="29"/>
      <c r="AU1509" s="29"/>
      <c r="AV1509" s="29"/>
      <c r="AW1509" s="29"/>
      <c r="AX1509" s="29"/>
      <c r="AY1509" s="29"/>
      <c r="AZ1509" s="29"/>
      <c r="BA1509" s="29"/>
      <c r="BB1509" s="29"/>
      <c r="BC1509" s="29"/>
      <c r="BD1509" s="29"/>
      <c r="BE1509" s="29"/>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29"/>
      <c r="CA1509" s="29"/>
      <c r="CB1509" s="29"/>
      <c r="CC1509" s="29"/>
      <c r="CD1509" s="29"/>
      <c r="CE1509" s="29"/>
      <c r="CF1509" s="29"/>
      <c r="CG1509" s="29"/>
      <c r="CH1509" s="29"/>
      <c r="CI1509" s="29"/>
      <c r="CJ1509" s="29"/>
      <c r="CK1509" s="29"/>
      <c r="CL1509" s="29"/>
      <c r="CM1509" s="29"/>
      <c r="CN1509" s="29"/>
      <c r="CO1509" s="29"/>
      <c r="CP1509" s="29"/>
      <c r="CQ1509" s="29"/>
      <c r="CR1509" s="29"/>
      <c r="CS1509" s="29"/>
      <c r="CT1509" s="29"/>
      <c r="CU1509" s="29"/>
      <c r="CV1509" s="29"/>
      <c r="CW1509" s="29"/>
      <c r="CX1509" s="29"/>
      <c r="CY1509" s="29"/>
      <c r="CZ1509" s="29"/>
      <c r="DA1509" s="29"/>
      <c r="DB1509" s="29"/>
      <c r="DC1509" s="29"/>
      <c r="DD1509" s="29"/>
      <c r="DE1509" s="29"/>
      <c r="DF1509" s="29"/>
      <c r="DG1509" s="29"/>
      <c r="DH1509" s="29"/>
      <c r="DI1509" s="29"/>
      <c r="DJ1509" s="29"/>
      <c r="DK1509" s="29"/>
      <c r="DL1509" s="29"/>
      <c r="DM1509" s="29"/>
    </row>
    <row r="1510" spans="1:117">
      <c r="A1510" s="5"/>
      <c r="B1510" s="5"/>
      <c r="C1510" s="35"/>
      <c r="D1510" s="63"/>
      <c r="E1510" s="64"/>
      <c r="F1510" s="64"/>
      <c r="G1510" s="64"/>
      <c r="H1510" s="64"/>
      <c r="I1510" s="64"/>
      <c r="J1510" s="64"/>
      <c r="K1510" s="64"/>
      <c r="L1510" s="64"/>
      <c r="M1510" s="64"/>
      <c r="N1510" s="64"/>
      <c r="O1510" s="64"/>
      <c r="P1510" s="64"/>
      <c r="Q1510" s="64"/>
      <c r="R1510" s="64"/>
      <c r="S1510" s="64"/>
      <c r="T1510" s="29"/>
      <c r="U1510" s="29"/>
      <c r="V1510" s="29"/>
      <c r="W1510" s="29"/>
      <c r="X1510" s="29"/>
      <c r="Y1510" s="29"/>
      <c r="Z1510" s="29"/>
      <c r="AA1510" s="29"/>
      <c r="AB1510" s="29"/>
      <c r="AC1510" s="29"/>
      <c r="AD1510" s="29"/>
      <c r="AE1510" s="29"/>
      <c r="AF1510" s="29"/>
      <c r="AG1510" s="29"/>
      <c r="AH1510" s="29"/>
      <c r="AI1510" s="29"/>
      <c r="AJ1510" s="29"/>
      <c r="AK1510" s="29"/>
      <c r="AL1510" s="29"/>
      <c r="AM1510" s="29"/>
      <c r="AN1510" s="29"/>
      <c r="AO1510" s="29"/>
      <c r="AP1510" s="29"/>
      <c r="AQ1510" s="29"/>
      <c r="AR1510" s="29"/>
      <c r="AS1510" s="29"/>
      <c r="AT1510" s="29"/>
      <c r="AU1510" s="29"/>
      <c r="AV1510" s="29"/>
      <c r="AW1510" s="29"/>
      <c r="AX1510" s="29"/>
      <c r="AY1510" s="29"/>
      <c r="AZ1510" s="29"/>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29"/>
      <c r="CA1510" s="29"/>
      <c r="CB1510" s="29"/>
      <c r="CC1510" s="29"/>
      <c r="CD1510" s="29"/>
      <c r="CE1510" s="29"/>
      <c r="CF1510" s="29"/>
      <c r="CG1510" s="29"/>
      <c r="CH1510" s="29"/>
      <c r="CI1510" s="29"/>
      <c r="CJ1510" s="29"/>
      <c r="CK1510" s="29"/>
      <c r="CL1510" s="29"/>
      <c r="CM1510" s="29"/>
      <c r="CN1510" s="29"/>
      <c r="CO1510" s="29"/>
      <c r="CP1510" s="29"/>
      <c r="CQ1510" s="29"/>
      <c r="CR1510" s="29"/>
      <c r="CS1510" s="29"/>
      <c r="CT1510" s="29"/>
      <c r="CU1510" s="29"/>
      <c r="CV1510" s="29"/>
      <c r="CW1510" s="29"/>
      <c r="CX1510" s="29"/>
      <c r="CY1510" s="29"/>
      <c r="CZ1510" s="29"/>
      <c r="DA1510" s="29"/>
      <c r="DB1510" s="29"/>
      <c r="DC1510" s="29"/>
      <c r="DD1510" s="29"/>
      <c r="DE1510" s="29"/>
      <c r="DF1510" s="29"/>
      <c r="DG1510" s="29"/>
      <c r="DH1510" s="29"/>
      <c r="DI1510" s="29"/>
      <c r="DJ1510" s="29"/>
      <c r="DK1510" s="29"/>
      <c r="DL1510" s="29"/>
      <c r="DM1510" s="29"/>
    </row>
    <row r="1511" spans="1:117">
      <c r="A1511" s="5"/>
      <c r="B1511" s="5"/>
      <c r="C1511" s="35"/>
      <c r="D1511" s="63"/>
      <c r="E1511" s="64"/>
      <c r="F1511" s="64"/>
      <c r="G1511" s="64"/>
      <c r="H1511" s="64"/>
      <c r="I1511" s="64"/>
      <c r="J1511" s="64"/>
      <c r="K1511" s="64"/>
      <c r="L1511" s="64"/>
      <c r="M1511" s="64"/>
      <c r="N1511" s="64"/>
      <c r="O1511" s="64"/>
      <c r="P1511" s="64"/>
      <c r="Q1511" s="64"/>
      <c r="R1511" s="64"/>
      <c r="S1511" s="64"/>
      <c r="T1511" s="29"/>
      <c r="U1511" s="29"/>
      <c r="V1511" s="29"/>
      <c r="W1511" s="29"/>
      <c r="X1511" s="29"/>
      <c r="Y1511" s="29"/>
      <c r="Z1511" s="29"/>
      <c r="AA1511" s="29"/>
      <c r="AB1511" s="29"/>
      <c r="AC1511" s="29"/>
      <c r="AD1511" s="29"/>
      <c r="AE1511" s="29"/>
      <c r="AF1511" s="29"/>
      <c r="AG1511" s="29"/>
      <c r="AH1511" s="29"/>
      <c r="AI1511" s="29"/>
      <c r="AJ1511" s="29"/>
      <c r="AK1511" s="29"/>
      <c r="AL1511" s="29"/>
      <c r="AM1511" s="29"/>
      <c r="AN1511" s="29"/>
      <c r="AO1511" s="29"/>
      <c r="AP1511" s="29"/>
      <c r="AQ1511" s="29"/>
      <c r="AR1511" s="29"/>
      <c r="AS1511" s="29"/>
      <c r="AT1511" s="29"/>
      <c r="AU1511" s="29"/>
      <c r="AV1511" s="29"/>
      <c r="AW1511" s="29"/>
      <c r="AX1511" s="29"/>
      <c r="AY1511" s="29"/>
      <c r="AZ1511" s="29"/>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29"/>
      <c r="CA1511" s="29"/>
      <c r="CB1511" s="29"/>
      <c r="CC1511" s="29"/>
      <c r="CD1511" s="29"/>
      <c r="CE1511" s="29"/>
      <c r="CF1511" s="29"/>
      <c r="CG1511" s="29"/>
      <c r="CH1511" s="29"/>
      <c r="CI1511" s="29"/>
      <c r="CJ1511" s="29"/>
      <c r="CK1511" s="29"/>
      <c r="CL1511" s="29"/>
      <c r="CM1511" s="29"/>
      <c r="CN1511" s="29"/>
      <c r="CO1511" s="29"/>
      <c r="CP1511" s="29"/>
      <c r="CQ1511" s="29"/>
      <c r="CR1511" s="29"/>
      <c r="CS1511" s="29"/>
      <c r="CT1511" s="29"/>
      <c r="CU1511" s="29"/>
      <c r="CV1511" s="29"/>
      <c r="CW1511" s="29"/>
      <c r="CX1511" s="29"/>
      <c r="CY1511" s="29"/>
      <c r="CZ1511" s="29"/>
      <c r="DA1511" s="29"/>
      <c r="DB1511" s="29"/>
      <c r="DC1511" s="29"/>
      <c r="DD1511" s="29"/>
      <c r="DE1511" s="29"/>
      <c r="DF1511" s="29"/>
      <c r="DG1511" s="29"/>
      <c r="DH1511" s="29"/>
      <c r="DI1511" s="29"/>
      <c r="DJ1511" s="29"/>
      <c r="DK1511" s="29"/>
      <c r="DL1511" s="29"/>
      <c r="DM1511" s="29"/>
    </row>
    <row r="1512" spans="1:117">
      <c r="A1512" s="5"/>
      <c r="B1512" s="5"/>
      <c r="C1512" s="35"/>
      <c r="D1512" s="63"/>
      <c r="E1512" s="64"/>
      <c r="F1512" s="64"/>
      <c r="G1512" s="64"/>
      <c r="H1512" s="64"/>
      <c r="I1512" s="64"/>
      <c r="J1512" s="64"/>
      <c r="K1512" s="64"/>
      <c r="L1512" s="64"/>
      <c r="M1512" s="64"/>
      <c r="N1512" s="64"/>
      <c r="O1512" s="64"/>
      <c r="P1512" s="64"/>
      <c r="Q1512" s="64"/>
      <c r="R1512" s="64"/>
      <c r="S1512" s="64"/>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c r="CA1512" s="29"/>
      <c r="CB1512" s="29"/>
      <c r="CC1512" s="29"/>
      <c r="CD1512" s="29"/>
      <c r="CE1512" s="29"/>
      <c r="CF1512" s="29"/>
      <c r="CG1512" s="29"/>
      <c r="CH1512" s="29"/>
      <c r="CI1512" s="29"/>
      <c r="CJ1512" s="29"/>
      <c r="CK1512" s="29"/>
      <c r="CL1512" s="29"/>
      <c r="CM1512" s="29"/>
      <c r="CN1512" s="29"/>
      <c r="CO1512" s="29"/>
      <c r="CP1512" s="29"/>
      <c r="CQ1512" s="29"/>
      <c r="CR1512" s="29"/>
      <c r="CS1512" s="29"/>
      <c r="CT1512" s="29"/>
      <c r="CU1512" s="29"/>
      <c r="CV1512" s="29"/>
      <c r="CW1512" s="29"/>
      <c r="CX1512" s="29"/>
      <c r="CY1512" s="29"/>
      <c r="CZ1512" s="29"/>
      <c r="DA1512" s="29"/>
      <c r="DB1512" s="29"/>
      <c r="DC1512" s="29"/>
      <c r="DD1512" s="29"/>
      <c r="DE1512" s="29"/>
      <c r="DF1512" s="29"/>
      <c r="DG1512" s="29"/>
      <c r="DH1512" s="29"/>
      <c r="DI1512" s="29"/>
      <c r="DJ1512" s="29"/>
      <c r="DK1512" s="29"/>
      <c r="DL1512" s="29"/>
      <c r="DM1512" s="29"/>
    </row>
    <row r="1513" spans="1:117">
      <c r="A1513" s="5"/>
      <c r="B1513" s="5"/>
      <c r="C1513" s="35"/>
      <c r="D1513" s="63"/>
      <c r="E1513" s="64"/>
      <c r="F1513" s="64"/>
      <c r="G1513" s="64"/>
      <c r="H1513" s="64"/>
      <c r="I1513" s="64"/>
      <c r="J1513" s="64"/>
      <c r="K1513" s="64"/>
      <c r="L1513" s="64"/>
      <c r="M1513" s="64"/>
      <c r="N1513" s="64"/>
      <c r="O1513" s="64"/>
      <c r="P1513" s="64"/>
      <c r="Q1513" s="64"/>
      <c r="R1513" s="64"/>
      <c r="S1513" s="64"/>
      <c r="T1513" s="29"/>
      <c r="U1513" s="29"/>
      <c r="V1513" s="29"/>
      <c r="W1513" s="29"/>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29"/>
      <c r="CA1513" s="29"/>
      <c r="CB1513" s="29"/>
      <c r="CC1513" s="29"/>
      <c r="CD1513" s="29"/>
      <c r="CE1513" s="29"/>
      <c r="CF1513" s="29"/>
      <c r="CG1513" s="29"/>
      <c r="CH1513" s="29"/>
      <c r="CI1513" s="29"/>
      <c r="CJ1513" s="29"/>
      <c r="CK1513" s="29"/>
      <c r="CL1513" s="29"/>
      <c r="CM1513" s="29"/>
      <c r="CN1513" s="29"/>
      <c r="CO1513" s="29"/>
      <c r="CP1513" s="29"/>
      <c r="CQ1513" s="29"/>
      <c r="CR1513" s="29"/>
      <c r="CS1513" s="29"/>
      <c r="CT1513" s="29"/>
      <c r="CU1513" s="29"/>
      <c r="CV1513" s="29"/>
      <c r="CW1513" s="29"/>
      <c r="CX1513" s="29"/>
      <c r="CY1513" s="29"/>
      <c r="CZ1513" s="29"/>
      <c r="DA1513" s="29"/>
      <c r="DB1513" s="29"/>
      <c r="DC1513" s="29"/>
      <c r="DD1513" s="29"/>
      <c r="DE1513" s="29"/>
      <c r="DF1513" s="29"/>
      <c r="DG1513" s="29"/>
      <c r="DH1513" s="29"/>
      <c r="DI1513" s="29"/>
      <c r="DJ1513" s="29"/>
      <c r="DK1513" s="29"/>
      <c r="DL1513" s="29"/>
      <c r="DM1513" s="29"/>
    </row>
    <row r="1514" spans="1:117">
      <c r="A1514" s="5"/>
      <c r="B1514" s="5"/>
      <c r="C1514" s="35"/>
      <c r="D1514" s="63"/>
      <c r="E1514" s="64"/>
      <c r="F1514" s="64"/>
      <c r="G1514" s="64"/>
      <c r="H1514" s="64"/>
      <c r="I1514" s="64"/>
      <c r="J1514" s="64"/>
      <c r="K1514" s="64"/>
      <c r="L1514" s="64"/>
      <c r="M1514" s="64"/>
      <c r="N1514" s="64"/>
      <c r="O1514" s="64"/>
      <c r="P1514" s="64"/>
      <c r="Q1514" s="64"/>
      <c r="R1514" s="64"/>
      <c r="S1514" s="64"/>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c r="CA1514" s="29"/>
      <c r="CB1514" s="29"/>
      <c r="CC1514" s="29"/>
      <c r="CD1514" s="29"/>
      <c r="CE1514" s="29"/>
      <c r="CF1514" s="29"/>
      <c r="CG1514" s="29"/>
      <c r="CH1514" s="29"/>
      <c r="CI1514" s="29"/>
      <c r="CJ1514" s="29"/>
      <c r="CK1514" s="29"/>
      <c r="CL1514" s="29"/>
      <c r="CM1514" s="29"/>
      <c r="CN1514" s="29"/>
      <c r="CO1514" s="29"/>
      <c r="CP1514" s="29"/>
      <c r="CQ1514" s="29"/>
      <c r="CR1514" s="29"/>
      <c r="CS1514" s="29"/>
      <c r="CT1514" s="29"/>
      <c r="CU1514" s="29"/>
      <c r="CV1514" s="29"/>
      <c r="CW1514" s="29"/>
      <c r="CX1514" s="29"/>
      <c r="CY1514" s="29"/>
      <c r="CZ1514" s="29"/>
      <c r="DA1514" s="29"/>
      <c r="DB1514" s="29"/>
      <c r="DC1514" s="29"/>
      <c r="DD1514" s="29"/>
      <c r="DE1514" s="29"/>
      <c r="DF1514" s="29"/>
      <c r="DG1514" s="29"/>
      <c r="DH1514" s="29"/>
      <c r="DI1514" s="29"/>
      <c r="DJ1514" s="29"/>
      <c r="DK1514" s="29"/>
      <c r="DL1514" s="29"/>
      <c r="DM1514" s="29"/>
    </row>
    <row r="1515" spans="1:117">
      <c r="A1515" s="5"/>
      <c r="B1515" s="5"/>
      <c r="C1515" s="35"/>
      <c r="D1515" s="63"/>
      <c r="E1515" s="64"/>
      <c r="F1515" s="64"/>
      <c r="G1515" s="64"/>
      <c r="H1515" s="64"/>
      <c r="I1515" s="64"/>
      <c r="J1515" s="64"/>
      <c r="K1515" s="64"/>
      <c r="L1515" s="64"/>
      <c r="M1515" s="64"/>
      <c r="N1515" s="64"/>
      <c r="O1515" s="64"/>
      <c r="P1515" s="64"/>
      <c r="Q1515" s="64"/>
      <c r="R1515" s="64"/>
      <c r="S1515" s="64"/>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29"/>
      <c r="CA1515" s="29"/>
      <c r="CB1515" s="29"/>
      <c r="CC1515" s="29"/>
      <c r="CD1515" s="29"/>
      <c r="CE1515" s="29"/>
      <c r="CF1515" s="29"/>
      <c r="CG1515" s="29"/>
      <c r="CH1515" s="29"/>
      <c r="CI1515" s="29"/>
      <c r="CJ1515" s="29"/>
      <c r="CK1515" s="29"/>
      <c r="CL1515" s="29"/>
      <c r="CM1515" s="29"/>
      <c r="CN1515" s="29"/>
      <c r="CO1515" s="29"/>
      <c r="CP1515" s="29"/>
      <c r="CQ1515" s="29"/>
      <c r="CR1515" s="29"/>
      <c r="CS1515" s="29"/>
      <c r="CT1515" s="29"/>
      <c r="CU1515" s="29"/>
      <c r="CV1515" s="29"/>
      <c r="CW1515" s="29"/>
      <c r="CX1515" s="29"/>
      <c r="CY1515" s="29"/>
      <c r="CZ1515" s="29"/>
      <c r="DA1515" s="29"/>
      <c r="DB1515" s="29"/>
      <c r="DC1515" s="29"/>
      <c r="DD1515" s="29"/>
      <c r="DE1515" s="29"/>
      <c r="DF1515" s="29"/>
      <c r="DG1515" s="29"/>
      <c r="DH1515" s="29"/>
      <c r="DI1515" s="29"/>
      <c r="DJ1515" s="29"/>
      <c r="DK1515" s="29"/>
      <c r="DL1515" s="29"/>
      <c r="DM1515" s="29"/>
    </row>
    <row r="1516" spans="1:117">
      <c r="A1516" s="5"/>
      <c r="B1516" s="5"/>
      <c r="C1516" s="35"/>
      <c r="D1516" s="63"/>
      <c r="E1516" s="64"/>
      <c r="F1516" s="64"/>
      <c r="G1516" s="64"/>
      <c r="H1516" s="64"/>
      <c r="I1516" s="64"/>
      <c r="J1516" s="64"/>
      <c r="K1516" s="64"/>
      <c r="L1516" s="64"/>
      <c r="M1516" s="64"/>
      <c r="N1516" s="64"/>
      <c r="O1516" s="64"/>
      <c r="P1516" s="64"/>
      <c r="Q1516" s="64"/>
      <c r="R1516" s="64"/>
      <c r="S1516" s="64"/>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c r="CA1516" s="29"/>
      <c r="CB1516" s="29"/>
      <c r="CC1516" s="29"/>
      <c r="CD1516" s="29"/>
      <c r="CE1516" s="29"/>
      <c r="CF1516" s="29"/>
      <c r="CG1516" s="29"/>
      <c r="CH1516" s="29"/>
      <c r="CI1516" s="29"/>
      <c r="CJ1516" s="29"/>
      <c r="CK1516" s="29"/>
      <c r="CL1516" s="29"/>
      <c r="CM1516" s="29"/>
      <c r="CN1516" s="29"/>
      <c r="CO1516" s="29"/>
      <c r="CP1516" s="29"/>
      <c r="CQ1516" s="29"/>
      <c r="CR1516" s="29"/>
      <c r="CS1516" s="29"/>
      <c r="CT1516" s="29"/>
      <c r="CU1516" s="29"/>
      <c r="CV1516" s="29"/>
      <c r="CW1516" s="29"/>
      <c r="CX1516" s="29"/>
      <c r="CY1516" s="29"/>
      <c r="CZ1516" s="29"/>
      <c r="DA1516" s="29"/>
      <c r="DB1516" s="29"/>
      <c r="DC1516" s="29"/>
      <c r="DD1516" s="29"/>
      <c r="DE1516" s="29"/>
      <c r="DF1516" s="29"/>
      <c r="DG1516" s="29"/>
      <c r="DH1516" s="29"/>
      <c r="DI1516" s="29"/>
      <c r="DJ1516" s="29"/>
      <c r="DK1516" s="29"/>
      <c r="DL1516" s="29"/>
      <c r="DM1516" s="29"/>
    </row>
    <row r="1517" spans="1:117">
      <c r="A1517" s="5"/>
      <c r="B1517" s="5"/>
      <c r="C1517" s="35"/>
      <c r="D1517" s="63"/>
      <c r="E1517" s="64"/>
      <c r="F1517" s="64"/>
      <c r="G1517" s="64"/>
      <c r="H1517" s="64"/>
      <c r="I1517" s="64"/>
      <c r="J1517" s="64"/>
      <c r="K1517" s="64"/>
      <c r="L1517" s="64"/>
      <c r="M1517" s="64"/>
      <c r="N1517" s="64"/>
      <c r="O1517" s="64"/>
      <c r="P1517" s="64"/>
      <c r="Q1517" s="64"/>
      <c r="R1517" s="64"/>
      <c r="S1517" s="64"/>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29"/>
      <c r="CA1517" s="29"/>
      <c r="CB1517" s="29"/>
      <c r="CC1517" s="29"/>
      <c r="CD1517" s="29"/>
      <c r="CE1517" s="29"/>
      <c r="CF1517" s="29"/>
      <c r="CG1517" s="29"/>
      <c r="CH1517" s="29"/>
      <c r="CI1517" s="29"/>
      <c r="CJ1517" s="29"/>
      <c r="CK1517" s="29"/>
      <c r="CL1517" s="29"/>
      <c r="CM1517" s="29"/>
      <c r="CN1517" s="29"/>
      <c r="CO1517" s="29"/>
      <c r="CP1517" s="29"/>
      <c r="CQ1517" s="29"/>
      <c r="CR1517" s="29"/>
      <c r="CS1517" s="29"/>
      <c r="CT1517" s="29"/>
      <c r="CU1517" s="29"/>
      <c r="CV1517" s="29"/>
      <c r="CW1517" s="29"/>
      <c r="CX1517" s="29"/>
      <c r="CY1517" s="29"/>
      <c r="CZ1517" s="29"/>
      <c r="DA1517" s="29"/>
      <c r="DB1517" s="29"/>
      <c r="DC1517" s="29"/>
      <c r="DD1517" s="29"/>
      <c r="DE1517" s="29"/>
      <c r="DF1517" s="29"/>
      <c r="DG1517" s="29"/>
      <c r="DH1517" s="29"/>
      <c r="DI1517" s="29"/>
      <c r="DJ1517" s="29"/>
      <c r="DK1517" s="29"/>
      <c r="DL1517" s="29"/>
      <c r="DM1517" s="29"/>
    </row>
    <row r="1518" spans="1:117">
      <c r="A1518" s="5"/>
      <c r="B1518" s="5"/>
      <c r="C1518" s="35"/>
      <c r="D1518" s="63"/>
      <c r="E1518" s="64"/>
      <c r="F1518" s="64"/>
      <c r="G1518" s="64"/>
      <c r="H1518" s="64"/>
      <c r="I1518" s="64"/>
      <c r="J1518" s="64"/>
      <c r="K1518" s="64"/>
      <c r="L1518" s="64"/>
      <c r="M1518" s="64"/>
      <c r="N1518" s="64"/>
      <c r="O1518" s="64"/>
      <c r="P1518" s="64"/>
      <c r="Q1518" s="64"/>
      <c r="R1518" s="64"/>
      <c r="S1518" s="64"/>
      <c r="T1518" s="29"/>
      <c r="U1518" s="29"/>
      <c r="V1518" s="29"/>
      <c r="W1518" s="29"/>
      <c r="X1518" s="29"/>
      <c r="Y1518" s="29"/>
      <c r="Z1518" s="29"/>
      <c r="AA1518" s="29"/>
      <c r="AB1518" s="29"/>
      <c r="AC1518" s="29"/>
      <c r="AD1518" s="29"/>
      <c r="AE1518" s="29"/>
      <c r="AF1518" s="29"/>
      <c r="AG1518" s="29"/>
      <c r="AH1518" s="29"/>
      <c r="AI1518" s="29"/>
      <c r="AJ1518" s="29"/>
      <c r="AK1518" s="29"/>
      <c r="AL1518" s="29"/>
      <c r="AM1518" s="29"/>
      <c r="AN1518" s="29"/>
      <c r="AO1518" s="29"/>
      <c r="AP1518" s="29"/>
      <c r="AQ1518" s="29"/>
      <c r="AR1518" s="29"/>
      <c r="AS1518" s="29"/>
      <c r="AT1518" s="29"/>
      <c r="AU1518" s="29"/>
      <c r="AV1518" s="29"/>
      <c r="AW1518" s="29"/>
      <c r="AX1518" s="29"/>
      <c r="AY1518" s="29"/>
      <c r="AZ1518" s="29"/>
      <c r="BA1518" s="29"/>
      <c r="BB1518" s="29"/>
      <c r="BC1518" s="29"/>
      <c r="BD1518" s="29"/>
      <c r="BE1518" s="29"/>
      <c r="BF1518" s="29"/>
      <c r="BG1518" s="29"/>
      <c r="BH1518" s="29"/>
      <c r="BI1518" s="29"/>
      <c r="BJ1518" s="29"/>
      <c r="BK1518" s="29"/>
      <c r="BL1518" s="29"/>
      <c r="BM1518" s="29"/>
      <c r="BN1518" s="29"/>
      <c r="BO1518" s="29"/>
      <c r="BP1518" s="29"/>
      <c r="BQ1518" s="29"/>
      <c r="BR1518" s="29"/>
      <c r="BS1518" s="29"/>
      <c r="BT1518" s="29"/>
      <c r="BU1518" s="29"/>
      <c r="BV1518" s="29"/>
      <c r="BW1518" s="29"/>
      <c r="BX1518" s="29"/>
      <c r="BY1518" s="29"/>
      <c r="BZ1518" s="29"/>
      <c r="CA1518" s="29"/>
      <c r="CB1518" s="29"/>
      <c r="CC1518" s="29"/>
      <c r="CD1518" s="29"/>
      <c r="CE1518" s="29"/>
      <c r="CF1518" s="29"/>
      <c r="CG1518" s="29"/>
      <c r="CH1518" s="29"/>
      <c r="CI1518" s="29"/>
      <c r="CJ1518" s="29"/>
      <c r="CK1518" s="29"/>
      <c r="CL1518" s="29"/>
      <c r="CM1518" s="29"/>
      <c r="CN1518" s="29"/>
      <c r="CO1518" s="29"/>
      <c r="CP1518" s="29"/>
      <c r="CQ1518" s="29"/>
      <c r="CR1518" s="29"/>
      <c r="CS1518" s="29"/>
      <c r="CT1518" s="29"/>
      <c r="CU1518" s="29"/>
      <c r="CV1518" s="29"/>
      <c r="CW1518" s="29"/>
      <c r="CX1518" s="29"/>
      <c r="CY1518" s="29"/>
      <c r="CZ1518" s="29"/>
      <c r="DA1518" s="29"/>
      <c r="DB1518" s="29"/>
      <c r="DC1518" s="29"/>
      <c r="DD1518" s="29"/>
      <c r="DE1518" s="29"/>
      <c r="DF1518" s="29"/>
      <c r="DG1518" s="29"/>
      <c r="DH1518" s="29"/>
      <c r="DI1518" s="29"/>
      <c r="DJ1518" s="29"/>
      <c r="DK1518" s="29"/>
      <c r="DL1518" s="29"/>
      <c r="DM1518" s="29"/>
    </row>
    <row r="1519" spans="1:117">
      <c r="A1519" s="5"/>
      <c r="B1519" s="5"/>
      <c r="C1519" s="35"/>
      <c r="D1519" s="63"/>
      <c r="E1519" s="64"/>
      <c r="F1519" s="64"/>
      <c r="G1519" s="64"/>
      <c r="H1519" s="64"/>
      <c r="I1519" s="64"/>
      <c r="J1519" s="64"/>
      <c r="K1519" s="64"/>
      <c r="L1519" s="64"/>
      <c r="M1519" s="64"/>
      <c r="N1519" s="64"/>
      <c r="O1519" s="64"/>
      <c r="P1519" s="64"/>
      <c r="Q1519" s="64"/>
      <c r="R1519" s="64"/>
      <c r="S1519" s="64"/>
      <c r="T1519" s="29"/>
      <c r="U1519" s="29"/>
      <c r="V1519" s="29"/>
      <c r="W1519" s="29"/>
      <c r="X1519" s="29"/>
      <c r="Y1519" s="29"/>
      <c r="Z1519" s="29"/>
      <c r="AA1519" s="29"/>
      <c r="AB1519" s="29"/>
      <c r="AC1519" s="29"/>
      <c r="AD1519" s="29"/>
      <c r="AE1519" s="29"/>
      <c r="AF1519" s="29"/>
      <c r="AG1519" s="29"/>
      <c r="AH1519" s="29"/>
      <c r="AI1519" s="29"/>
      <c r="AJ1519" s="29"/>
      <c r="AK1519" s="29"/>
      <c r="AL1519" s="29"/>
      <c r="AM1519" s="29"/>
      <c r="AN1519" s="29"/>
      <c r="AO1519" s="29"/>
      <c r="AP1519" s="29"/>
      <c r="AQ1519" s="29"/>
      <c r="AR1519" s="29"/>
      <c r="AS1519" s="29"/>
      <c r="AT1519" s="29"/>
      <c r="AU1519" s="29"/>
      <c r="AV1519" s="29"/>
      <c r="AW1519" s="29"/>
      <c r="AX1519" s="29"/>
      <c r="AY1519" s="29"/>
      <c r="AZ1519" s="29"/>
      <c r="BA1519" s="29"/>
      <c r="BB1519" s="29"/>
      <c r="BC1519" s="29"/>
      <c r="BD1519" s="29"/>
      <c r="BE1519" s="29"/>
      <c r="BF1519" s="29"/>
      <c r="BG1519" s="29"/>
      <c r="BH1519" s="29"/>
      <c r="BI1519" s="29"/>
      <c r="BJ1519" s="29"/>
      <c r="BK1519" s="29"/>
      <c r="BL1519" s="29"/>
      <c r="BM1519" s="29"/>
      <c r="BN1519" s="29"/>
      <c r="BO1519" s="29"/>
      <c r="BP1519" s="29"/>
      <c r="BQ1519" s="29"/>
      <c r="BR1519" s="29"/>
      <c r="BS1519" s="29"/>
      <c r="BT1519" s="29"/>
      <c r="BU1519" s="29"/>
      <c r="BV1519" s="29"/>
      <c r="BW1519" s="29"/>
      <c r="BX1519" s="29"/>
      <c r="BY1519" s="29"/>
      <c r="BZ1519" s="29"/>
      <c r="CA1519" s="29"/>
      <c r="CB1519" s="29"/>
      <c r="CC1519" s="29"/>
      <c r="CD1519" s="29"/>
      <c r="CE1519" s="29"/>
      <c r="CF1519" s="29"/>
      <c r="CG1519" s="29"/>
      <c r="CH1519" s="29"/>
      <c r="CI1519" s="29"/>
      <c r="CJ1519" s="29"/>
      <c r="CK1519" s="29"/>
      <c r="CL1519" s="29"/>
      <c r="CM1519" s="29"/>
      <c r="CN1519" s="29"/>
      <c r="CO1519" s="29"/>
      <c r="CP1519" s="29"/>
      <c r="CQ1519" s="29"/>
      <c r="CR1519" s="29"/>
      <c r="CS1519" s="29"/>
      <c r="CT1519" s="29"/>
      <c r="CU1519" s="29"/>
      <c r="CV1519" s="29"/>
      <c r="CW1519" s="29"/>
      <c r="CX1519" s="29"/>
      <c r="CY1519" s="29"/>
      <c r="CZ1519" s="29"/>
      <c r="DA1519" s="29"/>
      <c r="DB1519" s="29"/>
      <c r="DC1519" s="29"/>
      <c r="DD1519" s="29"/>
      <c r="DE1519" s="29"/>
      <c r="DF1519" s="29"/>
      <c r="DG1519" s="29"/>
      <c r="DH1519" s="29"/>
      <c r="DI1519" s="29"/>
      <c r="DJ1519" s="29"/>
      <c r="DK1519" s="29"/>
      <c r="DL1519" s="29"/>
      <c r="DM1519" s="29"/>
    </row>
    <row r="1520" spans="1:117">
      <c r="A1520" s="5"/>
      <c r="B1520" s="5"/>
      <c r="C1520" s="35"/>
      <c r="D1520" s="63"/>
      <c r="E1520" s="64"/>
      <c r="F1520" s="64"/>
      <c r="G1520" s="64"/>
      <c r="H1520" s="64"/>
      <c r="I1520" s="64"/>
      <c r="J1520" s="64"/>
      <c r="K1520" s="64"/>
      <c r="L1520" s="64"/>
      <c r="M1520" s="64"/>
      <c r="N1520" s="64"/>
      <c r="O1520" s="64"/>
      <c r="P1520" s="64"/>
      <c r="Q1520" s="64"/>
      <c r="R1520" s="64"/>
      <c r="S1520" s="64"/>
      <c r="T1520" s="29"/>
      <c r="U1520" s="29"/>
      <c r="V1520" s="29"/>
      <c r="W1520" s="29"/>
      <c r="X1520" s="29"/>
      <c r="Y1520" s="29"/>
      <c r="Z1520" s="29"/>
      <c r="AA1520" s="29"/>
      <c r="AB1520" s="29"/>
      <c r="AC1520" s="29"/>
      <c r="AD1520" s="29"/>
      <c r="AE1520" s="29"/>
      <c r="AF1520" s="29"/>
      <c r="AG1520" s="29"/>
      <c r="AH1520" s="29"/>
      <c r="AI1520" s="29"/>
      <c r="AJ1520" s="29"/>
      <c r="AK1520" s="29"/>
      <c r="AL1520" s="29"/>
      <c r="AM1520" s="29"/>
      <c r="AN1520" s="29"/>
      <c r="AO1520" s="29"/>
      <c r="AP1520" s="29"/>
      <c r="AQ1520" s="29"/>
      <c r="AR1520" s="29"/>
      <c r="AS1520" s="29"/>
      <c r="AT1520" s="29"/>
      <c r="AU1520" s="29"/>
      <c r="AV1520" s="29"/>
      <c r="AW1520" s="29"/>
      <c r="AX1520" s="29"/>
      <c r="AY1520" s="29"/>
      <c r="AZ1520" s="29"/>
      <c r="BA1520" s="29"/>
      <c r="BB1520" s="29"/>
      <c r="BC1520" s="29"/>
      <c r="BD1520" s="29"/>
      <c r="BE1520" s="29"/>
      <c r="BF1520" s="29"/>
      <c r="BG1520" s="29"/>
      <c r="BH1520" s="29"/>
      <c r="BI1520" s="29"/>
      <c r="BJ1520" s="29"/>
      <c r="BK1520" s="29"/>
      <c r="BL1520" s="29"/>
      <c r="BM1520" s="29"/>
      <c r="BN1520" s="29"/>
      <c r="BO1520" s="29"/>
      <c r="BP1520" s="29"/>
      <c r="BQ1520" s="29"/>
      <c r="BR1520" s="29"/>
      <c r="BS1520" s="29"/>
      <c r="BT1520" s="29"/>
      <c r="BU1520" s="29"/>
      <c r="BV1520" s="29"/>
      <c r="BW1520" s="29"/>
      <c r="BX1520" s="29"/>
      <c r="BY1520" s="29"/>
      <c r="BZ1520" s="29"/>
      <c r="CA1520" s="29"/>
      <c r="CB1520" s="29"/>
      <c r="CC1520" s="29"/>
      <c r="CD1520" s="29"/>
      <c r="CE1520" s="29"/>
      <c r="CF1520" s="29"/>
      <c r="CG1520" s="29"/>
      <c r="CH1520" s="29"/>
      <c r="CI1520" s="29"/>
      <c r="CJ1520" s="29"/>
      <c r="CK1520" s="29"/>
      <c r="CL1520" s="29"/>
      <c r="CM1520" s="29"/>
      <c r="CN1520" s="29"/>
      <c r="CO1520" s="29"/>
      <c r="CP1520" s="29"/>
      <c r="CQ1520" s="29"/>
      <c r="CR1520" s="29"/>
      <c r="CS1520" s="29"/>
      <c r="CT1520" s="29"/>
      <c r="CU1520" s="29"/>
      <c r="CV1520" s="29"/>
      <c r="CW1520" s="29"/>
      <c r="CX1520" s="29"/>
      <c r="CY1520" s="29"/>
      <c r="CZ1520" s="29"/>
      <c r="DA1520" s="29"/>
      <c r="DB1520" s="29"/>
      <c r="DC1520" s="29"/>
      <c r="DD1520" s="29"/>
      <c r="DE1520" s="29"/>
      <c r="DF1520" s="29"/>
      <c r="DG1520" s="29"/>
      <c r="DH1520" s="29"/>
      <c r="DI1520" s="29"/>
      <c r="DJ1520" s="29"/>
      <c r="DK1520" s="29"/>
      <c r="DL1520" s="29"/>
      <c r="DM1520" s="29"/>
    </row>
    <row r="1521" spans="1:117">
      <c r="A1521" s="5"/>
      <c r="B1521" s="5"/>
      <c r="C1521" s="35"/>
      <c r="D1521" s="63"/>
      <c r="E1521" s="64"/>
      <c r="F1521" s="64"/>
      <c r="G1521" s="64"/>
      <c r="H1521" s="64"/>
      <c r="I1521" s="64"/>
      <c r="J1521" s="64"/>
      <c r="K1521" s="64"/>
      <c r="L1521" s="64"/>
      <c r="M1521" s="64"/>
      <c r="N1521" s="64"/>
      <c r="O1521" s="64"/>
      <c r="P1521" s="64"/>
      <c r="Q1521" s="64"/>
      <c r="R1521" s="64"/>
      <c r="S1521" s="64"/>
      <c r="T1521" s="29"/>
      <c r="U1521" s="29"/>
      <c r="V1521" s="29"/>
      <c r="W1521" s="29"/>
      <c r="X1521" s="29"/>
      <c r="Y1521" s="29"/>
      <c r="Z1521" s="29"/>
      <c r="AA1521" s="29"/>
      <c r="AB1521" s="29"/>
      <c r="AC1521" s="29"/>
      <c r="AD1521" s="29"/>
      <c r="AE1521" s="29"/>
      <c r="AF1521" s="29"/>
      <c r="AG1521" s="29"/>
      <c r="AH1521" s="29"/>
      <c r="AI1521" s="29"/>
      <c r="AJ1521" s="29"/>
      <c r="AK1521" s="29"/>
      <c r="AL1521" s="29"/>
      <c r="AM1521" s="29"/>
      <c r="AN1521" s="29"/>
      <c r="AO1521" s="29"/>
      <c r="AP1521" s="29"/>
      <c r="AQ1521" s="29"/>
      <c r="AR1521" s="29"/>
      <c r="AS1521" s="29"/>
      <c r="AT1521" s="29"/>
      <c r="AU1521" s="29"/>
      <c r="AV1521" s="29"/>
      <c r="AW1521" s="29"/>
      <c r="AX1521" s="29"/>
      <c r="AY1521" s="29"/>
      <c r="AZ1521" s="29"/>
      <c r="BA1521" s="29"/>
      <c r="BB1521" s="29"/>
      <c r="BC1521" s="29"/>
      <c r="BD1521" s="29"/>
      <c r="BE1521" s="29"/>
      <c r="BF1521" s="29"/>
      <c r="BG1521" s="29"/>
      <c r="BH1521" s="29"/>
      <c r="BI1521" s="29"/>
      <c r="BJ1521" s="29"/>
      <c r="BK1521" s="29"/>
      <c r="BL1521" s="29"/>
      <c r="BM1521" s="29"/>
      <c r="BN1521" s="29"/>
      <c r="BO1521" s="29"/>
      <c r="BP1521" s="29"/>
      <c r="BQ1521" s="29"/>
      <c r="BR1521" s="29"/>
      <c r="BS1521" s="29"/>
      <c r="BT1521" s="29"/>
      <c r="BU1521" s="29"/>
      <c r="BV1521" s="29"/>
      <c r="BW1521" s="29"/>
      <c r="BX1521" s="29"/>
      <c r="BY1521" s="29"/>
      <c r="BZ1521" s="29"/>
      <c r="CA1521" s="29"/>
      <c r="CB1521" s="29"/>
      <c r="CC1521" s="29"/>
      <c r="CD1521" s="29"/>
      <c r="CE1521" s="29"/>
      <c r="CF1521" s="29"/>
      <c r="CG1521" s="29"/>
      <c r="CH1521" s="29"/>
      <c r="CI1521" s="29"/>
      <c r="CJ1521" s="29"/>
      <c r="CK1521" s="29"/>
      <c r="CL1521" s="29"/>
      <c r="CM1521" s="29"/>
      <c r="CN1521" s="29"/>
      <c r="CO1521" s="29"/>
      <c r="CP1521" s="29"/>
      <c r="CQ1521" s="29"/>
      <c r="CR1521" s="29"/>
      <c r="CS1521" s="29"/>
      <c r="CT1521" s="29"/>
      <c r="CU1521" s="29"/>
      <c r="CV1521" s="29"/>
      <c r="CW1521" s="29"/>
      <c r="CX1521" s="29"/>
      <c r="CY1521" s="29"/>
      <c r="CZ1521" s="29"/>
      <c r="DA1521" s="29"/>
      <c r="DB1521" s="29"/>
      <c r="DC1521" s="29"/>
      <c r="DD1521" s="29"/>
      <c r="DE1521" s="29"/>
      <c r="DF1521" s="29"/>
      <c r="DG1521" s="29"/>
      <c r="DH1521" s="29"/>
      <c r="DI1521" s="29"/>
      <c r="DJ1521" s="29"/>
      <c r="DK1521" s="29"/>
      <c r="DL1521" s="29"/>
      <c r="DM1521" s="29"/>
    </row>
    <row r="1522" spans="1:117">
      <c r="A1522" s="5"/>
      <c r="B1522" s="5"/>
      <c r="C1522" s="35"/>
      <c r="D1522" s="63"/>
      <c r="E1522" s="64"/>
      <c r="F1522" s="64"/>
      <c r="G1522" s="64"/>
      <c r="H1522" s="64"/>
      <c r="I1522" s="64"/>
      <c r="J1522" s="64"/>
      <c r="K1522" s="64"/>
      <c r="L1522" s="64"/>
      <c r="M1522" s="64"/>
      <c r="N1522" s="64"/>
      <c r="O1522" s="64"/>
      <c r="P1522" s="64"/>
      <c r="Q1522" s="64"/>
      <c r="R1522" s="64"/>
      <c r="S1522" s="64"/>
      <c r="T1522" s="29"/>
      <c r="U1522" s="29"/>
      <c r="V1522" s="29"/>
      <c r="W1522" s="29"/>
      <c r="X1522" s="29"/>
      <c r="Y1522" s="29"/>
      <c r="Z1522" s="29"/>
      <c r="AA1522" s="29"/>
      <c r="AB1522" s="29"/>
      <c r="AC1522" s="29"/>
      <c r="AD1522" s="29"/>
      <c r="AE1522" s="29"/>
      <c r="AF1522" s="29"/>
      <c r="AG1522" s="29"/>
      <c r="AH1522" s="29"/>
      <c r="AI1522" s="29"/>
      <c r="AJ1522" s="29"/>
      <c r="AK1522" s="29"/>
      <c r="AL1522" s="29"/>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c r="CA1522" s="29"/>
      <c r="CB1522" s="29"/>
      <c r="CC1522" s="29"/>
      <c r="CD1522" s="29"/>
      <c r="CE1522" s="29"/>
      <c r="CF1522" s="29"/>
      <c r="CG1522" s="29"/>
      <c r="CH1522" s="29"/>
      <c r="CI1522" s="29"/>
      <c r="CJ1522" s="29"/>
      <c r="CK1522" s="29"/>
      <c r="CL1522" s="29"/>
      <c r="CM1522" s="29"/>
      <c r="CN1522" s="29"/>
      <c r="CO1522" s="29"/>
      <c r="CP1522" s="29"/>
      <c r="CQ1522" s="29"/>
      <c r="CR1522" s="29"/>
      <c r="CS1522" s="29"/>
      <c r="CT1522" s="29"/>
      <c r="CU1522" s="29"/>
      <c r="CV1522" s="29"/>
      <c r="CW1522" s="29"/>
      <c r="CX1522" s="29"/>
      <c r="CY1522" s="29"/>
      <c r="CZ1522" s="29"/>
      <c r="DA1522" s="29"/>
      <c r="DB1522" s="29"/>
      <c r="DC1522" s="29"/>
      <c r="DD1522" s="29"/>
      <c r="DE1522" s="29"/>
      <c r="DF1522" s="29"/>
      <c r="DG1522" s="29"/>
      <c r="DH1522" s="29"/>
      <c r="DI1522" s="29"/>
      <c r="DJ1522" s="29"/>
      <c r="DK1522" s="29"/>
      <c r="DL1522" s="29"/>
      <c r="DM1522" s="29"/>
    </row>
    <row r="1523" spans="1:117">
      <c r="A1523" s="5"/>
      <c r="B1523" s="5"/>
      <c r="C1523" s="35"/>
      <c r="D1523" s="63"/>
      <c r="E1523" s="64"/>
      <c r="F1523" s="64"/>
      <c r="G1523" s="64"/>
      <c r="H1523" s="64"/>
      <c r="I1523" s="64"/>
      <c r="J1523" s="64"/>
      <c r="K1523" s="64"/>
      <c r="L1523" s="64"/>
      <c r="M1523" s="64"/>
      <c r="N1523" s="64"/>
      <c r="O1523" s="64"/>
      <c r="P1523" s="64"/>
      <c r="Q1523" s="64"/>
      <c r="R1523" s="64"/>
      <c r="S1523" s="64"/>
      <c r="T1523" s="29"/>
      <c r="U1523" s="29"/>
      <c r="V1523" s="29"/>
      <c r="W1523" s="29"/>
      <c r="X1523" s="29"/>
      <c r="Y1523" s="29"/>
      <c r="Z1523" s="29"/>
      <c r="AA1523" s="29"/>
      <c r="AB1523" s="29"/>
      <c r="AC1523" s="29"/>
      <c r="AD1523" s="29"/>
      <c r="AE1523" s="29"/>
      <c r="AF1523" s="29"/>
      <c r="AG1523" s="29"/>
      <c r="AH1523" s="29"/>
      <c r="AI1523" s="29"/>
      <c r="AJ1523" s="29"/>
      <c r="AK1523" s="29"/>
      <c r="AL1523" s="29"/>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c r="CA1523" s="29"/>
      <c r="CB1523" s="29"/>
      <c r="CC1523" s="29"/>
      <c r="CD1523" s="29"/>
      <c r="CE1523" s="29"/>
      <c r="CF1523" s="29"/>
      <c r="CG1523" s="29"/>
      <c r="CH1523" s="29"/>
      <c r="CI1523" s="29"/>
      <c r="CJ1523" s="29"/>
      <c r="CK1523" s="29"/>
      <c r="CL1523" s="29"/>
      <c r="CM1523" s="29"/>
      <c r="CN1523" s="29"/>
      <c r="CO1523" s="29"/>
      <c r="CP1523" s="29"/>
      <c r="CQ1523" s="29"/>
      <c r="CR1523" s="29"/>
      <c r="CS1523" s="29"/>
      <c r="CT1523" s="29"/>
      <c r="CU1523" s="29"/>
      <c r="CV1523" s="29"/>
      <c r="CW1523" s="29"/>
      <c r="CX1523" s="29"/>
      <c r="CY1523" s="29"/>
      <c r="CZ1523" s="29"/>
      <c r="DA1523" s="29"/>
      <c r="DB1523" s="29"/>
      <c r="DC1523" s="29"/>
      <c r="DD1523" s="29"/>
      <c r="DE1523" s="29"/>
      <c r="DF1523" s="29"/>
      <c r="DG1523" s="29"/>
      <c r="DH1523" s="29"/>
      <c r="DI1523" s="29"/>
      <c r="DJ1523" s="29"/>
      <c r="DK1523" s="29"/>
      <c r="DL1523" s="29"/>
      <c r="DM1523" s="29"/>
    </row>
    <row r="1524" spans="1:117">
      <c r="A1524" s="5"/>
      <c r="B1524" s="5"/>
      <c r="C1524" s="35"/>
      <c r="D1524" s="63"/>
      <c r="E1524" s="64"/>
      <c r="F1524" s="64"/>
      <c r="G1524" s="64"/>
      <c r="H1524" s="64"/>
      <c r="I1524" s="64"/>
      <c r="J1524" s="64"/>
      <c r="K1524" s="64"/>
      <c r="L1524" s="64"/>
      <c r="M1524" s="64"/>
      <c r="N1524" s="64"/>
      <c r="O1524" s="64"/>
      <c r="P1524" s="64"/>
      <c r="Q1524" s="64"/>
      <c r="R1524" s="64"/>
      <c r="S1524" s="64"/>
      <c r="T1524" s="29"/>
      <c r="U1524" s="29"/>
      <c r="V1524" s="29"/>
      <c r="W1524" s="29"/>
      <c r="X1524" s="29"/>
      <c r="Y1524" s="29"/>
      <c r="Z1524" s="29"/>
      <c r="AA1524" s="29"/>
      <c r="AB1524" s="29"/>
      <c r="AC1524" s="29"/>
      <c r="AD1524" s="29"/>
      <c r="AE1524" s="29"/>
      <c r="AF1524" s="29"/>
      <c r="AG1524" s="29"/>
      <c r="AH1524" s="29"/>
      <c r="AI1524" s="29"/>
      <c r="AJ1524" s="29"/>
      <c r="AK1524" s="29"/>
      <c r="AL1524" s="29"/>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c r="CA1524" s="29"/>
      <c r="CB1524" s="29"/>
      <c r="CC1524" s="29"/>
      <c r="CD1524" s="29"/>
      <c r="CE1524" s="29"/>
      <c r="CF1524" s="29"/>
      <c r="CG1524" s="29"/>
      <c r="CH1524" s="29"/>
      <c r="CI1524" s="29"/>
      <c r="CJ1524" s="29"/>
      <c r="CK1524" s="29"/>
      <c r="CL1524" s="29"/>
      <c r="CM1524" s="29"/>
      <c r="CN1524" s="29"/>
      <c r="CO1524" s="29"/>
      <c r="CP1524" s="29"/>
      <c r="CQ1524" s="29"/>
      <c r="CR1524" s="29"/>
      <c r="CS1524" s="29"/>
      <c r="CT1524" s="29"/>
      <c r="CU1524" s="29"/>
      <c r="CV1524" s="29"/>
      <c r="CW1524" s="29"/>
      <c r="CX1524" s="29"/>
      <c r="CY1524" s="29"/>
      <c r="CZ1524" s="29"/>
      <c r="DA1524" s="29"/>
      <c r="DB1524" s="29"/>
      <c r="DC1524" s="29"/>
      <c r="DD1524" s="29"/>
      <c r="DE1524" s="29"/>
      <c r="DF1524" s="29"/>
      <c r="DG1524" s="29"/>
      <c r="DH1524" s="29"/>
      <c r="DI1524" s="29"/>
      <c r="DJ1524" s="29"/>
      <c r="DK1524" s="29"/>
      <c r="DL1524" s="29"/>
      <c r="DM1524" s="29"/>
    </row>
    <row r="1525" spans="1:117">
      <c r="A1525" s="5"/>
      <c r="B1525" s="5"/>
      <c r="C1525" s="35"/>
      <c r="D1525" s="63"/>
      <c r="E1525" s="64"/>
      <c r="F1525" s="64"/>
      <c r="G1525" s="64"/>
      <c r="H1525" s="64"/>
      <c r="I1525" s="64"/>
      <c r="J1525" s="64"/>
      <c r="K1525" s="64"/>
      <c r="L1525" s="64"/>
      <c r="M1525" s="64"/>
      <c r="N1525" s="64"/>
      <c r="O1525" s="64"/>
      <c r="P1525" s="64"/>
      <c r="Q1525" s="64"/>
      <c r="R1525" s="64"/>
      <c r="S1525" s="64"/>
      <c r="T1525" s="29"/>
      <c r="U1525" s="29"/>
      <c r="V1525" s="29"/>
      <c r="W1525" s="29"/>
      <c r="X1525" s="29"/>
      <c r="Y1525" s="29"/>
      <c r="Z1525" s="29"/>
      <c r="AA1525" s="29"/>
      <c r="AB1525" s="29"/>
      <c r="AC1525" s="29"/>
      <c r="AD1525" s="29"/>
      <c r="AE1525" s="29"/>
      <c r="AF1525" s="29"/>
      <c r="AG1525" s="29"/>
      <c r="AH1525" s="29"/>
      <c r="AI1525" s="29"/>
      <c r="AJ1525" s="29"/>
      <c r="AK1525" s="29"/>
      <c r="AL1525" s="29"/>
      <c r="AM1525" s="29"/>
      <c r="AN1525" s="29"/>
      <c r="AO1525" s="29"/>
      <c r="AP1525" s="29"/>
      <c r="AQ1525" s="29"/>
      <c r="AR1525" s="29"/>
      <c r="AS1525" s="29"/>
      <c r="AT1525" s="29"/>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29"/>
      <c r="CA1525" s="29"/>
      <c r="CB1525" s="29"/>
      <c r="CC1525" s="29"/>
      <c r="CD1525" s="29"/>
      <c r="CE1525" s="29"/>
      <c r="CF1525" s="29"/>
      <c r="CG1525" s="29"/>
      <c r="CH1525" s="29"/>
      <c r="CI1525" s="29"/>
      <c r="CJ1525" s="29"/>
      <c r="CK1525" s="29"/>
      <c r="CL1525" s="29"/>
      <c r="CM1525" s="29"/>
      <c r="CN1525" s="29"/>
      <c r="CO1525" s="29"/>
      <c r="CP1525" s="29"/>
      <c r="CQ1525" s="29"/>
      <c r="CR1525" s="29"/>
      <c r="CS1525" s="29"/>
      <c r="CT1525" s="29"/>
      <c r="CU1525" s="29"/>
      <c r="CV1525" s="29"/>
      <c r="CW1525" s="29"/>
      <c r="CX1525" s="29"/>
      <c r="CY1525" s="29"/>
      <c r="CZ1525" s="29"/>
      <c r="DA1525" s="29"/>
      <c r="DB1525" s="29"/>
      <c r="DC1525" s="29"/>
      <c r="DD1525" s="29"/>
      <c r="DE1525" s="29"/>
      <c r="DF1525" s="29"/>
      <c r="DG1525" s="29"/>
      <c r="DH1525" s="29"/>
      <c r="DI1525" s="29"/>
      <c r="DJ1525" s="29"/>
      <c r="DK1525" s="29"/>
      <c r="DL1525" s="29"/>
      <c r="DM1525" s="29"/>
    </row>
    <row r="1526" spans="1:117">
      <c r="A1526" s="5"/>
      <c r="B1526" s="5"/>
      <c r="C1526" s="35"/>
      <c r="D1526" s="63"/>
      <c r="E1526" s="64"/>
      <c r="F1526" s="64"/>
      <c r="G1526" s="64"/>
      <c r="H1526" s="64"/>
      <c r="I1526" s="64"/>
      <c r="J1526" s="64"/>
      <c r="K1526" s="64"/>
      <c r="L1526" s="64"/>
      <c r="M1526" s="64"/>
      <c r="N1526" s="64"/>
      <c r="O1526" s="64"/>
      <c r="P1526" s="64"/>
      <c r="Q1526" s="64"/>
      <c r="R1526" s="64"/>
      <c r="S1526" s="64"/>
      <c r="T1526" s="29"/>
      <c r="U1526" s="29"/>
      <c r="V1526" s="29"/>
      <c r="W1526" s="29"/>
      <c r="X1526" s="29"/>
      <c r="Y1526" s="29"/>
      <c r="Z1526" s="29"/>
      <c r="AA1526" s="29"/>
      <c r="AB1526" s="29"/>
      <c r="AC1526" s="29"/>
      <c r="AD1526" s="29"/>
      <c r="AE1526" s="29"/>
      <c r="AF1526" s="29"/>
      <c r="AG1526" s="29"/>
      <c r="AH1526" s="29"/>
      <c r="AI1526" s="29"/>
      <c r="AJ1526" s="29"/>
      <c r="AK1526" s="29"/>
      <c r="AL1526" s="29"/>
      <c r="AM1526" s="29"/>
      <c r="AN1526" s="29"/>
      <c r="AO1526" s="29"/>
      <c r="AP1526" s="29"/>
      <c r="AQ1526" s="29"/>
      <c r="AR1526" s="29"/>
      <c r="AS1526" s="29"/>
      <c r="AT1526" s="29"/>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29"/>
      <c r="CA1526" s="29"/>
      <c r="CB1526" s="29"/>
      <c r="CC1526" s="29"/>
      <c r="CD1526" s="29"/>
      <c r="CE1526" s="29"/>
      <c r="CF1526" s="29"/>
      <c r="CG1526" s="29"/>
      <c r="CH1526" s="29"/>
      <c r="CI1526" s="29"/>
      <c r="CJ1526" s="29"/>
      <c r="CK1526" s="29"/>
      <c r="CL1526" s="29"/>
      <c r="CM1526" s="29"/>
      <c r="CN1526" s="29"/>
      <c r="CO1526" s="29"/>
      <c r="CP1526" s="29"/>
      <c r="CQ1526" s="29"/>
      <c r="CR1526" s="29"/>
      <c r="CS1526" s="29"/>
      <c r="CT1526" s="29"/>
      <c r="CU1526" s="29"/>
      <c r="CV1526" s="29"/>
      <c r="CW1526" s="29"/>
      <c r="CX1526" s="29"/>
      <c r="CY1526" s="29"/>
      <c r="CZ1526" s="29"/>
      <c r="DA1526" s="29"/>
      <c r="DB1526" s="29"/>
      <c r="DC1526" s="29"/>
      <c r="DD1526" s="29"/>
      <c r="DE1526" s="29"/>
      <c r="DF1526" s="29"/>
      <c r="DG1526" s="29"/>
      <c r="DH1526" s="29"/>
      <c r="DI1526" s="29"/>
      <c r="DJ1526" s="29"/>
      <c r="DK1526" s="29"/>
      <c r="DL1526" s="29"/>
      <c r="DM1526" s="29"/>
    </row>
    <row r="1527" spans="1:117">
      <c r="A1527" s="5"/>
      <c r="B1527" s="5"/>
      <c r="C1527" s="35"/>
      <c r="D1527" s="63"/>
      <c r="E1527" s="64"/>
      <c r="F1527" s="64"/>
      <c r="G1527" s="64"/>
      <c r="H1527" s="64"/>
      <c r="I1527" s="64"/>
      <c r="J1527" s="64"/>
      <c r="K1527" s="64"/>
      <c r="L1527" s="64"/>
      <c r="M1527" s="64"/>
      <c r="N1527" s="64"/>
      <c r="O1527" s="64"/>
      <c r="P1527" s="64"/>
      <c r="Q1527" s="64"/>
      <c r="R1527" s="64"/>
      <c r="S1527" s="64"/>
      <c r="T1527" s="29"/>
      <c r="U1527" s="29"/>
      <c r="V1527" s="29"/>
      <c r="W1527" s="29"/>
      <c r="X1527" s="29"/>
      <c r="Y1527" s="29"/>
      <c r="Z1527" s="29"/>
      <c r="AA1527" s="29"/>
      <c r="AB1527" s="29"/>
      <c r="AC1527" s="29"/>
      <c r="AD1527" s="29"/>
      <c r="AE1527" s="29"/>
      <c r="AF1527" s="29"/>
      <c r="AG1527" s="29"/>
      <c r="AH1527" s="29"/>
      <c r="AI1527" s="29"/>
      <c r="AJ1527" s="29"/>
      <c r="AK1527" s="29"/>
      <c r="AL1527" s="29"/>
      <c r="AM1527" s="29"/>
      <c r="AN1527" s="29"/>
      <c r="AO1527" s="29"/>
      <c r="AP1527" s="29"/>
      <c r="AQ1527" s="29"/>
      <c r="AR1527" s="29"/>
      <c r="AS1527" s="29"/>
      <c r="AT1527" s="29"/>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29"/>
      <c r="CA1527" s="29"/>
      <c r="CB1527" s="29"/>
      <c r="CC1527" s="29"/>
      <c r="CD1527" s="29"/>
      <c r="CE1527" s="29"/>
      <c r="CF1527" s="29"/>
      <c r="CG1527" s="29"/>
      <c r="CH1527" s="29"/>
      <c r="CI1527" s="29"/>
      <c r="CJ1527" s="29"/>
      <c r="CK1527" s="29"/>
      <c r="CL1527" s="29"/>
      <c r="CM1527" s="29"/>
      <c r="CN1527" s="29"/>
      <c r="CO1527" s="29"/>
      <c r="CP1527" s="29"/>
      <c r="CQ1527" s="29"/>
      <c r="CR1527" s="29"/>
      <c r="CS1527" s="29"/>
      <c r="CT1527" s="29"/>
      <c r="CU1527" s="29"/>
      <c r="CV1527" s="29"/>
      <c r="CW1527" s="29"/>
      <c r="CX1527" s="29"/>
      <c r="CY1527" s="29"/>
      <c r="CZ1527" s="29"/>
      <c r="DA1527" s="29"/>
      <c r="DB1527" s="29"/>
      <c r="DC1527" s="29"/>
      <c r="DD1527" s="29"/>
      <c r="DE1527" s="29"/>
      <c r="DF1527" s="29"/>
      <c r="DG1527" s="29"/>
      <c r="DH1527" s="29"/>
      <c r="DI1527" s="29"/>
      <c r="DJ1527" s="29"/>
      <c r="DK1527" s="29"/>
      <c r="DL1527" s="29"/>
      <c r="DM1527" s="29"/>
    </row>
    <row r="1528" spans="1:117">
      <c r="A1528" s="5"/>
      <c r="B1528" s="5"/>
      <c r="C1528" s="35"/>
      <c r="D1528" s="63"/>
      <c r="E1528" s="64"/>
      <c r="F1528" s="64"/>
      <c r="G1528" s="64"/>
      <c r="H1528" s="64"/>
      <c r="I1528" s="64"/>
      <c r="J1528" s="64"/>
      <c r="K1528" s="64"/>
      <c r="L1528" s="64"/>
      <c r="M1528" s="64"/>
      <c r="N1528" s="64"/>
      <c r="O1528" s="64"/>
      <c r="P1528" s="64"/>
      <c r="Q1528" s="64"/>
      <c r="R1528" s="64"/>
      <c r="S1528" s="64"/>
      <c r="T1528" s="29"/>
      <c r="U1528" s="29"/>
      <c r="V1528" s="29"/>
      <c r="W1528" s="29"/>
      <c r="X1528" s="29"/>
      <c r="Y1528" s="29"/>
      <c r="Z1528" s="29"/>
      <c r="AA1528" s="29"/>
      <c r="AB1528" s="29"/>
      <c r="AC1528" s="29"/>
      <c r="AD1528" s="29"/>
      <c r="AE1528" s="29"/>
      <c r="AF1528" s="29"/>
      <c r="AG1528" s="29"/>
      <c r="AH1528" s="29"/>
      <c r="AI1528" s="29"/>
      <c r="AJ1528" s="29"/>
      <c r="AK1528" s="29"/>
      <c r="AL1528" s="29"/>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c r="CA1528" s="29"/>
      <c r="CB1528" s="29"/>
      <c r="CC1528" s="29"/>
      <c r="CD1528" s="29"/>
      <c r="CE1528" s="29"/>
      <c r="CF1528" s="29"/>
      <c r="CG1528" s="29"/>
      <c r="CH1528" s="29"/>
      <c r="CI1528" s="29"/>
      <c r="CJ1528" s="29"/>
      <c r="CK1528" s="29"/>
      <c r="CL1528" s="29"/>
      <c r="CM1528" s="29"/>
      <c r="CN1528" s="29"/>
      <c r="CO1528" s="29"/>
      <c r="CP1528" s="29"/>
      <c r="CQ1528" s="29"/>
      <c r="CR1528" s="29"/>
      <c r="CS1528" s="29"/>
      <c r="CT1528" s="29"/>
      <c r="CU1528" s="29"/>
      <c r="CV1528" s="29"/>
      <c r="CW1528" s="29"/>
      <c r="CX1528" s="29"/>
      <c r="CY1528" s="29"/>
      <c r="CZ1528" s="29"/>
      <c r="DA1528" s="29"/>
      <c r="DB1528" s="29"/>
      <c r="DC1528" s="29"/>
      <c r="DD1528" s="29"/>
      <c r="DE1528" s="29"/>
      <c r="DF1528" s="29"/>
      <c r="DG1528" s="29"/>
      <c r="DH1528" s="29"/>
      <c r="DI1528" s="29"/>
      <c r="DJ1528" s="29"/>
      <c r="DK1528" s="29"/>
      <c r="DL1528" s="29"/>
      <c r="DM1528" s="29"/>
    </row>
    <row r="1529" spans="1:117">
      <c r="A1529" s="5"/>
      <c r="B1529" s="5"/>
      <c r="C1529" s="35"/>
      <c r="D1529" s="63"/>
      <c r="E1529" s="64"/>
      <c r="F1529" s="64"/>
      <c r="G1529" s="64"/>
      <c r="H1529" s="64"/>
      <c r="I1529" s="64"/>
      <c r="J1529" s="64"/>
      <c r="K1529" s="64"/>
      <c r="L1529" s="64"/>
      <c r="M1529" s="64"/>
      <c r="N1529" s="64"/>
      <c r="O1529" s="64"/>
      <c r="P1529" s="64"/>
      <c r="Q1529" s="64"/>
      <c r="R1529" s="64"/>
      <c r="S1529" s="64"/>
      <c r="T1529" s="29"/>
      <c r="U1529" s="29"/>
      <c r="V1529" s="29"/>
      <c r="W1529" s="29"/>
      <c r="X1529" s="29"/>
      <c r="Y1529" s="29"/>
      <c r="Z1529" s="29"/>
      <c r="AA1529" s="29"/>
      <c r="AB1529" s="29"/>
      <c r="AC1529" s="29"/>
      <c r="AD1529" s="29"/>
      <c r="AE1529" s="29"/>
      <c r="AF1529" s="29"/>
      <c r="AG1529" s="29"/>
      <c r="AH1529" s="29"/>
      <c r="AI1529" s="29"/>
      <c r="AJ1529" s="29"/>
      <c r="AK1529" s="29"/>
      <c r="AL1529" s="29"/>
      <c r="AM1529" s="29"/>
      <c r="AN1529" s="29"/>
      <c r="AO1529" s="29"/>
      <c r="AP1529" s="29"/>
      <c r="AQ1529" s="29"/>
      <c r="AR1529" s="29"/>
      <c r="AS1529" s="29"/>
      <c r="AT1529" s="29"/>
      <c r="AU1529" s="29"/>
      <c r="AV1529" s="29"/>
      <c r="AW1529" s="29"/>
      <c r="AX1529" s="29"/>
      <c r="AY1529" s="29"/>
      <c r="AZ1529" s="29"/>
      <c r="BA1529" s="29"/>
      <c r="BB1529" s="29"/>
      <c r="BC1529" s="29"/>
      <c r="BD1529" s="29"/>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29"/>
      <c r="CA1529" s="29"/>
      <c r="CB1529" s="29"/>
      <c r="CC1529" s="29"/>
      <c r="CD1529" s="29"/>
      <c r="CE1529" s="29"/>
      <c r="CF1529" s="29"/>
      <c r="CG1529" s="29"/>
      <c r="CH1529" s="29"/>
      <c r="CI1529" s="29"/>
      <c r="CJ1529" s="29"/>
      <c r="CK1529" s="29"/>
      <c r="CL1529" s="29"/>
      <c r="CM1529" s="29"/>
      <c r="CN1529" s="29"/>
      <c r="CO1529" s="29"/>
      <c r="CP1529" s="29"/>
      <c r="CQ1529" s="29"/>
      <c r="CR1529" s="29"/>
      <c r="CS1529" s="29"/>
      <c r="CT1529" s="29"/>
      <c r="CU1529" s="29"/>
      <c r="CV1529" s="29"/>
      <c r="CW1529" s="29"/>
      <c r="CX1529" s="29"/>
      <c r="CY1529" s="29"/>
      <c r="CZ1529" s="29"/>
      <c r="DA1529" s="29"/>
      <c r="DB1529" s="29"/>
      <c r="DC1529" s="29"/>
      <c r="DD1529" s="29"/>
      <c r="DE1529" s="29"/>
      <c r="DF1529" s="29"/>
      <c r="DG1529" s="29"/>
      <c r="DH1529" s="29"/>
      <c r="DI1529" s="29"/>
      <c r="DJ1529" s="29"/>
      <c r="DK1529" s="29"/>
      <c r="DL1529" s="29"/>
      <c r="DM1529" s="29"/>
    </row>
    <row r="1530" spans="1:117">
      <c r="A1530" s="5"/>
      <c r="B1530" s="5"/>
      <c r="C1530" s="35"/>
      <c r="D1530" s="63"/>
      <c r="E1530" s="64"/>
      <c r="F1530" s="64"/>
      <c r="G1530" s="64"/>
      <c r="H1530" s="64"/>
      <c r="I1530" s="64"/>
      <c r="J1530" s="64"/>
      <c r="K1530" s="64"/>
      <c r="L1530" s="64"/>
      <c r="M1530" s="64"/>
      <c r="N1530" s="64"/>
      <c r="O1530" s="64"/>
      <c r="P1530" s="64"/>
      <c r="Q1530" s="64"/>
      <c r="R1530" s="64"/>
      <c r="S1530" s="64"/>
      <c r="T1530" s="29"/>
      <c r="U1530" s="29"/>
      <c r="V1530" s="29"/>
      <c r="W1530" s="29"/>
      <c r="X1530" s="29"/>
      <c r="Y1530" s="29"/>
      <c r="Z1530" s="29"/>
      <c r="AA1530" s="29"/>
      <c r="AB1530" s="29"/>
      <c r="AC1530" s="29"/>
      <c r="AD1530" s="29"/>
      <c r="AE1530" s="29"/>
      <c r="AF1530" s="29"/>
      <c r="AG1530" s="29"/>
      <c r="AH1530" s="29"/>
      <c r="AI1530" s="29"/>
      <c r="AJ1530" s="29"/>
      <c r="AK1530" s="29"/>
      <c r="AL1530" s="29"/>
      <c r="AM1530" s="29"/>
      <c r="AN1530" s="29"/>
      <c r="AO1530" s="29"/>
      <c r="AP1530" s="29"/>
      <c r="AQ1530" s="29"/>
      <c r="AR1530" s="29"/>
      <c r="AS1530" s="29"/>
      <c r="AT1530" s="29"/>
      <c r="AU1530" s="29"/>
      <c r="AV1530" s="29"/>
      <c r="AW1530" s="29"/>
      <c r="AX1530" s="29"/>
      <c r="AY1530" s="29"/>
      <c r="AZ1530" s="29"/>
      <c r="BA1530" s="29"/>
      <c r="BB1530" s="29"/>
      <c r="BC1530" s="29"/>
      <c r="BD1530" s="29"/>
      <c r="BE1530" s="29"/>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29"/>
      <c r="CA1530" s="29"/>
      <c r="CB1530" s="29"/>
      <c r="CC1530" s="29"/>
      <c r="CD1530" s="29"/>
      <c r="CE1530" s="29"/>
      <c r="CF1530" s="29"/>
      <c r="CG1530" s="29"/>
      <c r="CH1530" s="29"/>
      <c r="CI1530" s="29"/>
      <c r="CJ1530" s="29"/>
      <c r="CK1530" s="29"/>
      <c r="CL1530" s="29"/>
      <c r="CM1530" s="29"/>
      <c r="CN1530" s="29"/>
      <c r="CO1530" s="29"/>
      <c r="CP1530" s="29"/>
      <c r="CQ1530" s="29"/>
      <c r="CR1530" s="29"/>
      <c r="CS1530" s="29"/>
      <c r="CT1530" s="29"/>
      <c r="CU1530" s="29"/>
      <c r="CV1530" s="29"/>
      <c r="CW1530" s="29"/>
      <c r="CX1530" s="29"/>
      <c r="CY1530" s="29"/>
      <c r="CZ1530" s="29"/>
      <c r="DA1530" s="29"/>
      <c r="DB1530" s="29"/>
      <c r="DC1530" s="29"/>
      <c r="DD1530" s="29"/>
      <c r="DE1530" s="29"/>
      <c r="DF1530" s="29"/>
      <c r="DG1530" s="29"/>
      <c r="DH1530" s="29"/>
      <c r="DI1530" s="29"/>
      <c r="DJ1530" s="29"/>
      <c r="DK1530" s="29"/>
      <c r="DL1530" s="29"/>
      <c r="DM1530" s="29"/>
    </row>
    <row r="1531" spans="1:117">
      <c r="A1531" s="5"/>
      <c r="B1531" s="5"/>
      <c r="C1531" s="35"/>
      <c r="D1531" s="63"/>
      <c r="E1531" s="64"/>
      <c r="F1531" s="64"/>
      <c r="G1531" s="64"/>
      <c r="H1531" s="64"/>
      <c r="I1531" s="64"/>
      <c r="J1531" s="64"/>
      <c r="K1531" s="64"/>
      <c r="L1531" s="64"/>
      <c r="M1531" s="64"/>
      <c r="N1531" s="64"/>
      <c r="O1531" s="64"/>
      <c r="P1531" s="64"/>
      <c r="Q1531" s="64"/>
      <c r="R1531" s="64"/>
      <c r="S1531" s="64"/>
      <c r="T1531" s="29"/>
      <c r="U1531" s="29"/>
      <c r="V1531" s="29"/>
      <c r="W1531" s="29"/>
      <c r="X1531" s="29"/>
      <c r="Y1531" s="29"/>
      <c r="Z1531" s="29"/>
      <c r="AA1531" s="29"/>
      <c r="AB1531" s="29"/>
      <c r="AC1531" s="29"/>
      <c r="AD1531" s="29"/>
      <c r="AE1531" s="29"/>
      <c r="AF1531" s="29"/>
      <c r="AG1531" s="29"/>
      <c r="AH1531" s="29"/>
      <c r="AI1531" s="29"/>
      <c r="AJ1531" s="29"/>
      <c r="AK1531" s="29"/>
      <c r="AL1531" s="29"/>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29"/>
      <c r="CA1531" s="29"/>
      <c r="CB1531" s="29"/>
      <c r="CC1531" s="29"/>
      <c r="CD1531" s="29"/>
      <c r="CE1531" s="29"/>
      <c r="CF1531" s="29"/>
      <c r="CG1531" s="29"/>
      <c r="CH1531" s="29"/>
      <c r="CI1531" s="29"/>
      <c r="CJ1531" s="29"/>
      <c r="CK1531" s="29"/>
      <c r="CL1531" s="29"/>
      <c r="CM1531" s="29"/>
      <c r="CN1531" s="29"/>
      <c r="CO1531" s="29"/>
      <c r="CP1531" s="29"/>
      <c r="CQ1531" s="29"/>
      <c r="CR1531" s="29"/>
      <c r="CS1531" s="29"/>
      <c r="CT1531" s="29"/>
      <c r="CU1531" s="29"/>
      <c r="CV1531" s="29"/>
      <c r="CW1531" s="29"/>
      <c r="CX1531" s="29"/>
      <c r="CY1531" s="29"/>
      <c r="CZ1531" s="29"/>
      <c r="DA1531" s="29"/>
      <c r="DB1531" s="29"/>
      <c r="DC1531" s="29"/>
      <c r="DD1531" s="29"/>
      <c r="DE1531" s="29"/>
      <c r="DF1531" s="29"/>
      <c r="DG1531" s="29"/>
      <c r="DH1531" s="29"/>
      <c r="DI1531" s="29"/>
      <c r="DJ1531" s="29"/>
      <c r="DK1531" s="29"/>
      <c r="DL1531" s="29"/>
      <c r="DM1531" s="29"/>
    </row>
    <row r="1532" spans="1:117">
      <c r="A1532" s="5"/>
      <c r="B1532" s="5"/>
      <c r="C1532" s="35"/>
      <c r="D1532" s="63"/>
      <c r="E1532" s="64"/>
      <c r="F1532" s="64"/>
      <c r="G1532" s="64"/>
      <c r="H1532" s="64"/>
      <c r="I1532" s="64"/>
      <c r="J1532" s="64"/>
      <c r="K1532" s="64"/>
      <c r="L1532" s="64"/>
      <c r="M1532" s="64"/>
      <c r="N1532" s="64"/>
      <c r="O1532" s="64"/>
      <c r="P1532" s="64"/>
      <c r="Q1532" s="64"/>
      <c r="R1532" s="64"/>
      <c r="S1532" s="64"/>
      <c r="T1532" s="29"/>
      <c r="U1532" s="29"/>
      <c r="V1532" s="29"/>
      <c r="W1532" s="29"/>
      <c r="X1532" s="29"/>
      <c r="Y1532" s="29"/>
      <c r="Z1532" s="29"/>
      <c r="AA1532" s="29"/>
      <c r="AB1532" s="29"/>
      <c r="AC1532" s="29"/>
      <c r="AD1532" s="29"/>
      <c r="AE1532" s="29"/>
      <c r="AF1532" s="29"/>
      <c r="AG1532" s="29"/>
      <c r="AH1532" s="29"/>
      <c r="AI1532" s="29"/>
      <c r="AJ1532" s="29"/>
      <c r="AK1532" s="29"/>
      <c r="AL1532" s="29"/>
      <c r="AM1532" s="29"/>
      <c r="AN1532" s="29"/>
      <c r="AO1532" s="29"/>
      <c r="AP1532" s="29"/>
      <c r="AQ1532" s="29"/>
      <c r="AR1532" s="29"/>
      <c r="AS1532" s="29"/>
      <c r="AT1532" s="29"/>
      <c r="AU1532" s="29"/>
      <c r="AV1532" s="29"/>
      <c r="AW1532" s="29"/>
      <c r="AX1532" s="29"/>
      <c r="AY1532" s="29"/>
      <c r="AZ1532" s="29"/>
      <c r="BA1532" s="29"/>
      <c r="BB1532" s="29"/>
      <c r="BC1532" s="29"/>
      <c r="BD1532" s="29"/>
      <c r="BE1532" s="29"/>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29"/>
      <c r="CA1532" s="29"/>
      <c r="CB1532" s="29"/>
      <c r="CC1532" s="29"/>
      <c r="CD1532" s="29"/>
      <c r="CE1532" s="29"/>
      <c r="CF1532" s="29"/>
      <c r="CG1532" s="29"/>
      <c r="CH1532" s="29"/>
      <c r="CI1532" s="29"/>
      <c r="CJ1532" s="29"/>
      <c r="CK1532" s="29"/>
      <c r="CL1532" s="29"/>
      <c r="CM1532" s="29"/>
      <c r="CN1532" s="29"/>
      <c r="CO1532" s="29"/>
      <c r="CP1532" s="29"/>
      <c r="CQ1532" s="29"/>
      <c r="CR1532" s="29"/>
      <c r="CS1532" s="29"/>
      <c r="CT1532" s="29"/>
      <c r="CU1532" s="29"/>
      <c r="CV1532" s="29"/>
      <c r="CW1532" s="29"/>
      <c r="CX1532" s="29"/>
      <c r="CY1532" s="29"/>
      <c r="CZ1532" s="29"/>
      <c r="DA1532" s="29"/>
      <c r="DB1532" s="29"/>
      <c r="DC1532" s="29"/>
      <c r="DD1532" s="29"/>
      <c r="DE1532" s="29"/>
      <c r="DF1532" s="29"/>
      <c r="DG1532" s="29"/>
      <c r="DH1532" s="29"/>
      <c r="DI1532" s="29"/>
      <c r="DJ1532" s="29"/>
      <c r="DK1532" s="29"/>
      <c r="DL1532" s="29"/>
      <c r="DM1532" s="29"/>
    </row>
    <row r="1533" spans="1:117">
      <c r="A1533" s="5"/>
      <c r="B1533" s="5"/>
      <c r="C1533" s="35"/>
      <c r="D1533" s="63"/>
      <c r="E1533" s="64"/>
      <c r="F1533" s="64"/>
      <c r="G1533" s="64"/>
      <c r="H1533" s="64"/>
      <c r="I1533" s="64"/>
      <c r="J1533" s="64"/>
      <c r="K1533" s="64"/>
      <c r="L1533" s="64"/>
      <c r="M1533" s="64"/>
      <c r="N1533" s="64"/>
      <c r="O1533" s="64"/>
      <c r="P1533" s="64"/>
      <c r="Q1533" s="64"/>
      <c r="R1533" s="64"/>
      <c r="S1533" s="64"/>
      <c r="T1533" s="29"/>
      <c r="U1533" s="29"/>
      <c r="V1533" s="29"/>
      <c r="W1533" s="29"/>
      <c r="X1533" s="29"/>
      <c r="Y1533" s="29"/>
      <c r="Z1533" s="29"/>
      <c r="AA1533" s="29"/>
      <c r="AB1533" s="29"/>
      <c r="AC1533" s="29"/>
      <c r="AD1533" s="29"/>
      <c r="AE1533" s="29"/>
      <c r="AF1533" s="29"/>
      <c r="AG1533" s="29"/>
      <c r="AH1533" s="29"/>
      <c r="AI1533" s="29"/>
      <c r="AJ1533" s="29"/>
      <c r="AK1533" s="29"/>
      <c r="AL1533" s="29"/>
      <c r="AM1533" s="29"/>
      <c r="AN1533" s="29"/>
      <c r="AO1533" s="29"/>
      <c r="AP1533" s="29"/>
      <c r="AQ1533" s="29"/>
      <c r="AR1533" s="29"/>
      <c r="AS1533" s="29"/>
      <c r="AT1533" s="29"/>
      <c r="AU1533" s="29"/>
      <c r="AV1533" s="29"/>
      <c r="AW1533" s="29"/>
      <c r="AX1533" s="29"/>
      <c r="AY1533" s="29"/>
      <c r="AZ1533" s="29"/>
      <c r="BA1533" s="29"/>
      <c r="BB1533" s="29"/>
      <c r="BC1533" s="29"/>
      <c r="BD1533" s="29"/>
      <c r="BE1533" s="29"/>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29"/>
      <c r="CA1533" s="29"/>
      <c r="CB1533" s="29"/>
      <c r="CC1533" s="29"/>
      <c r="CD1533" s="29"/>
      <c r="CE1533" s="29"/>
      <c r="CF1533" s="29"/>
      <c r="CG1533" s="29"/>
      <c r="CH1533" s="29"/>
      <c r="CI1533" s="29"/>
      <c r="CJ1533" s="29"/>
      <c r="CK1533" s="29"/>
      <c r="CL1533" s="29"/>
      <c r="CM1533" s="29"/>
      <c r="CN1533" s="29"/>
      <c r="CO1533" s="29"/>
      <c r="CP1533" s="29"/>
      <c r="CQ1533" s="29"/>
      <c r="CR1533" s="29"/>
      <c r="CS1533" s="29"/>
      <c r="CT1533" s="29"/>
      <c r="CU1533" s="29"/>
      <c r="CV1533" s="29"/>
      <c r="CW1533" s="29"/>
      <c r="CX1533" s="29"/>
      <c r="CY1533" s="29"/>
      <c r="CZ1533" s="29"/>
      <c r="DA1533" s="29"/>
      <c r="DB1533" s="29"/>
      <c r="DC1533" s="29"/>
      <c r="DD1533" s="29"/>
      <c r="DE1533" s="29"/>
      <c r="DF1533" s="29"/>
      <c r="DG1533" s="29"/>
      <c r="DH1533" s="29"/>
      <c r="DI1533" s="29"/>
      <c r="DJ1533" s="29"/>
      <c r="DK1533" s="29"/>
      <c r="DL1533" s="29"/>
      <c r="DM1533" s="29"/>
    </row>
    <row r="1534" spans="1:117">
      <c r="A1534" s="5"/>
      <c r="B1534" s="5"/>
      <c r="C1534" s="35"/>
      <c r="D1534" s="63"/>
      <c r="E1534" s="64"/>
      <c r="F1534" s="64"/>
      <c r="G1534" s="64"/>
      <c r="H1534" s="64"/>
      <c r="I1534" s="64"/>
      <c r="J1534" s="64"/>
      <c r="K1534" s="64"/>
      <c r="L1534" s="64"/>
      <c r="M1534" s="64"/>
      <c r="N1534" s="64"/>
      <c r="O1534" s="64"/>
      <c r="P1534" s="64"/>
      <c r="Q1534" s="64"/>
      <c r="R1534" s="64"/>
      <c r="S1534" s="64"/>
      <c r="T1534" s="29"/>
      <c r="U1534" s="29"/>
      <c r="V1534" s="29"/>
      <c r="W1534" s="29"/>
      <c r="X1534" s="29"/>
      <c r="Y1534" s="29"/>
      <c r="Z1534" s="29"/>
      <c r="AA1534" s="29"/>
      <c r="AB1534" s="29"/>
      <c r="AC1534" s="29"/>
      <c r="AD1534" s="29"/>
      <c r="AE1534" s="29"/>
      <c r="AF1534" s="29"/>
      <c r="AG1534" s="29"/>
      <c r="AH1534" s="29"/>
      <c r="AI1534" s="29"/>
      <c r="AJ1534" s="29"/>
      <c r="AK1534" s="29"/>
      <c r="AL1534" s="29"/>
      <c r="AM1534" s="29"/>
      <c r="AN1534" s="29"/>
      <c r="AO1534" s="29"/>
      <c r="AP1534" s="29"/>
      <c r="AQ1534" s="29"/>
      <c r="AR1534" s="29"/>
      <c r="AS1534" s="29"/>
      <c r="AT1534" s="29"/>
      <c r="AU1534" s="29"/>
      <c r="AV1534" s="29"/>
      <c r="AW1534" s="29"/>
      <c r="AX1534" s="29"/>
      <c r="AY1534" s="29"/>
      <c r="AZ1534" s="29"/>
      <c r="BA1534" s="29"/>
      <c r="BB1534" s="29"/>
      <c r="BC1534" s="29"/>
      <c r="BD1534" s="29"/>
      <c r="BE1534" s="29"/>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29"/>
      <c r="CA1534" s="29"/>
      <c r="CB1534" s="29"/>
      <c r="CC1534" s="29"/>
      <c r="CD1534" s="29"/>
      <c r="CE1534" s="29"/>
      <c r="CF1534" s="29"/>
      <c r="CG1534" s="29"/>
      <c r="CH1534" s="29"/>
      <c r="CI1534" s="29"/>
      <c r="CJ1534" s="29"/>
      <c r="CK1534" s="29"/>
      <c r="CL1534" s="29"/>
      <c r="CM1534" s="29"/>
      <c r="CN1534" s="29"/>
      <c r="CO1534" s="29"/>
      <c r="CP1534" s="29"/>
      <c r="CQ1534" s="29"/>
      <c r="CR1534" s="29"/>
      <c r="CS1534" s="29"/>
      <c r="CT1534" s="29"/>
      <c r="CU1534" s="29"/>
      <c r="CV1534" s="29"/>
      <c r="CW1534" s="29"/>
      <c r="CX1534" s="29"/>
      <c r="CY1534" s="29"/>
      <c r="CZ1534" s="29"/>
      <c r="DA1534" s="29"/>
      <c r="DB1534" s="29"/>
      <c r="DC1534" s="29"/>
      <c r="DD1534" s="29"/>
      <c r="DE1534" s="29"/>
      <c r="DF1534" s="29"/>
      <c r="DG1534" s="29"/>
      <c r="DH1534" s="29"/>
      <c r="DI1534" s="29"/>
      <c r="DJ1534" s="29"/>
      <c r="DK1534" s="29"/>
      <c r="DL1534" s="29"/>
      <c r="DM1534" s="29"/>
    </row>
    <row r="1535" spans="1:117">
      <c r="A1535" s="5"/>
      <c r="B1535" s="5"/>
      <c r="C1535" s="35"/>
      <c r="D1535" s="63"/>
      <c r="E1535" s="64"/>
      <c r="F1535" s="64"/>
      <c r="G1535" s="64"/>
      <c r="H1535" s="64"/>
      <c r="I1535" s="64"/>
      <c r="J1535" s="64"/>
      <c r="K1535" s="64"/>
      <c r="L1535" s="64"/>
      <c r="M1535" s="64"/>
      <c r="N1535" s="64"/>
      <c r="O1535" s="64"/>
      <c r="P1535" s="64"/>
      <c r="Q1535" s="64"/>
      <c r="R1535" s="64"/>
      <c r="S1535" s="64"/>
      <c r="T1535" s="29"/>
      <c r="U1535" s="29"/>
      <c r="V1535" s="29"/>
      <c r="W1535" s="29"/>
      <c r="X1535" s="29"/>
      <c r="Y1535" s="29"/>
      <c r="Z1535" s="29"/>
      <c r="AA1535" s="29"/>
      <c r="AB1535" s="29"/>
      <c r="AC1535" s="29"/>
      <c r="AD1535" s="29"/>
      <c r="AE1535" s="29"/>
      <c r="AF1535" s="29"/>
      <c r="AG1535" s="29"/>
      <c r="AH1535" s="29"/>
      <c r="AI1535" s="29"/>
      <c r="AJ1535" s="29"/>
      <c r="AK1535" s="29"/>
      <c r="AL1535" s="29"/>
      <c r="AM1535" s="29"/>
      <c r="AN1535" s="29"/>
      <c r="AO1535" s="29"/>
      <c r="AP1535" s="29"/>
      <c r="AQ1535" s="29"/>
      <c r="AR1535" s="29"/>
      <c r="AS1535" s="29"/>
      <c r="AT1535" s="29"/>
      <c r="AU1535" s="29"/>
      <c r="AV1535" s="29"/>
      <c r="AW1535" s="29"/>
      <c r="AX1535" s="29"/>
      <c r="AY1535" s="29"/>
      <c r="AZ1535" s="29"/>
      <c r="BA1535" s="29"/>
      <c r="BB1535" s="29"/>
      <c r="BC1535" s="29"/>
      <c r="BD1535" s="29"/>
      <c r="BE1535" s="29"/>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29"/>
      <c r="CA1535" s="29"/>
      <c r="CB1535" s="29"/>
      <c r="CC1535" s="29"/>
      <c r="CD1535" s="29"/>
      <c r="CE1535" s="29"/>
      <c r="CF1535" s="29"/>
      <c r="CG1535" s="29"/>
      <c r="CH1535" s="29"/>
      <c r="CI1535" s="29"/>
      <c r="CJ1535" s="29"/>
      <c r="CK1535" s="29"/>
      <c r="CL1535" s="29"/>
      <c r="CM1535" s="29"/>
      <c r="CN1535" s="29"/>
      <c r="CO1535" s="29"/>
      <c r="CP1535" s="29"/>
      <c r="CQ1535" s="29"/>
      <c r="CR1535" s="29"/>
      <c r="CS1535" s="29"/>
      <c r="CT1535" s="29"/>
      <c r="CU1535" s="29"/>
      <c r="CV1535" s="29"/>
      <c r="CW1535" s="29"/>
      <c r="CX1535" s="29"/>
      <c r="CY1535" s="29"/>
      <c r="CZ1535" s="29"/>
      <c r="DA1535" s="29"/>
      <c r="DB1535" s="29"/>
      <c r="DC1535" s="29"/>
      <c r="DD1535" s="29"/>
      <c r="DE1535" s="29"/>
      <c r="DF1535" s="29"/>
      <c r="DG1535" s="29"/>
      <c r="DH1535" s="29"/>
      <c r="DI1535" s="29"/>
      <c r="DJ1535" s="29"/>
      <c r="DK1535" s="29"/>
      <c r="DL1535" s="29"/>
      <c r="DM1535" s="29"/>
    </row>
    <row r="1536" spans="1:117">
      <c r="A1536" s="5"/>
      <c r="B1536" s="5"/>
      <c r="C1536" s="35"/>
      <c r="D1536" s="63"/>
      <c r="E1536" s="64"/>
      <c r="F1536" s="64"/>
      <c r="G1536" s="64"/>
      <c r="H1536" s="64"/>
      <c r="I1536" s="64"/>
      <c r="J1536" s="64"/>
      <c r="K1536" s="64"/>
      <c r="L1536" s="64"/>
      <c r="M1536" s="64"/>
      <c r="N1536" s="64"/>
      <c r="O1536" s="64"/>
      <c r="P1536" s="64"/>
      <c r="Q1536" s="64"/>
      <c r="R1536" s="64"/>
      <c r="S1536" s="64"/>
      <c r="T1536" s="29"/>
      <c r="U1536" s="29"/>
      <c r="V1536" s="29"/>
      <c r="W1536" s="29"/>
      <c r="X1536" s="29"/>
      <c r="Y1536" s="29"/>
      <c r="Z1536" s="29"/>
      <c r="AA1536" s="29"/>
      <c r="AB1536" s="29"/>
      <c r="AC1536" s="29"/>
      <c r="AD1536" s="29"/>
      <c r="AE1536" s="29"/>
      <c r="AF1536" s="29"/>
      <c r="AG1536" s="29"/>
      <c r="AH1536" s="29"/>
      <c r="AI1536" s="29"/>
      <c r="AJ1536" s="29"/>
      <c r="AK1536" s="29"/>
      <c r="AL1536" s="29"/>
      <c r="AM1536" s="29"/>
      <c r="AN1536" s="29"/>
      <c r="AO1536" s="29"/>
      <c r="AP1536" s="29"/>
      <c r="AQ1536" s="29"/>
      <c r="AR1536" s="29"/>
      <c r="AS1536" s="29"/>
      <c r="AT1536" s="29"/>
      <c r="AU1536" s="29"/>
      <c r="AV1536" s="29"/>
      <c r="AW1536" s="29"/>
      <c r="AX1536" s="29"/>
      <c r="AY1536" s="29"/>
      <c r="AZ1536" s="29"/>
      <c r="BA1536" s="29"/>
      <c r="BB1536" s="29"/>
      <c r="BC1536" s="29"/>
      <c r="BD1536" s="29"/>
      <c r="BE1536" s="29"/>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29"/>
      <c r="CA1536" s="29"/>
      <c r="CB1536" s="29"/>
      <c r="CC1536" s="29"/>
      <c r="CD1536" s="29"/>
      <c r="CE1536" s="29"/>
      <c r="CF1536" s="29"/>
      <c r="CG1536" s="29"/>
      <c r="CH1536" s="29"/>
      <c r="CI1536" s="29"/>
      <c r="CJ1536" s="29"/>
      <c r="CK1536" s="29"/>
      <c r="CL1536" s="29"/>
      <c r="CM1536" s="29"/>
      <c r="CN1536" s="29"/>
      <c r="CO1536" s="29"/>
      <c r="CP1536" s="29"/>
      <c r="CQ1536" s="29"/>
      <c r="CR1536" s="29"/>
      <c r="CS1536" s="29"/>
      <c r="CT1536" s="29"/>
      <c r="CU1536" s="29"/>
      <c r="CV1536" s="29"/>
      <c r="CW1536" s="29"/>
      <c r="CX1536" s="29"/>
      <c r="CY1536" s="29"/>
      <c r="CZ1536" s="29"/>
      <c r="DA1536" s="29"/>
      <c r="DB1536" s="29"/>
      <c r="DC1536" s="29"/>
      <c r="DD1536" s="29"/>
      <c r="DE1536" s="29"/>
      <c r="DF1536" s="29"/>
      <c r="DG1536" s="29"/>
      <c r="DH1536" s="29"/>
      <c r="DI1536" s="29"/>
      <c r="DJ1536" s="29"/>
      <c r="DK1536" s="29"/>
      <c r="DL1536" s="29"/>
      <c r="DM1536" s="29"/>
    </row>
    <row r="1537" spans="1:117">
      <c r="A1537" s="5"/>
      <c r="B1537" s="5"/>
      <c r="C1537" s="35"/>
      <c r="D1537" s="63"/>
      <c r="E1537" s="64"/>
      <c r="F1537" s="64"/>
      <c r="G1537" s="64"/>
      <c r="H1537" s="64"/>
      <c r="I1537" s="64"/>
      <c r="J1537" s="64"/>
      <c r="K1537" s="64"/>
      <c r="L1537" s="64"/>
      <c r="M1537" s="64"/>
      <c r="N1537" s="64"/>
      <c r="O1537" s="64"/>
      <c r="P1537" s="64"/>
      <c r="Q1537" s="64"/>
      <c r="R1537" s="64"/>
      <c r="S1537" s="64"/>
      <c r="T1537" s="29"/>
      <c r="U1537" s="29"/>
      <c r="V1537" s="29"/>
      <c r="W1537" s="29"/>
      <c r="X1537" s="29"/>
      <c r="Y1537" s="29"/>
      <c r="Z1537" s="29"/>
      <c r="AA1537" s="29"/>
      <c r="AB1537" s="29"/>
      <c r="AC1537" s="29"/>
      <c r="AD1537" s="29"/>
      <c r="AE1537" s="29"/>
      <c r="AF1537" s="29"/>
      <c r="AG1537" s="29"/>
      <c r="AH1537" s="29"/>
      <c r="AI1537" s="29"/>
      <c r="AJ1537" s="29"/>
      <c r="AK1537" s="29"/>
      <c r="AL1537" s="29"/>
      <c r="AM1537" s="29"/>
      <c r="AN1537" s="29"/>
      <c r="AO1537" s="29"/>
      <c r="AP1537" s="29"/>
      <c r="AQ1537" s="29"/>
      <c r="AR1537" s="29"/>
      <c r="AS1537" s="29"/>
      <c r="AT1537" s="29"/>
      <c r="AU1537" s="29"/>
      <c r="AV1537" s="29"/>
      <c r="AW1537" s="29"/>
      <c r="AX1537" s="29"/>
      <c r="AY1537" s="29"/>
      <c r="AZ1537" s="29"/>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29"/>
      <c r="CA1537" s="29"/>
      <c r="CB1537" s="29"/>
      <c r="CC1537" s="29"/>
      <c r="CD1537" s="29"/>
      <c r="CE1537" s="29"/>
      <c r="CF1537" s="29"/>
      <c r="CG1537" s="29"/>
      <c r="CH1537" s="29"/>
      <c r="CI1537" s="29"/>
      <c r="CJ1537" s="29"/>
      <c r="CK1537" s="29"/>
      <c r="CL1537" s="29"/>
      <c r="CM1537" s="29"/>
      <c r="CN1537" s="29"/>
      <c r="CO1537" s="29"/>
      <c r="CP1537" s="29"/>
      <c r="CQ1537" s="29"/>
      <c r="CR1537" s="29"/>
      <c r="CS1537" s="29"/>
      <c r="CT1537" s="29"/>
      <c r="CU1537" s="29"/>
      <c r="CV1537" s="29"/>
      <c r="CW1537" s="29"/>
      <c r="CX1537" s="29"/>
      <c r="CY1537" s="29"/>
      <c r="CZ1537" s="29"/>
      <c r="DA1537" s="29"/>
      <c r="DB1537" s="29"/>
      <c r="DC1537" s="29"/>
      <c r="DD1537" s="29"/>
      <c r="DE1537" s="29"/>
      <c r="DF1537" s="29"/>
      <c r="DG1537" s="29"/>
      <c r="DH1537" s="29"/>
      <c r="DI1537" s="29"/>
      <c r="DJ1537" s="29"/>
      <c r="DK1537" s="29"/>
      <c r="DL1537" s="29"/>
      <c r="DM1537" s="29"/>
    </row>
    <row r="1538" spans="1:117">
      <c r="A1538" s="5"/>
      <c r="B1538" s="5"/>
      <c r="C1538" s="35"/>
      <c r="D1538" s="63"/>
      <c r="E1538" s="64"/>
      <c r="F1538" s="64"/>
      <c r="G1538" s="64"/>
      <c r="H1538" s="64"/>
      <c r="I1538" s="64"/>
      <c r="J1538" s="64"/>
      <c r="K1538" s="64"/>
      <c r="L1538" s="64"/>
      <c r="M1538" s="64"/>
      <c r="N1538" s="64"/>
      <c r="O1538" s="64"/>
      <c r="P1538" s="64"/>
      <c r="Q1538" s="64"/>
      <c r="R1538" s="64"/>
      <c r="S1538" s="64"/>
      <c r="T1538" s="29"/>
      <c r="U1538" s="29"/>
      <c r="V1538" s="29"/>
      <c r="W1538" s="29"/>
      <c r="X1538" s="29"/>
      <c r="Y1538" s="29"/>
      <c r="Z1538" s="29"/>
      <c r="AA1538" s="29"/>
      <c r="AB1538" s="29"/>
      <c r="AC1538" s="29"/>
      <c r="AD1538" s="29"/>
      <c r="AE1538" s="29"/>
      <c r="AF1538" s="29"/>
      <c r="AG1538" s="29"/>
      <c r="AH1538" s="29"/>
      <c r="AI1538" s="29"/>
      <c r="AJ1538" s="29"/>
      <c r="AK1538" s="29"/>
      <c r="AL1538" s="29"/>
      <c r="AM1538" s="29"/>
      <c r="AN1538" s="29"/>
      <c r="AO1538" s="29"/>
      <c r="AP1538" s="29"/>
      <c r="AQ1538" s="29"/>
      <c r="AR1538" s="29"/>
      <c r="AS1538" s="29"/>
      <c r="AT1538" s="29"/>
      <c r="AU1538" s="29"/>
      <c r="AV1538" s="29"/>
      <c r="AW1538" s="29"/>
      <c r="AX1538" s="29"/>
      <c r="AY1538" s="29"/>
      <c r="AZ1538" s="29"/>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29"/>
      <c r="CA1538" s="29"/>
      <c r="CB1538" s="29"/>
      <c r="CC1538" s="29"/>
      <c r="CD1538" s="29"/>
      <c r="CE1538" s="29"/>
      <c r="CF1538" s="29"/>
      <c r="CG1538" s="29"/>
      <c r="CH1538" s="29"/>
      <c r="CI1538" s="29"/>
      <c r="CJ1538" s="29"/>
      <c r="CK1538" s="29"/>
      <c r="CL1538" s="29"/>
      <c r="CM1538" s="29"/>
      <c r="CN1538" s="29"/>
      <c r="CO1538" s="29"/>
      <c r="CP1538" s="29"/>
      <c r="CQ1538" s="29"/>
      <c r="CR1538" s="29"/>
      <c r="CS1538" s="29"/>
      <c r="CT1538" s="29"/>
      <c r="CU1538" s="29"/>
      <c r="CV1538" s="29"/>
      <c r="CW1538" s="29"/>
      <c r="CX1538" s="29"/>
      <c r="CY1538" s="29"/>
      <c r="CZ1538" s="29"/>
      <c r="DA1538" s="29"/>
      <c r="DB1538" s="29"/>
      <c r="DC1538" s="29"/>
      <c r="DD1538" s="29"/>
      <c r="DE1538" s="29"/>
      <c r="DF1538" s="29"/>
      <c r="DG1538" s="29"/>
      <c r="DH1538" s="29"/>
      <c r="DI1538" s="29"/>
      <c r="DJ1538" s="29"/>
      <c r="DK1538" s="29"/>
      <c r="DL1538" s="29"/>
      <c r="DM1538" s="29"/>
    </row>
    <row r="1539" spans="1:117">
      <c r="A1539" s="5"/>
      <c r="B1539" s="5"/>
      <c r="C1539" s="35"/>
      <c r="D1539" s="63"/>
      <c r="E1539" s="64"/>
      <c r="F1539" s="64"/>
      <c r="G1539" s="64"/>
      <c r="H1539" s="64"/>
      <c r="I1539" s="64"/>
      <c r="J1539" s="64"/>
      <c r="K1539" s="64"/>
      <c r="L1539" s="64"/>
      <c r="M1539" s="64"/>
      <c r="N1539" s="64"/>
      <c r="O1539" s="64"/>
      <c r="P1539" s="64"/>
      <c r="Q1539" s="64"/>
      <c r="R1539" s="64"/>
      <c r="S1539" s="64"/>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c r="CA1539" s="29"/>
      <c r="CB1539" s="29"/>
      <c r="CC1539" s="29"/>
      <c r="CD1539" s="29"/>
      <c r="CE1539" s="29"/>
      <c r="CF1539" s="29"/>
      <c r="CG1539" s="29"/>
      <c r="CH1539" s="29"/>
      <c r="CI1539" s="29"/>
      <c r="CJ1539" s="29"/>
      <c r="CK1539" s="29"/>
      <c r="CL1539" s="29"/>
      <c r="CM1539" s="29"/>
      <c r="CN1539" s="29"/>
      <c r="CO1539" s="29"/>
      <c r="CP1539" s="29"/>
      <c r="CQ1539" s="29"/>
      <c r="CR1539" s="29"/>
      <c r="CS1539" s="29"/>
      <c r="CT1539" s="29"/>
      <c r="CU1539" s="29"/>
      <c r="CV1539" s="29"/>
      <c r="CW1539" s="29"/>
      <c r="CX1539" s="29"/>
      <c r="CY1539" s="29"/>
      <c r="CZ1539" s="29"/>
      <c r="DA1539" s="29"/>
      <c r="DB1539" s="29"/>
      <c r="DC1539" s="29"/>
      <c r="DD1539" s="29"/>
      <c r="DE1539" s="29"/>
      <c r="DF1539" s="29"/>
      <c r="DG1539" s="29"/>
      <c r="DH1539" s="29"/>
      <c r="DI1539" s="29"/>
      <c r="DJ1539" s="29"/>
      <c r="DK1539" s="29"/>
      <c r="DL1539" s="29"/>
      <c r="DM1539" s="29"/>
    </row>
    <row r="1540" spans="1:117">
      <c r="A1540" s="5"/>
      <c r="B1540" s="5"/>
      <c r="C1540" s="35"/>
      <c r="D1540" s="63"/>
      <c r="E1540" s="64"/>
      <c r="F1540" s="64"/>
      <c r="G1540" s="64"/>
      <c r="H1540" s="64"/>
      <c r="I1540" s="64"/>
      <c r="J1540" s="64"/>
      <c r="K1540" s="64"/>
      <c r="L1540" s="64"/>
      <c r="M1540" s="64"/>
      <c r="N1540" s="64"/>
      <c r="O1540" s="64"/>
      <c r="P1540" s="64"/>
      <c r="Q1540" s="64"/>
      <c r="R1540" s="64"/>
      <c r="S1540" s="64"/>
      <c r="T1540" s="29"/>
      <c r="U1540" s="29"/>
      <c r="V1540" s="29"/>
      <c r="W1540" s="29"/>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29"/>
      <c r="CA1540" s="29"/>
      <c r="CB1540" s="29"/>
      <c r="CC1540" s="29"/>
      <c r="CD1540" s="29"/>
      <c r="CE1540" s="29"/>
      <c r="CF1540" s="29"/>
      <c r="CG1540" s="29"/>
      <c r="CH1540" s="29"/>
      <c r="CI1540" s="29"/>
      <c r="CJ1540" s="29"/>
      <c r="CK1540" s="29"/>
      <c r="CL1540" s="29"/>
      <c r="CM1540" s="29"/>
      <c r="CN1540" s="29"/>
      <c r="CO1540" s="29"/>
      <c r="CP1540" s="29"/>
      <c r="CQ1540" s="29"/>
      <c r="CR1540" s="29"/>
      <c r="CS1540" s="29"/>
      <c r="CT1540" s="29"/>
      <c r="CU1540" s="29"/>
      <c r="CV1540" s="29"/>
      <c r="CW1540" s="29"/>
      <c r="CX1540" s="29"/>
      <c r="CY1540" s="29"/>
      <c r="CZ1540" s="29"/>
      <c r="DA1540" s="29"/>
      <c r="DB1540" s="29"/>
      <c r="DC1540" s="29"/>
      <c r="DD1540" s="29"/>
      <c r="DE1540" s="29"/>
      <c r="DF1540" s="29"/>
      <c r="DG1540" s="29"/>
      <c r="DH1540" s="29"/>
      <c r="DI1540" s="29"/>
      <c r="DJ1540" s="29"/>
      <c r="DK1540" s="29"/>
      <c r="DL1540" s="29"/>
      <c r="DM1540" s="29"/>
    </row>
    <row r="1541" spans="1:117">
      <c r="A1541" s="5"/>
      <c r="B1541" s="5"/>
      <c r="C1541" s="35"/>
      <c r="D1541" s="63"/>
      <c r="E1541" s="64"/>
      <c r="F1541" s="64"/>
      <c r="G1541" s="64"/>
      <c r="H1541" s="64"/>
      <c r="I1541" s="64"/>
      <c r="J1541" s="64"/>
      <c r="K1541" s="64"/>
      <c r="L1541" s="64"/>
      <c r="M1541" s="64"/>
      <c r="N1541" s="64"/>
      <c r="O1541" s="64"/>
      <c r="P1541" s="64"/>
      <c r="Q1541" s="64"/>
      <c r="R1541" s="64"/>
      <c r="S1541" s="64"/>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c r="CA1541" s="29"/>
      <c r="CB1541" s="29"/>
      <c r="CC1541" s="29"/>
      <c r="CD1541" s="29"/>
      <c r="CE1541" s="29"/>
      <c r="CF1541" s="29"/>
      <c r="CG1541" s="29"/>
      <c r="CH1541" s="29"/>
      <c r="CI1541" s="29"/>
      <c r="CJ1541" s="29"/>
      <c r="CK1541" s="29"/>
      <c r="CL1541" s="29"/>
      <c r="CM1541" s="29"/>
      <c r="CN1541" s="29"/>
      <c r="CO1541" s="29"/>
      <c r="CP1541" s="29"/>
      <c r="CQ1541" s="29"/>
      <c r="CR1541" s="29"/>
      <c r="CS1541" s="29"/>
      <c r="CT1541" s="29"/>
      <c r="CU1541" s="29"/>
      <c r="CV1541" s="29"/>
      <c r="CW1541" s="29"/>
      <c r="CX1541" s="29"/>
      <c r="CY1541" s="29"/>
      <c r="CZ1541" s="29"/>
      <c r="DA1541" s="29"/>
      <c r="DB1541" s="29"/>
      <c r="DC1541" s="29"/>
      <c r="DD1541" s="29"/>
      <c r="DE1541" s="29"/>
      <c r="DF1541" s="29"/>
      <c r="DG1541" s="29"/>
      <c r="DH1541" s="29"/>
      <c r="DI1541" s="29"/>
      <c r="DJ1541" s="29"/>
      <c r="DK1541" s="29"/>
      <c r="DL1541" s="29"/>
      <c r="DM1541" s="29"/>
    </row>
    <row r="1542" spans="1:117">
      <c r="A1542" s="5"/>
      <c r="B1542" s="5"/>
      <c r="C1542" s="35"/>
      <c r="D1542" s="63"/>
      <c r="E1542" s="64"/>
      <c r="F1542" s="64"/>
      <c r="G1542" s="64"/>
      <c r="H1542" s="64"/>
      <c r="I1542" s="64"/>
      <c r="J1542" s="64"/>
      <c r="K1542" s="64"/>
      <c r="L1542" s="64"/>
      <c r="M1542" s="64"/>
      <c r="N1542" s="64"/>
      <c r="O1542" s="64"/>
      <c r="P1542" s="64"/>
      <c r="Q1542" s="64"/>
      <c r="R1542" s="64"/>
      <c r="S1542" s="64"/>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29"/>
      <c r="CA1542" s="29"/>
      <c r="CB1542" s="29"/>
      <c r="CC1542" s="29"/>
      <c r="CD1542" s="29"/>
      <c r="CE1542" s="29"/>
      <c r="CF1542" s="29"/>
      <c r="CG1542" s="29"/>
      <c r="CH1542" s="29"/>
      <c r="CI1542" s="29"/>
      <c r="CJ1542" s="29"/>
      <c r="CK1542" s="29"/>
      <c r="CL1542" s="29"/>
      <c r="CM1542" s="29"/>
      <c r="CN1542" s="29"/>
      <c r="CO1542" s="29"/>
      <c r="CP1542" s="29"/>
      <c r="CQ1542" s="29"/>
      <c r="CR1542" s="29"/>
      <c r="CS1542" s="29"/>
      <c r="CT1542" s="29"/>
      <c r="CU1542" s="29"/>
      <c r="CV1542" s="29"/>
      <c r="CW1542" s="29"/>
      <c r="CX1542" s="29"/>
      <c r="CY1542" s="29"/>
      <c r="CZ1542" s="29"/>
      <c r="DA1542" s="29"/>
      <c r="DB1542" s="29"/>
      <c r="DC1542" s="29"/>
      <c r="DD1542" s="29"/>
      <c r="DE1542" s="29"/>
      <c r="DF1542" s="29"/>
      <c r="DG1542" s="29"/>
      <c r="DH1542" s="29"/>
      <c r="DI1542" s="29"/>
      <c r="DJ1542" s="29"/>
      <c r="DK1542" s="29"/>
      <c r="DL1542" s="29"/>
      <c r="DM1542" s="29"/>
    </row>
    <row r="1543" spans="1:117">
      <c r="A1543" s="5"/>
      <c r="B1543" s="5"/>
      <c r="C1543" s="35"/>
      <c r="D1543" s="63"/>
      <c r="E1543" s="64"/>
      <c r="F1543" s="64"/>
      <c r="G1543" s="64"/>
      <c r="H1543" s="64"/>
      <c r="I1543" s="64"/>
      <c r="J1543" s="64"/>
      <c r="K1543" s="64"/>
      <c r="L1543" s="64"/>
      <c r="M1543" s="64"/>
      <c r="N1543" s="64"/>
      <c r="O1543" s="64"/>
      <c r="P1543" s="64"/>
      <c r="Q1543" s="64"/>
      <c r="R1543" s="64"/>
      <c r="S1543" s="64"/>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c r="CA1543" s="29"/>
      <c r="CB1543" s="29"/>
      <c r="CC1543" s="29"/>
      <c r="CD1543" s="29"/>
      <c r="CE1543" s="29"/>
      <c r="CF1543" s="29"/>
      <c r="CG1543" s="29"/>
      <c r="CH1543" s="29"/>
      <c r="CI1543" s="29"/>
      <c r="CJ1543" s="29"/>
      <c r="CK1543" s="29"/>
      <c r="CL1543" s="29"/>
      <c r="CM1543" s="29"/>
      <c r="CN1543" s="29"/>
      <c r="CO1543" s="29"/>
      <c r="CP1543" s="29"/>
      <c r="CQ1543" s="29"/>
      <c r="CR1543" s="29"/>
      <c r="CS1543" s="29"/>
      <c r="CT1543" s="29"/>
      <c r="CU1543" s="29"/>
      <c r="CV1543" s="29"/>
      <c r="CW1543" s="29"/>
      <c r="CX1543" s="29"/>
      <c r="CY1543" s="29"/>
      <c r="CZ1543" s="29"/>
      <c r="DA1543" s="29"/>
      <c r="DB1543" s="29"/>
      <c r="DC1543" s="29"/>
      <c r="DD1543" s="29"/>
      <c r="DE1543" s="29"/>
      <c r="DF1543" s="29"/>
      <c r="DG1543" s="29"/>
      <c r="DH1543" s="29"/>
      <c r="DI1543" s="29"/>
      <c r="DJ1543" s="29"/>
      <c r="DK1543" s="29"/>
      <c r="DL1543" s="29"/>
      <c r="DM1543" s="29"/>
    </row>
    <row r="1544" spans="1:117">
      <c r="A1544" s="5"/>
      <c r="B1544" s="5"/>
      <c r="C1544" s="35"/>
      <c r="D1544" s="63"/>
      <c r="E1544" s="64"/>
      <c r="F1544" s="64"/>
      <c r="G1544" s="64"/>
      <c r="H1544" s="64"/>
      <c r="I1544" s="64"/>
      <c r="J1544" s="64"/>
      <c r="K1544" s="64"/>
      <c r="L1544" s="64"/>
      <c r="M1544" s="64"/>
      <c r="N1544" s="64"/>
      <c r="O1544" s="64"/>
      <c r="P1544" s="64"/>
      <c r="Q1544" s="64"/>
      <c r="R1544" s="64"/>
      <c r="S1544" s="64"/>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29"/>
      <c r="CA1544" s="29"/>
      <c r="CB1544" s="29"/>
      <c r="CC1544" s="29"/>
      <c r="CD1544" s="29"/>
      <c r="CE1544" s="29"/>
      <c r="CF1544" s="29"/>
      <c r="CG1544" s="29"/>
      <c r="CH1544" s="29"/>
      <c r="CI1544" s="29"/>
      <c r="CJ1544" s="29"/>
      <c r="CK1544" s="29"/>
      <c r="CL1544" s="29"/>
      <c r="CM1544" s="29"/>
      <c r="CN1544" s="29"/>
      <c r="CO1544" s="29"/>
      <c r="CP1544" s="29"/>
      <c r="CQ1544" s="29"/>
      <c r="CR1544" s="29"/>
      <c r="CS1544" s="29"/>
      <c r="CT1544" s="29"/>
      <c r="CU1544" s="29"/>
      <c r="CV1544" s="29"/>
      <c r="CW1544" s="29"/>
      <c r="CX1544" s="29"/>
      <c r="CY1544" s="29"/>
      <c r="CZ1544" s="29"/>
      <c r="DA1544" s="29"/>
      <c r="DB1544" s="29"/>
      <c r="DC1544" s="29"/>
      <c r="DD1544" s="29"/>
      <c r="DE1544" s="29"/>
      <c r="DF1544" s="29"/>
      <c r="DG1544" s="29"/>
      <c r="DH1544" s="29"/>
      <c r="DI1544" s="29"/>
      <c r="DJ1544" s="29"/>
      <c r="DK1544" s="29"/>
      <c r="DL1544" s="29"/>
      <c r="DM1544" s="29"/>
    </row>
    <row r="1545" spans="1:117">
      <c r="A1545" s="5"/>
      <c r="B1545" s="5"/>
      <c r="C1545" s="35"/>
      <c r="D1545" s="63"/>
      <c r="E1545" s="64"/>
      <c r="F1545" s="64"/>
      <c r="G1545" s="64"/>
      <c r="H1545" s="64"/>
      <c r="I1545" s="64"/>
      <c r="J1545" s="64"/>
      <c r="K1545" s="64"/>
      <c r="L1545" s="64"/>
      <c r="M1545" s="64"/>
      <c r="N1545" s="64"/>
      <c r="O1545" s="64"/>
      <c r="P1545" s="64"/>
      <c r="Q1545" s="64"/>
      <c r="R1545" s="64"/>
      <c r="S1545" s="64"/>
      <c r="T1545" s="29"/>
      <c r="U1545" s="29"/>
      <c r="V1545" s="29"/>
      <c r="W1545" s="29"/>
      <c r="X1545" s="29"/>
      <c r="Y1545" s="29"/>
      <c r="Z1545" s="29"/>
      <c r="AA1545" s="29"/>
      <c r="AB1545" s="29"/>
      <c r="AC1545" s="29"/>
      <c r="AD1545" s="29"/>
      <c r="AE1545" s="29"/>
      <c r="AF1545" s="29"/>
      <c r="AG1545" s="29"/>
      <c r="AH1545" s="29"/>
      <c r="AI1545" s="29"/>
      <c r="AJ1545" s="29"/>
      <c r="AK1545" s="29"/>
      <c r="AL1545" s="29"/>
      <c r="AM1545" s="29"/>
      <c r="AN1545" s="29"/>
      <c r="AO1545" s="29"/>
      <c r="AP1545" s="29"/>
      <c r="AQ1545" s="29"/>
      <c r="AR1545" s="29"/>
      <c r="AS1545" s="29"/>
      <c r="AT1545" s="29"/>
      <c r="AU1545" s="29"/>
      <c r="AV1545" s="29"/>
      <c r="AW1545" s="29"/>
      <c r="AX1545" s="29"/>
      <c r="AY1545" s="29"/>
      <c r="AZ1545" s="29"/>
      <c r="BA1545" s="29"/>
      <c r="BB1545" s="29"/>
      <c r="BC1545" s="29"/>
      <c r="BD1545" s="29"/>
      <c r="BE1545" s="29"/>
      <c r="BF1545" s="29"/>
      <c r="BG1545" s="29"/>
      <c r="BH1545" s="29"/>
      <c r="BI1545" s="29"/>
      <c r="BJ1545" s="29"/>
      <c r="BK1545" s="29"/>
      <c r="BL1545" s="29"/>
      <c r="BM1545" s="29"/>
      <c r="BN1545" s="29"/>
      <c r="BO1545" s="29"/>
      <c r="BP1545" s="29"/>
      <c r="BQ1545" s="29"/>
      <c r="BR1545" s="29"/>
      <c r="BS1545" s="29"/>
      <c r="BT1545" s="29"/>
      <c r="BU1545" s="29"/>
      <c r="BV1545" s="29"/>
      <c r="BW1545" s="29"/>
      <c r="BX1545" s="29"/>
      <c r="BY1545" s="29"/>
      <c r="BZ1545" s="29"/>
      <c r="CA1545" s="29"/>
      <c r="CB1545" s="29"/>
      <c r="CC1545" s="29"/>
      <c r="CD1545" s="29"/>
      <c r="CE1545" s="29"/>
      <c r="CF1545" s="29"/>
      <c r="CG1545" s="29"/>
      <c r="CH1545" s="29"/>
      <c r="CI1545" s="29"/>
      <c r="CJ1545" s="29"/>
      <c r="CK1545" s="29"/>
      <c r="CL1545" s="29"/>
      <c r="CM1545" s="29"/>
      <c r="CN1545" s="29"/>
      <c r="CO1545" s="29"/>
      <c r="CP1545" s="29"/>
      <c r="CQ1545" s="29"/>
      <c r="CR1545" s="29"/>
      <c r="CS1545" s="29"/>
      <c r="CT1545" s="29"/>
      <c r="CU1545" s="29"/>
      <c r="CV1545" s="29"/>
      <c r="CW1545" s="29"/>
      <c r="CX1545" s="29"/>
      <c r="CY1545" s="29"/>
      <c r="CZ1545" s="29"/>
      <c r="DA1545" s="29"/>
      <c r="DB1545" s="29"/>
      <c r="DC1545" s="29"/>
      <c r="DD1545" s="29"/>
      <c r="DE1545" s="29"/>
      <c r="DF1545" s="29"/>
      <c r="DG1545" s="29"/>
      <c r="DH1545" s="29"/>
      <c r="DI1545" s="29"/>
      <c r="DJ1545" s="29"/>
      <c r="DK1545" s="29"/>
      <c r="DL1545" s="29"/>
      <c r="DM1545" s="29"/>
    </row>
    <row r="1546" spans="1:117">
      <c r="A1546" s="5"/>
      <c r="B1546" s="5"/>
      <c r="C1546" s="35"/>
      <c r="D1546" s="63"/>
      <c r="E1546" s="64"/>
      <c r="F1546" s="64"/>
      <c r="G1546" s="64"/>
      <c r="H1546" s="64"/>
      <c r="I1546" s="64"/>
      <c r="J1546" s="64"/>
      <c r="K1546" s="64"/>
      <c r="L1546" s="64"/>
      <c r="M1546" s="64"/>
      <c r="N1546" s="64"/>
      <c r="O1546" s="64"/>
      <c r="P1546" s="64"/>
      <c r="Q1546" s="64"/>
      <c r="R1546" s="64"/>
      <c r="S1546" s="64"/>
      <c r="T1546" s="29"/>
      <c r="U1546" s="29"/>
      <c r="V1546" s="29"/>
      <c r="W1546" s="29"/>
      <c r="X1546" s="29"/>
      <c r="Y1546" s="29"/>
      <c r="Z1546" s="29"/>
      <c r="AA1546" s="29"/>
      <c r="AB1546" s="29"/>
      <c r="AC1546" s="29"/>
      <c r="AD1546" s="29"/>
      <c r="AE1546" s="29"/>
      <c r="AF1546" s="29"/>
      <c r="AG1546" s="29"/>
      <c r="AH1546" s="29"/>
      <c r="AI1546" s="29"/>
      <c r="AJ1546" s="29"/>
      <c r="AK1546" s="29"/>
      <c r="AL1546" s="29"/>
      <c r="AM1546" s="29"/>
      <c r="AN1546" s="29"/>
      <c r="AO1546" s="29"/>
      <c r="AP1546" s="29"/>
      <c r="AQ1546" s="29"/>
      <c r="AR1546" s="29"/>
      <c r="AS1546" s="29"/>
      <c r="AT1546" s="29"/>
      <c r="AU1546" s="29"/>
      <c r="AV1546" s="29"/>
      <c r="AW1546" s="29"/>
      <c r="AX1546" s="29"/>
      <c r="AY1546" s="29"/>
      <c r="AZ1546" s="29"/>
      <c r="BA1546" s="29"/>
      <c r="BB1546" s="29"/>
      <c r="BC1546" s="29"/>
      <c r="BD1546" s="29"/>
      <c r="BE1546" s="29"/>
      <c r="BF1546" s="29"/>
      <c r="BG1546" s="29"/>
      <c r="BH1546" s="29"/>
      <c r="BI1546" s="29"/>
      <c r="BJ1546" s="29"/>
      <c r="BK1546" s="29"/>
      <c r="BL1546" s="29"/>
      <c r="BM1546" s="29"/>
      <c r="BN1546" s="29"/>
      <c r="BO1546" s="29"/>
      <c r="BP1546" s="29"/>
      <c r="BQ1546" s="29"/>
      <c r="BR1546" s="29"/>
      <c r="BS1546" s="29"/>
      <c r="BT1546" s="29"/>
      <c r="BU1546" s="29"/>
      <c r="BV1546" s="29"/>
      <c r="BW1546" s="29"/>
      <c r="BX1546" s="29"/>
      <c r="BY1546" s="29"/>
      <c r="BZ1546" s="29"/>
      <c r="CA1546" s="29"/>
      <c r="CB1546" s="29"/>
      <c r="CC1546" s="29"/>
      <c r="CD1546" s="29"/>
      <c r="CE1546" s="29"/>
      <c r="CF1546" s="29"/>
      <c r="CG1546" s="29"/>
      <c r="CH1546" s="29"/>
      <c r="CI1546" s="29"/>
      <c r="CJ1546" s="29"/>
      <c r="CK1546" s="29"/>
      <c r="CL1546" s="29"/>
      <c r="CM1546" s="29"/>
      <c r="CN1546" s="29"/>
      <c r="CO1546" s="29"/>
      <c r="CP1546" s="29"/>
      <c r="CQ1546" s="29"/>
      <c r="CR1546" s="29"/>
      <c r="CS1546" s="29"/>
      <c r="CT1546" s="29"/>
      <c r="CU1546" s="29"/>
      <c r="CV1546" s="29"/>
      <c r="CW1546" s="29"/>
      <c r="CX1546" s="29"/>
      <c r="CY1546" s="29"/>
      <c r="CZ1546" s="29"/>
      <c r="DA1546" s="29"/>
      <c r="DB1546" s="29"/>
      <c r="DC1546" s="29"/>
      <c r="DD1546" s="29"/>
      <c r="DE1546" s="29"/>
      <c r="DF1546" s="29"/>
      <c r="DG1546" s="29"/>
      <c r="DH1546" s="29"/>
      <c r="DI1546" s="29"/>
      <c r="DJ1546" s="29"/>
      <c r="DK1546" s="29"/>
      <c r="DL1546" s="29"/>
      <c r="DM1546" s="29"/>
    </row>
    <row r="1547" spans="1:117">
      <c r="A1547" s="5"/>
      <c r="B1547" s="5"/>
      <c r="C1547" s="35"/>
      <c r="D1547" s="63"/>
      <c r="E1547" s="64"/>
      <c r="F1547" s="64"/>
      <c r="G1547" s="64"/>
      <c r="H1547" s="64"/>
      <c r="I1547" s="64"/>
      <c r="J1547" s="64"/>
      <c r="K1547" s="64"/>
      <c r="L1547" s="64"/>
      <c r="M1547" s="64"/>
      <c r="N1547" s="64"/>
      <c r="O1547" s="64"/>
      <c r="P1547" s="64"/>
      <c r="Q1547" s="64"/>
      <c r="R1547" s="64"/>
      <c r="S1547" s="64"/>
      <c r="T1547" s="29"/>
      <c r="U1547" s="29"/>
      <c r="V1547" s="29"/>
      <c r="W1547" s="29"/>
      <c r="X1547" s="29"/>
      <c r="Y1547" s="29"/>
      <c r="Z1547" s="29"/>
      <c r="AA1547" s="29"/>
      <c r="AB1547" s="29"/>
      <c r="AC1547" s="29"/>
      <c r="AD1547" s="29"/>
      <c r="AE1547" s="29"/>
      <c r="AF1547" s="29"/>
      <c r="AG1547" s="29"/>
      <c r="AH1547" s="29"/>
      <c r="AI1547" s="29"/>
      <c r="AJ1547" s="29"/>
      <c r="AK1547" s="29"/>
      <c r="AL1547" s="29"/>
      <c r="AM1547" s="29"/>
      <c r="AN1547" s="29"/>
      <c r="AO1547" s="29"/>
      <c r="AP1547" s="29"/>
      <c r="AQ1547" s="29"/>
      <c r="AR1547" s="29"/>
      <c r="AS1547" s="29"/>
      <c r="AT1547" s="29"/>
      <c r="AU1547" s="29"/>
      <c r="AV1547" s="29"/>
      <c r="AW1547" s="29"/>
      <c r="AX1547" s="29"/>
      <c r="AY1547" s="29"/>
      <c r="AZ1547" s="29"/>
      <c r="BA1547" s="29"/>
      <c r="BB1547" s="29"/>
      <c r="BC1547" s="29"/>
      <c r="BD1547" s="29"/>
      <c r="BE1547" s="29"/>
      <c r="BF1547" s="29"/>
      <c r="BG1547" s="29"/>
      <c r="BH1547" s="29"/>
      <c r="BI1547" s="29"/>
      <c r="BJ1547" s="29"/>
      <c r="BK1547" s="29"/>
      <c r="BL1547" s="29"/>
      <c r="BM1547" s="29"/>
      <c r="BN1547" s="29"/>
      <c r="BO1547" s="29"/>
      <c r="BP1547" s="29"/>
      <c r="BQ1547" s="29"/>
      <c r="BR1547" s="29"/>
      <c r="BS1547" s="29"/>
      <c r="BT1547" s="29"/>
      <c r="BU1547" s="29"/>
      <c r="BV1547" s="29"/>
      <c r="BW1547" s="29"/>
      <c r="BX1547" s="29"/>
      <c r="BY1547" s="29"/>
      <c r="BZ1547" s="29"/>
      <c r="CA1547" s="29"/>
      <c r="CB1547" s="29"/>
      <c r="CC1547" s="29"/>
      <c r="CD1547" s="29"/>
      <c r="CE1547" s="29"/>
      <c r="CF1547" s="29"/>
      <c r="CG1547" s="29"/>
      <c r="CH1547" s="29"/>
      <c r="CI1547" s="29"/>
      <c r="CJ1547" s="29"/>
      <c r="CK1547" s="29"/>
      <c r="CL1547" s="29"/>
      <c r="CM1547" s="29"/>
      <c r="CN1547" s="29"/>
      <c r="CO1547" s="29"/>
      <c r="CP1547" s="29"/>
      <c r="CQ1547" s="29"/>
      <c r="CR1547" s="29"/>
      <c r="CS1547" s="29"/>
      <c r="CT1547" s="29"/>
      <c r="CU1547" s="29"/>
      <c r="CV1547" s="29"/>
      <c r="CW1547" s="29"/>
      <c r="CX1547" s="29"/>
      <c r="CY1547" s="29"/>
      <c r="CZ1547" s="29"/>
      <c r="DA1547" s="29"/>
      <c r="DB1547" s="29"/>
      <c r="DC1547" s="29"/>
      <c r="DD1547" s="29"/>
      <c r="DE1547" s="29"/>
      <c r="DF1547" s="29"/>
      <c r="DG1547" s="29"/>
      <c r="DH1547" s="29"/>
      <c r="DI1547" s="29"/>
      <c r="DJ1547" s="29"/>
      <c r="DK1547" s="29"/>
      <c r="DL1547" s="29"/>
      <c r="DM1547" s="29"/>
    </row>
    <row r="1548" spans="1:117">
      <c r="A1548" s="5"/>
      <c r="B1548" s="5"/>
      <c r="C1548" s="35"/>
      <c r="D1548" s="63"/>
      <c r="E1548" s="64"/>
      <c r="F1548" s="64"/>
      <c r="G1548" s="64"/>
      <c r="H1548" s="64"/>
      <c r="I1548" s="64"/>
      <c r="J1548" s="64"/>
      <c r="K1548" s="64"/>
      <c r="L1548" s="64"/>
      <c r="M1548" s="64"/>
      <c r="N1548" s="64"/>
      <c r="O1548" s="64"/>
      <c r="P1548" s="64"/>
      <c r="Q1548" s="64"/>
      <c r="R1548" s="64"/>
      <c r="S1548" s="64"/>
      <c r="T1548" s="29"/>
      <c r="U1548" s="29"/>
      <c r="V1548" s="29"/>
      <c r="W1548" s="29"/>
      <c r="X1548" s="29"/>
      <c r="Y1548" s="29"/>
      <c r="Z1548" s="29"/>
      <c r="AA1548" s="29"/>
      <c r="AB1548" s="29"/>
      <c r="AC1548" s="29"/>
      <c r="AD1548" s="29"/>
      <c r="AE1548" s="29"/>
      <c r="AF1548" s="29"/>
      <c r="AG1548" s="29"/>
      <c r="AH1548" s="29"/>
      <c r="AI1548" s="29"/>
      <c r="AJ1548" s="29"/>
      <c r="AK1548" s="29"/>
      <c r="AL1548" s="29"/>
      <c r="AM1548" s="29"/>
      <c r="AN1548" s="29"/>
      <c r="AO1548" s="29"/>
      <c r="AP1548" s="29"/>
      <c r="AQ1548" s="29"/>
      <c r="AR1548" s="29"/>
      <c r="AS1548" s="29"/>
      <c r="AT1548" s="29"/>
      <c r="AU1548" s="29"/>
      <c r="AV1548" s="29"/>
      <c r="AW1548" s="29"/>
      <c r="AX1548" s="29"/>
      <c r="AY1548" s="29"/>
      <c r="AZ1548" s="29"/>
      <c r="BA1548" s="29"/>
      <c r="BB1548" s="29"/>
      <c r="BC1548" s="29"/>
      <c r="BD1548" s="29"/>
      <c r="BE1548" s="29"/>
      <c r="BF1548" s="29"/>
      <c r="BG1548" s="29"/>
      <c r="BH1548" s="29"/>
      <c r="BI1548" s="29"/>
      <c r="BJ1548" s="29"/>
      <c r="BK1548" s="29"/>
      <c r="BL1548" s="29"/>
      <c r="BM1548" s="29"/>
      <c r="BN1548" s="29"/>
      <c r="BO1548" s="29"/>
      <c r="BP1548" s="29"/>
      <c r="BQ1548" s="29"/>
      <c r="BR1548" s="29"/>
      <c r="BS1548" s="29"/>
      <c r="BT1548" s="29"/>
      <c r="BU1548" s="29"/>
      <c r="BV1548" s="29"/>
      <c r="BW1548" s="29"/>
      <c r="BX1548" s="29"/>
      <c r="BY1548" s="29"/>
      <c r="BZ1548" s="29"/>
      <c r="CA1548" s="29"/>
      <c r="CB1548" s="29"/>
      <c r="CC1548" s="29"/>
      <c r="CD1548" s="29"/>
      <c r="CE1548" s="29"/>
      <c r="CF1548" s="29"/>
      <c r="CG1548" s="29"/>
      <c r="CH1548" s="29"/>
      <c r="CI1548" s="29"/>
      <c r="CJ1548" s="29"/>
      <c r="CK1548" s="29"/>
      <c r="CL1548" s="29"/>
      <c r="CM1548" s="29"/>
      <c r="CN1548" s="29"/>
      <c r="CO1548" s="29"/>
      <c r="CP1548" s="29"/>
      <c r="CQ1548" s="29"/>
      <c r="CR1548" s="29"/>
      <c r="CS1548" s="29"/>
      <c r="CT1548" s="29"/>
      <c r="CU1548" s="29"/>
      <c r="CV1548" s="29"/>
      <c r="CW1548" s="29"/>
      <c r="CX1548" s="29"/>
      <c r="CY1548" s="29"/>
      <c r="CZ1548" s="29"/>
      <c r="DA1548" s="29"/>
      <c r="DB1548" s="29"/>
      <c r="DC1548" s="29"/>
      <c r="DD1548" s="29"/>
      <c r="DE1548" s="29"/>
      <c r="DF1548" s="29"/>
      <c r="DG1548" s="29"/>
      <c r="DH1548" s="29"/>
      <c r="DI1548" s="29"/>
      <c r="DJ1548" s="29"/>
      <c r="DK1548" s="29"/>
      <c r="DL1548" s="29"/>
      <c r="DM1548" s="29"/>
    </row>
    <row r="1549" spans="1:117">
      <c r="A1549" s="5"/>
      <c r="B1549" s="5"/>
      <c r="C1549" s="35"/>
      <c r="D1549" s="63"/>
      <c r="E1549" s="64"/>
      <c r="F1549" s="64"/>
      <c r="G1549" s="64"/>
      <c r="H1549" s="64"/>
      <c r="I1549" s="64"/>
      <c r="J1549" s="64"/>
      <c r="K1549" s="64"/>
      <c r="L1549" s="64"/>
      <c r="M1549" s="64"/>
      <c r="N1549" s="64"/>
      <c r="O1549" s="64"/>
      <c r="P1549" s="64"/>
      <c r="Q1549" s="64"/>
      <c r="R1549" s="64"/>
      <c r="S1549" s="64"/>
      <c r="T1549" s="29"/>
      <c r="U1549" s="29"/>
      <c r="V1549" s="29"/>
      <c r="W1549" s="29"/>
      <c r="X1549" s="29"/>
      <c r="Y1549" s="29"/>
      <c r="Z1549" s="29"/>
      <c r="AA1549" s="29"/>
      <c r="AB1549" s="29"/>
      <c r="AC1549" s="29"/>
      <c r="AD1549" s="29"/>
      <c r="AE1549" s="29"/>
      <c r="AF1549" s="29"/>
      <c r="AG1549" s="29"/>
      <c r="AH1549" s="29"/>
      <c r="AI1549" s="29"/>
      <c r="AJ1549" s="29"/>
      <c r="AK1549" s="29"/>
      <c r="AL1549" s="29"/>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c r="CA1549" s="29"/>
      <c r="CB1549" s="29"/>
      <c r="CC1549" s="29"/>
      <c r="CD1549" s="29"/>
      <c r="CE1549" s="29"/>
      <c r="CF1549" s="29"/>
      <c r="CG1549" s="29"/>
      <c r="CH1549" s="29"/>
      <c r="CI1549" s="29"/>
      <c r="CJ1549" s="29"/>
      <c r="CK1549" s="29"/>
      <c r="CL1549" s="29"/>
      <c r="CM1549" s="29"/>
      <c r="CN1549" s="29"/>
      <c r="CO1549" s="29"/>
      <c r="CP1549" s="29"/>
      <c r="CQ1549" s="29"/>
      <c r="CR1549" s="29"/>
      <c r="CS1549" s="29"/>
      <c r="CT1549" s="29"/>
      <c r="CU1549" s="29"/>
      <c r="CV1549" s="29"/>
      <c r="CW1549" s="29"/>
      <c r="CX1549" s="29"/>
      <c r="CY1549" s="29"/>
      <c r="CZ1549" s="29"/>
      <c r="DA1549" s="29"/>
      <c r="DB1549" s="29"/>
      <c r="DC1549" s="29"/>
      <c r="DD1549" s="29"/>
      <c r="DE1549" s="29"/>
      <c r="DF1549" s="29"/>
      <c r="DG1549" s="29"/>
      <c r="DH1549" s="29"/>
      <c r="DI1549" s="29"/>
      <c r="DJ1549" s="29"/>
      <c r="DK1549" s="29"/>
      <c r="DL1549" s="29"/>
      <c r="DM1549" s="29"/>
    </row>
    <row r="1550" spans="1:117">
      <c r="A1550" s="5"/>
      <c r="B1550" s="5"/>
      <c r="C1550" s="35"/>
      <c r="D1550" s="63"/>
      <c r="E1550" s="64"/>
      <c r="F1550" s="64"/>
      <c r="G1550" s="64"/>
      <c r="H1550" s="64"/>
      <c r="I1550" s="64"/>
      <c r="J1550" s="64"/>
      <c r="K1550" s="64"/>
      <c r="L1550" s="64"/>
      <c r="M1550" s="64"/>
      <c r="N1550" s="64"/>
      <c r="O1550" s="64"/>
      <c r="P1550" s="64"/>
      <c r="Q1550" s="64"/>
      <c r="R1550" s="64"/>
      <c r="S1550" s="64"/>
      <c r="T1550" s="29"/>
      <c r="U1550" s="29"/>
      <c r="V1550" s="29"/>
      <c r="W1550" s="29"/>
      <c r="X1550" s="29"/>
      <c r="Y1550" s="29"/>
      <c r="Z1550" s="29"/>
      <c r="AA1550" s="29"/>
      <c r="AB1550" s="29"/>
      <c r="AC1550" s="29"/>
      <c r="AD1550" s="29"/>
      <c r="AE1550" s="29"/>
      <c r="AF1550" s="29"/>
      <c r="AG1550" s="29"/>
      <c r="AH1550" s="29"/>
      <c r="AI1550" s="29"/>
      <c r="AJ1550" s="29"/>
      <c r="AK1550" s="29"/>
      <c r="AL1550" s="29"/>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c r="CA1550" s="29"/>
      <c r="CB1550" s="29"/>
      <c r="CC1550" s="29"/>
      <c r="CD1550" s="29"/>
      <c r="CE1550" s="29"/>
      <c r="CF1550" s="29"/>
      <c r="CG1550" s="29"/>
      <c r="CH1550" s="29"/>
      <c r="CI1550" s="29"/>
      <c r="CJ1550" s="29"/>
      <c r="CK1550" s="29"/>
      <c r="CL1550" s="29"/>
      <c r="CM1550" s="29"/>
      <c r="CN1550" s="29"/>
      <c r="CO1550" s="29"/>
      <c r="CP1550" s="29"/>
      <c r="CQ1550" s="29"/>
      <c r="CR1550" s="29"/>
      <c r="CS1550" s="29"/>
      <c r="CT1550" s="29"/>
      <c r="CU1550" s="29"/>
      <c r="CV1550" s="29"/>
      <c r="CW1550" s="29"/>
      <c r="CX1550" s="29"/>
      <c r="CY1550" s="29"/>
      <c r="CZ1550" s="29"/>
      <c r="DA1550" s="29"/>
      <c r="DB1550" s="29"/>
      <c r="DC1550" s="29"/>
      <c r="DD1550" s="29"/>
      <c r="DE1550" s="29"/>
      <c r="DF1550" s="29"/>
      <c r="DG1550" s="29"/>
      <c r="DH1550" s="29"/>
      <c r="DI1550" s="29"/>
      <c r="DJ1550" s="29"/>
      <c r="DK1550" s="29"/>
      <c r="DL1550" s="29"/>
      <c r="DM1550" s="29"/>
    </row>
    <row r="1551" spans="1:117">
      <c r="A1551" s="5"/>
      <c r="B1551" s="5"/>
      <c r="C1551" s="35"/>
      <c r="D1551" s="63"/>
      <c r="E1551" s="64"/>
      <c r="F1551" s="64"/>
      <c r="G1551" s="64"/>
      <c r="H1551" s="64"/>
      <c r="I1551" s="64"/>
      <c r="J1551" s="64"/>
      <c r="K1551" s="64"/>
      <c r="L1551" s="64"/>
      <c r="M1551" s="64"/>
      <c r="N1551" s="64"/>
      <c r="O1551" s="64"/>
      <c r="P1551" s="64"/>
      <c r="Q1551" s="64"/>
      <c r="R1551" s="64"/>
      <c r="S1551" s="64"/>
      <c r="T1551" s="29"/>
      <c r="U1551" s="29"/>
      <c r="V1551" s="29"/>
      <c r="W1551" s="29"/>
      <c r="X1551" s="29"/>
      <c r="Y1551" s="29"/>
      <c r="Z1551" s="29"/>
      <c r="AA1551" s="29"/>
      <c r="AB1551" s="29"/>
      <c r="AC1551" s="29"/>
      <c r="AD1551" s="29"/>
      <c r="AE1551" s="29"/>
      <c r="AF1551" s="29"/>
      <c r="AG1551" s="29"/>
      <c r="AH1551" s="29"/>
      <c r="AI1551" s="29"/>
      <c r="AJ1551" s="29"/>
      <c r="AK1551" s="29"/>
      <c r="AL1551" s="29"/>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c r="CA1551" s="29"/>
      <c r="CB1551" s="29"/>
      <c r="CC1551" s="29"/>
      <c r="CD1551" s="29"/>
      <c r="CE1551" s="29"/>
      <c r="CF1551" s="29"/>
      <c r="CG1551" s="29"/>
      <c r="CH1551" s="29"/>
      <c r="CI1551" s="29"/>
      <c r="CJ1551" s="29"/>
      <c r="CK1551" s="29"/>
      <c r="CL1551" s="29"/>
      <c r="CM1551" s="29"/>
      <c r="CN1551" s="29"/>
      <c r="CO1551" s="29"/>
      <c r="CP1551" s="29"/>
      <c r="CQ1551" s="29"/>
      <c r="CR1551" s="29"/>
      <c r="CS1551" s="29"/>
      <c r="CT1551" s="29"/>
      <c r="CU1551" s="29"/>
      <c r="CV1551" s="29"/>
      <c r="CW1551" s="29"/>
      <c r="CX1551" s="29"/>
      <c r="CY1551" s="29"/>
      <c r="CZ1551" s="29"/>
      <c r="DA1551" s="29"/>
      <c r="DB1551" s="29"/>
      <c r="DC1551" s="29"/>
      <c r="DD1551" s="29"/>
      <c r="DE1551" s="29"/>
      <c r="DF1551" s="29"/>
      <c r="DG1551" s="29"/>
      <c r="DH1551" s="29"/>
      <c r="DI1551" s="29"/>
      <c r="DJ1551" s="29"/>
      <c r="DK1551" s="29"/>
      <c r="DL1551" s="29"/>
      <c r="DM1551" s="29"/>
    </row>
    <row r="1552" spans="1:117">
      <c r="A1552" s="5"/>
      <c r="B1552" s="5"/>
      <c r="C1552" s="35"/>
      <c r="D1552" s="63"/>
      <c r="E1552" s="64"/>
      <c r="F1552" s="64"/>
      <c r="G1552" s="64"/>
      <c r="H1552" s="64"/>
      <c r="I1552" s="64"/>
      <c r="J1552" s="64"/>
      <c r="K1552" s="64"/>
      <c r="L1552" s="64"/>
      <c r="M1552" s="64"/>
      <c r="N1552" s="64"/>
      <c r="O1552" s="64"/>
      <c r="P1552" s="64"/>
      <c r="Q1552" s="64"/>
      <c r="R1552" s="64"/>
      <c r="S1552" s="64"/>
      <c r="T1552" s="29"/>
      <c r="U1552" s="29"/>
      <c r="V1552" s="29"/>
      <c r="W1552" s="29"/>
      <c r="X1552" s="29"/>
      <c r="Y1552" s="29"/>
      <c r="Z1552" s="29"/>
      <c r="AA1552" s="29"/>
      <c r="AB1552" s="29"/>
      <c r="AC1552" s="29"/>
      <c r="AD1552" s="29"/>
      <c r="AE1552" s="29"/>
      <c r="AF1552" s="29"/>
      <c r="AG1552" s="29"/>
      <c r="AH1552" s="29"/>
      <c r="AI1552" s="29"/>
      <c r="AJ1552" s="29"/>
      <c r="AK1552" s="29"/>
      <c r="AL1552" s="29"/>
      <c r="AM1552" s="29"/>
      <c r="AN1552" s="29"/>
      <c r="AO1552" s="29"/>
      <c r="AP1552" s="29"/>
      <c r="AQ1552" s="29"/>
      <c r="AR1552" s="29"/>
      <c r="AS1552" s="29"/>
      <c r="AT1552" s="29"/>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29"/>
      <c r="CA1552" s="29"/>
      <c r="CB1552" s="29"/>
      <c r="CC1552" s="29"/>
      <c r="CD1552" s="29"/>
      <c r="CE1552" s="29"/>
      <c r="CF1552" s="29"/>
      <c r="CG1552" s="29"/>
      <c r="CH1552" s="29"/>
      <c r="CI1552" s="29"/>
      <c r="CJ1552" s="29"/>
      <c r="CK1552" s="29"/>
      <c r="CL1552" s="29"/>
      <c r="CM1552" s="29"/>
      <c r="CN1552" s="29"/>
      <c r="CO1552" s="29"/>
      <c r="CP1552" s="29"/>
      <c r="CQ1552" s="29"/>
      <c r="CR1552" s="29"/>
      <c r="CS1552" s="29"/>
      <c r="CT1552" s="29"/>
      <c r="CU1552" s="29"/>
      <c r="CV1552" s="29"/>
      <c r="CW1552" s="29"/>
      <c r="CX1552" s="29"/>
      <c r="CY1552" s="29"/>
      <c r="CZ1552" s="29"/>
      <c r="DA1552" s="29"/>
      <c r="DB1552" s="29"/>
      <c r="DC1552" s="29"/>
      <c r="DD1552" s="29"/>
      <c r="DE1552" s="29"/>
      <c r="DF1552" s="29"/>
      <c r="DG1552" s="29"/>
      <c r="DH1552" s="29"/>
      <c r="DI1552" s="29"/>
      <c r="DJ1552" s="29"/>
      <c r="DK1552" s="29"/>
      <c r="DL1552" s="29"/>
      <c r="DM1552" s="29"/>
    </row>
    <row r="1553" spans="1:117">
      <c r="A1553" s="5"/>
      <c r="B1553" s="5"/>
      <c r="C1553" s="35"/>
      <c r="D1553" s="63"/>
      <c r="E1553" s="64"/>
      <c r="F1553" s="64"/>
      <c r="G1553" s="64"/>
      <c r="H1553" s="64"/>
      <c r="I1553" s="64"/>
      <c r="J1553" s="64"/>
      <c r="K1553" s="64"/>
      <c r="L1553" s="64"/>
      <c r="M1553" s="64"/>
      <c r="N1553" s="64"/>
      <c r="O1553" s="64"/>
      <c r="P1553" s="64"/>
      <c r="Q1553" s="64"/>
      <c r="R1553" s="64"/>
      <c r="S1553" s="64"/>
      <c r="T1553" s="29"/>
      <c r="U1553" s="29"/>
      <c r="V1553" s="29"/>
      <c r="W1553" s="29"/>
      <c r="X1553" s="29"/>
      <c r="Y1553" s="29"/>
      <c r="Z1553" s="29"/>
      <c r="AA1553" s="29"/>
      <c r="AB1553" s="29"/>
      <c r="AC1553" s="29"/>
      <c r="AD1553" s="29"/>
      <c r="AE1553" s="29"/>
      <c r="AF1553" s="29"/>
      <c r="AG1553" s="29"/>
      <c r="AH1553" s="29"/>
      <c r="AI1553" s="29"/>
      <c r="AJ1553" s="29"/>
      <c r="AK1553" s="29"/>
      <c r="AL1553" s="29"/>
      <c r="AM1553" s="29"/>
      <c r="AN1553" s="29"/>
      <c r="AO1553" s="29"/>
      <c r="AP1553" s="29"/>
      <c r="AQ1553" s="29"/>
      <c r="AR1553" s="29"/>
      <c r="AS1553" s="29"/>
      <c r="AT1553" s="29"/>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29"/>
      <c r="CA1553" s="29"/>
      <c r="CB1553" s="29"/>
      <c r="CC1553" s="29"/>
      <c r="CD1553" s="29"/>
      <c r="CE1553" s="29"/>
      <c r="CF1553" s="29"/>
      <c r="CG1553" s="29"/>
      <c r="CH1553" s="29"/>
      <c r="CI1553" s="29"/>
      <c r="CJ1553" s="29"/>
      <c r="CK1553" s="29"/>
      <c r="CL1553" s="29"/>
      <c r="CM1553" s="29"/>
      <c r="CN1553" s="29"/>
      <c r="CO1553" s="29"/>
      <c r="CP1553" s="29"/>
      <c r="CQ1553" s="29"/>
      <c r="CR1553" s="29"/>
      <c r="CS1553" s="29"/>
      <c r="CT1553" s="29"/>
      <c r="CU1553" s="29"/>
      <c r="CV1553" s="29"/>
      <c r="CW1553" s="29"/>
      <c r="CX1553" s="29"/>
      <c r="CY1553" s="29"/>
      <c r="CZ1553" s="29"/>
      <c r="DA1553" s="29"/>
      <c r="DB1553" s="29"/>
      <c r="DC1553" s="29"/>
      <c r="DD1553" s="29"/>
      <c r="DE1553" s="29"/>
      <c r="DF1553" s="29"/>
      <c r="DG1553" s="29"/>
      <c r="DH1553" s="29"/>
      <c r="DI1553" s="29"/>
      <c r="DJ1553" s="29"/>
      <c r="DK1553" s="29"/>
      <c r="DL1553" s="29"/>
      <c r="DM1553" s="29"/>
    </row>
    <row r="1554" spans="1:117">
      <c r="A1554" s="5"/>
      <c r="B1554" s="5"/>
      <c r="C1554" s="35"/>
      <c r="D1554" s="63"/>
      <c r="E1554" s="64"/>
      <c r="F1554" s="64"/>
      <c r="G1554" s="64"/>
      <c r="H1554" s="64"/>
      <c r="I1554" s="64"/>
      <c r="J1554" s="64"/>
      <c r="K1554" s="64"/>
      <c r="L1554" s="64"/>
      <c r="M1554" s="64"/>
      <c r="N1554" s="64"/>
      <c r="O1554" s="64"/>
      <c r="P1554" s="64"/>
      <c r="Q1554" s="64"/>
      <c r="R1554" s="64"/>
      <c r="S1554" s="64"/>
      <c r="T1554" s="29"/>
      <c r="U1554" s="29"/>
      <c r="V1554" s="29"/>
      <c r="W1554" s="29"/>
      <c r="X1554" s="29"/>
      <c r="Y1554" s="29"/>
      <c r="Z1554" s="29"/>
      <c r="AA1554" s="29"/>
      <c r="AB1554" s="29"/>
      <c r="AC1554" s="29"/>
      <c r="AD1554" s="29"/>
      <c r="AE1554" s="29"/>
      <c r="AF1554" s="29"/>
      <c r="AG1554" s="29"/>
      <c r="AH1554" s="29"/>
      <c r="AI1554" s="29"/>
      <c r="AJ1554" s="29"/>
      <c r="AK1554" s="29"/>
      <c r="AL1554" s="29"/>
      <c r="AM1554" s="29"/>
      <c r="AN1554" s="29"/>
      <c r="AO1554" s="29"/>
      <c r="AP1554" s="29"/>
      <c r="AQ1554" s="29"/>
      <c r="AR1554" s="29"/>
      <c r="AS1554" s="29"/>
      <c r="AT1554" s="29"/>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29"/>
      <c r="CA1554" s="29"/>
      <c r="CB1554" s="29"/>
      <c r="CC1554" s="29"/>
      <c r="CD1554" s="29"/>
      <c r="CE1554" s="29"/>
      <c r="CF1554" s="29"/>
      <c r="CG1554" s="29"/>
      <c r="CH1554" s="29"/>
      <c r="CI1554" s="29"/>
      <c r="CJ1554" s="29"/>
      <c r="CK1554" s="29"/>
      <c r="CL1554" s="29"/>
      <c r="CM1554" s="29"/>
      <c r="CN1554" s="29"/>
      <c r="CO1554" s="29"/>
      <c r="CP1554" s="29"/>
      <c r="CQ1554" s="29"/>
      <c r="CR1554" s="29"/>
      <c r="CS1554" s="29"/>
      <c r="CT1554" s="29"/>
      <c r="CU1554" s="29"/>
      <c r="CV1554" s="29"/>
      <c r="CW1554" s="29"/>
      <c r="CX1554" s="29"/>
      <c r="CY1554" s="29"/>
      <c r="CZ1554" s="29"/>
      <c r="DA1554" s="29"/>
      <c r="DB1554" s="29"/>
      <c r="DC1554" s="29"/>
      <c r="DD1554" s="29"/>
      <c r="DE1554" s="29"/>
      <c r="DF1554" s="29"/>
      <c r="DG1554" s="29"/>
      <c r="DH1554" s="29"/>
      <c r="DI1554" s="29"/>
      <c r="DJ1554" s="29"/>
      <c r="DK1554" s="29"/>
      <c r="DL1554" s="29"/>
      <c r="DM1554" s="29"/>
    </row>
    <row r="1555" spans="1:117">
      <c r="A1555" s="5"/>
      <c r="B1555" s="5"/>
      <c r="C1555" s="35"/>
      <c r="D1555" s="63"/>
      <c r="E1555" s="64"/>
      <c r="F1555" s="64"/>
      <c r="G1555" s="64"/>
      <c r="H1555" s="64"/>
      <c r="I1555" s="64"/>
      <c r="J1555" s="64"/>
      <c r="K1555" s="64"/>
      <c r="L1555" s="64"/>
      <c r="M1555" s="64"/>
      <c r="N1555" s="64"/>
      <c r="O1555" s="64"/>
      <c r="P1555" s="64"/>
      <c r="Q1555" s="64"/>
      <c r="R1555" s="64"/>
      <c r="S1555" s="64"/>
      <c r="T1555" s="29"/>
      <c r="U1555" s="29"/>
      <c r="V1555" s="29"/>
      <c r="W1555" s="29"/>
      <c r="X1555" s="29"/>
      <c r="Y1555" s="29"/>
      <c r="Z1555" s="29"/>
      <c r="AA1555" s="29"/>
      <c r="AB1555" s="29"/>
      <c r="AC1555" s="29"/>
      <c r="AD1555" s="29"/>
      <c r="AE1555" s="29"/>
      <c r="AF1555" s="29"/>
      <c r="AG1555" s="29"/>
      <c r="AH1555" s="29"/>
      <c r="AI1555" s="29"/>
      <c r="AJ1555" s="29"/>
      <c r="AK1555" s="29"/>
      <c r="AL1555" s="29"/>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c r="CA1555" s="29"/>
      <c r="CB1555" s="29"/>
      <c r="CC1555" s="29"/>
      <c r="CD1555" s="29"/>
      <c r="CE1555" s="29"/>
      <c r="CF1555" s="29"/>
      <c r="CG1555" s="29"/>
      <c r="CH1555" s="29"/>
      <c r="CI1555" s="29"/>
      <c r="CJ1555" s="29"/>
      <c r="CK1555" s="29"/>
      <c r="CL1555" s="29"/>
      <c r="CM1555" s="29"/>
      <c r="CN1555" s="29"/>
      <c r="CO1555" s="29"/>
      <c r="CP1555" s="29"/>
      <c r="CQ1555" s="29"/>
      <c r="CR1555" s="29"/>
      <c r="CS1555" s="29"/>
      <c r="CT1555" s="29"/>
      <c r="CU1555" s="29"/>
      <c r="CV1555" s="29"/>
      <c r="CW1555" s="29"/>
      <c r="CX1555" s="29"/>
      <c r="CY1555" s="29"/>
      <c r="CZ1555" s="29"/>
      <c r="DA1555" s="29"/>
      <c r="DB1555" s="29"/>
      <c r="DC1555" s="29"/>
      <c r="DD1555" s="29"/>
      <c r="DE1555" s="29"/>
      <c r="DF1555" s="29"/>
      <c r="DG1555" s="29"/>
      <c r="DH1555" s="29"/>
      <c r="DI1555" s="29"/>
      <c r="DJ1555" s="29"/>
      <c r="DK1555" s="29"/>
      <c r="DL1555" s="29"/>
      <c r="DM1555" s="29"/>
    </row>
    <row r="1556" spans="1:117">
      <c r="A1556" s="5"/>
      <c r="B1556" s="5"/>
      <c r="C1556" s="35"/>
      <c r="D1556" s="63"/>
      <c r="E1556" s="64"/>
      <c r="F1556" s="64"/>
      <c r="G1556" s="64"/>
      <c r="H1556" s="64"/>
      <c r="I1556" s="64"/>
      <c r="J1556" s="64"/>
      <c r="K1556" s="64"/>
      <c r="L1556" s="64"/>
      <c r="M1556" s="64"/>
      <c r="N1556" s="64"/>
      <c r="O1556" s="64"/>
      <c r="P1556" s="64"/>
      <c r="Q1556" s="64"/>
      <c r="R1556" s="64"/>
      <c r="S1556" s="64"/>
      <c r="T1556" s="29"/>
      <c r="U1556" s="29"/>
      <c r="V1556" s="29"/>
      <c r="W1556" s="29"/>
      <c r="X1556" s="29"/>
      <c r="Y1556" s="29"/>
      <c r="Z1556" s="29"/>
      <c r="AA1556" s="29"/>
      <c r="AB1556" s="29"/>
      <c r="AC1556" s="29"/>
      <c r="AD1556" s="29"/>
      <c r="AE1556" s="29"/>
      <c r="AF1556" s="29"/>
      <c r="AG1556" s="29"/>
      <c r="AH1556" s="29"/>
      <c r="AI1556" s="29"/>
      <c r="AJ1556" s="29"/>
      <c r="AK1556" s="29"/>
      <c r="AL1556" s="29"/>
      <c r="AM1556" s="29"/>
      <c r="AN1556" s="29"/>
      <c r="AO1556" s="29"/>
      <c r="AP1556" s="29"/>
      <c r="AQ1556" s="29"/>
      <c r="AR1556" s="29"/>
      <c r="AS1556" s="29"/>
      <c r="AT1556" s="29"/>
      <c r="AU1556" s="29"/>
      <c r="AV1556" s="29"/>
      <c r="AW1556" s="29"/>
      <c r="AX1556" s="29"/>
      <c r="AY1556" s="29"/>
      <c r="AZ1556" s="29"/>
      <c r="BA1556" s="29"/>
      <c r="BB1556" s="29"/>
      <c r="BC1556" s="29"/>
      <c r="BD1556" s="29"/>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29"/>
      <c r="CA1556" s="29"/>
      <c r="CB1556" s="29"/>
      <c r="CC1556" s="29"/>
      <c r="CD1556" s="29"/>
      <c r="CE1556" s="29"/>
      <c r="CF1556" s="29"/>
      <c r="CG1556" s="29"/>
      <c r="CH1556" s="29"/>
      <c r="CI1556" s="29"/>
      <c r="CJ1556" s="29"/>
      <c r="CK1556" s="29"/>
      <c r="CL1556" s="29"/>
      <c r="CM1556" s="29"/>
      <c r="CN1556" s="29"/>
      <c r="CO1556" s="29"/>
      <c r="CP1556" s="29"/>
      <c r="CQ1556" s="29"/>
      <c r="CR1556" s="29"/>
      <c r="CS1556" s="29"/>
      <c r="CT1556" s="29"/>
      <c r="CU1556" s="29"/>
      <c r="CV1556" s="29"/>
      <c r="CW1556" s="29"/>
      <c r="CX1556" s="29"/>
      <c r="CY1556" s="29"/>
      <c r="CZ1556" s="29"/>
      <c r="DA1556" s="29"/>
      <c r="DB1556" s="29"/>
      <c r="DC1556" s="29"/>
      <c r="DD1556" s="29"/>
      <c r="DE1556" s="29"/>
      <c r="DF1556" s="29"/>
      <c r="DG1556" s="29"/>
      <c r="DH1556" s="29"/>
      <c r="DI1556" s="29"/>
      <c r="DJ1556" s="29"/>
      <c r="DK1556" s="29"/>
      <c r="DL1556" s="29"/>
      <c r="DM1556" s="29"/>
    </row>
    <row r="1557" spans="1:117">
      <c r="A1557" s="5"/>
      <c r="B1557" s="5"/>
      <c r="C1557" s="35"/>
      <c r="D1557" s="63"/>
      <c r="E1557" s="64"/>
      <c r="F1557" s="64"/>
      <c r="G1557" s="64"/>
      <c r="H1557" s="64"/>
      <c r="I1557" s="64"/>
      <c r="J1557" s="64"/>
      <c r="K1557" s="64"/>
      <c r="L1557" s="64"/>
      <c r="M1557" s="64"/>
      <c r="N1557" s="64"/>
      <c r="O1557" s="64"/>
      <c r="P1557" s="64"/>
      <c r="Q1557" s="64"/>
      <c r="R1557" s="64"/>
      <c r="S1557" s="64"/>
      <c r="T1557" s="29"/>
      <c r="U1557" s="29"/>
      <c r="V1557" s="29"/>
      <c r="W1557" s="29"/>
      <c r="X1557" s="29"/>
      <c r="Y1557" s="29"/>
      <c r="Z1557" s="29"/>
      <c r="AA1557" s="29"/>
      <c r="AB1557" s="29"/>
      <c r="AC1557" s="29"/>
      <c r="AD1557" s="29"/>
      <c r="AE1557" s="29"/>
      <c r="AF1557" s="29"/>
      <c r="AG1557" s="29"/>
      <c r="AH1557" s="29"/>
      <c r="AI1557" s="29"/>
      <c r="AJ1557" s="29"/>
      <c r="AK1557" s="29"/>
      <c r="AL1557" s="29"/>
      <c r="AM1557" s="29"/>
      <c r="AN1557" s="29"/>
      <c r="AO1557" s="29"/>
      <c r="AP1557" s="29"/>
      <c r="AQ1557" s="29"/>
      <c r="AR1557" s="29"/>
      <c r="AS1557" s="29"/>
      <c r="AT1557" s="29"/>
      <c r="AU1557" s="29"/>
      <c r="AV1557" s="29"/>
      <c r="AW1557" s="29"/>
      <c r="AX1557" s="29"/>
      <c r="AY1557" s="29"/>
      <c r="AZ1557" s="29"/>
      <c r="BA1557" s="29"/>
      <c r="BB1557" s="29"/>
      <c r="BC1557" s="29"/>
      <c r="BD1557" s="29"/>
      <c r="BE1557" s="29"/>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29"/>
      <c r="CA1557" s="29"/>
      <c r="CB1557" s="29"/>
      <c r="CC1557" s="29"/>
      <c r="CD1557" s="29"/>
      <c r="CE1557" s="29"/>
      <c r="CF1557" s="29"/>
      <c r="CG1557" s="29"/>
      <c r="CH1557" s="29"/>
      <c r="CI1557" s="29"/>
      <c r="CJ1557" s="29"/>
      <c r="CK1557" s="29"/>
      <c r="CL1557" s="29"/>
      <c r="CM1557" s="29"/>
      <c r="CN1557" s="29"/>
      <c r="CO1557" s="29"/>
      <c r="CP1557" s="29"/>
      <c r="CQ1557" s="29"/>
      <c r="CR1557" s="29"/>
      <c r="CS1557" s="29"/>
      <c r="CT1557" s="29"/>
      <c r="CU1557" s="29"/>
      <c r="CV1557" s="29"/>
      <c r="CW1557" s="29"/>
      <c r="CX1557" s="29"/>
      <c r="CY1557" s="29"/>
      <c r="CZ1557" s="29"/>
      <c r="DA1557" s="29"/>
      <c r="DB1557" s="29"/>
      <c r="DC1557" s="29"/>
      <c r="DD1557" s="29"/>
      <c r="DE1557" s="29"/>
      <c r="DF1557" s="29"/>
      <c r="DG1557" s="29"/>
      <c r="DH1557" s="29"/>
      <c r="DI1557" s="29"/>
      <c r="DJ1557" s="29"/>
      <c r="DK1557" s="29"/>
      <c r="DL1557" s="29"/>
      <c r="DM1557" s="29"/>
    </row>
    <row r="1558" spans="1:117">
      <c r="A1558" s="5"/>
      <c r="B1558" s="5"/>
      <c r="C1558" s="35"/>
      <c r="D1558" s="63"/>
      <c r="E1558" s="64"/>
      <c r="F1558" s="64"/>
      <c r="G1558" s="64"/>
      <c r="H1558" s="64"/>
      <c r="I1558" s="64"/>
      <c r="J1558" s="64"/>
      <c r="K1558" s="64"/>
      <c r="L1558" s="64"/>
      <c r="M1558" s="64"/>
      <c r="N1558" s="64"/>
      <c r="O1558" s="64"/>
      <c r="P1558" s="64"/>
      <c r="Q1558" s="64"/>
      <c r="R1558" s="64"/>
      <c r="S1558" s="64"/>
      <c r="T1558" s="29"/>
      <c r="U1558" s="29"/>
      <c r="V1558" s="29"/>
      <c r="W1558" s="29"/>
      <c r="X1558" s="29"/>
      <c r="Y1558" s="29"/>
      <c r="Z1558" s="29"/>
      <c r="AA1558" s="29"/>
      <c r="AB1558" s="29"/>
      <c r="AC1558" s="29"/>
      <c r="AD1558" s="29"/>
      <c r="AE1558" s="29"/>
      <c r="AF1558" s="29"/>
      <c r="AG1558" s="29"/>
      <c r="AH1558" s="29"/>
      <c r="AI1558" s="29"/>
      <c r="AJ1558" s="29"/>
      <c r="AK1558" s="29"/>
      <c r="AL1558" s="29"/>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29"/>
      <c r="CA1558" s="29"/>
      <c r="CB1558" s="29"/>
      <c r="CC1558" s="29"/>
      <c r="CD1558" s="29"/>
      <c r="CE1558" s="29"/>
      <c r="CF1558" s="29"/>
      <c r="CG1558" s="29"/>
      <c r="CH1558" s="29"/>
      <c r="CI1558" s="29"/>
      <c r="CJ1558" s="29"/>
      <c r="CK1558" s="29"/>
      <c r="CL1558" s="29"/>
      <c r="CM1558" s="29"/>
      <c r="CN1558" s="29"/>
      <c r="CO1558" s="29"/>
      <c r="CP1558" s="29"/>
      <c r="CQ1558" s="29"/>
      <c r="CR1558" s="29"/>
      <c r="CS1558" s="29"/>
      <c r="CT1558" s="29"/>
      <c r="CU1558" s="29"/>
      <c r="CV1558" s="29"/>
      <c r="CW1558" s="29"/>
      <c r="CX1558" s="29"/>
      <c r="CY1558" s="29"/>
      <c r="CZ1558" s="29"/>
      <c r="DA1558" s="29"/>
      <c r="DB1558" s="29"/>
      <c r="DC1558" s="29"/>
      <c r="DD1558" s="29"/>
      <c r="DE1558" s="29"/>
      <c r="DF1558" s="29"/>
      <c r="DG1558" s="29"/>
      <c r="DH1558" s="29"/>
      <c r="DI1558" s="29"/>
      <c r="DJ1558" s="29"/>
      <c r="DK1558" s="29"/>
      <c r="DL1558" s="29"/>
      <c r="DM1558" s="29"/>
    </row>
    <row r="1559" spans="1:117">
      <c r="A1559" s="5"/>
      <c r="B1559" s="5"/>
      <c r="C1559" s="35"/>
      <c r="D1559" s="63"/>
      <c r="E1559" s="64"/>
      <c r="F1559" s="64"/>
      <c r="G1559" s="64"/>
      <c r="H1559" s="64"/>
      <c r="I1559" s="64"/>
      <c r="J1559" s="64"/>
      <c r="K1559" s="64"/>
      <c r="L1559" s="64"/>
      <c r="M1559" s="64"/>
      <c r="N1559" s="64"/>
      <c r="O1559" s="64"/>
      <c r="P1559" s="64"/>
      <c r="Q1559" s="64"/>
      <c r="R1559" s="64"/>
      <c r="S1559" s="64"/>
      <c r="T1559" s="29"/>
      <c r="U1559" s="29"/>
      <c r="V1559" s="29"/>
      <c r="W1559" s="29"/>
      <c r="X1559" s="29"/>
      <c r="Y1559" s="29"/>
      <c r="Z1559" s="29"/>
      <c r="AA1559" s="29"/>
      <c r="AB1559" s="29"/>
      <c r="AC1559" s="29"/>
      <c r="AD1559" s="29"/>
      <c r="AE1559" s="29"/>
      <c r="AF1559" s="29"/>
      <c r="AG1559" s="29"/>
      <c r="AH1559" s="29"/>
      <c r="AI1559" s="29"/>
      <c r="AJ1559" s="29"/>
      <c r="AK1559" s="29"/>
      <c r="AL1559" s="29"/>
      <c r="AM1559" s="29"/>
      <c r="AN1559" s="29"/>
      <c r="AO1559" s="29"/>
      <c r="AP1559" s="29"/>
      <c r="AQ1559" s="29"/>
      <c r="AR1559" s="29"/>
      <c r="AS1559" s="29"/>
      <c r="AT1559" s="29"/>
      <c r="AU1559" s="29"/>
      <c r="AV1559" s="29"/>
      <c r="AW1559" s="29"/>
      <c r="AX1559" s="29"/>
      <c r="AY1559" s="29"/>
      <c r="AZ1559" s="29"/>
      <c r="BA1559" s="29"/>
      <c r="BB1559" s="29"/>
      <c r="BC1559" s="29"/>
      <c r="BD1559" s="29"/>
      <c r="BE1559" s="29"/>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29"/>
      <c r="CA1559" s="29"/>
      <c r="CB1559" s="29"/>
      <c r="CC1559" s="29"/>
      <c r="CD1559" s="29"/>
      <c r="CE1559" s="29"/>
      <c r="CF1559" s="29"/>
      <c r="CG1559" s="29"/>
      <c r="CH1559" s="29"/>
      <c r="CI1559" s="29"/>
      <c r="CJ1559" s="29"/>
      <c r="CK1559" s="29"/>
      <c r="CL1559" s="29"/>
      <c r="CM1559" s="29"/>
      <c r="CN1559" s="29"/>
      <c r="CO1559" s="29"/>
      <c r="CP1559" s="29"/>
      <c r="CQ1559" s="29"/>
      <c r="CR1559" s="29"/>
      <c r="CS1559" s="29"/>
      <c r="CT1559" s="29"/>
      <c r="CU1559" s="29"/>
      <c r="CV1559" s="29"/>
      <c r="CW1559" s="29"/>
      <c r="CX1559" s="29"/>
      <c r="CY1559" s="29"/>
      <c r="CZ1559" s="29"/>
      <c r="DA1559" s="29"/>
      <c r="DB1559" s="29"/>
      <c r="DC1559" s="29"/>
      <c r="DD1559" s="29"/>
      <c r="DE1559" s="29"/>
      <c r="DF1559" s="29"/>
      <c r="DG1559" s="29"/>
      <c r="DH1559" s="29"/>
      <c r="DI1559" s="29"/>
      <c r="DJ1559" s="29"/>
      <c r="DK1559" s="29"/>
      <c r="DL1559" s="29"/>
      <c r="DM1559" s="29"/>
    </row>
    <row r="1560" spans="1:117">
      <c r="A1560" s="5"/>
      <c r="B1560" s="5"/>
      <c r="C1560" s="35"/>
      <c r="D1560" s="63"/>
      <c r="E1560" s="64"/>
      <c r="F1560" s="64"/>
      <c r="G1560" s="64"/>
      <c r="H1560" s="64"/>
      <c r="I1560" s="64"/>
      <c r="J1560" s="64"/>
      <c r="K1560" s="64"/>
      <c r="L1560" s="64"/>
      <c r="M1560" s="64"/>
      <c r="N1560" s="64"/>
      <c r="O1560" s="64"/>
      <c r="P1560" s="64"/>
      <c r="Q1560" s="64"/>
      <c r="R1560" s="64"/>
      <c r="S1560" s="64"/>
      <c r="T1560" s="29"/>
      <c r="U1560" s="29"/>
      <c r="V1560" s="29"/>
      <c r="W1560" s="29"/>
      <c r="X1560" s="29"/>
      <c r="Y1560" s="29"/>
      <c r="Z1560" s="29"/>
      <c r="AA1560" s="29"/>
      <c r="AB1560" s="29"/>
      <c r="AC1560" s="29"/>
      <c r="AD1560" s="29"/>
      <c r="AE1560" s="29"/>
      <c r="AF1560" s="29"/>
      <c r="AG1560" s="29"/>
      <c r="AH1560" s="29"/>
      <c r="AI1560" s="29"/>
      <c r="AJ1560" s="29"/>
      <c r="AK1560" s="29"/>
      <c r="AL1560" s="29"/>
      <c r="AM1560" s="29"/>
      <c r="AN1560" s="29"/>
      <c r="AO1560" s="29"/>
      <c r="AP1560" s="29"/>
      <c r="AQ1560" s="29"/>
      <c r="AR1560" s="29"/>
      <c r="AS1560" s="29"/>
      <c r="AT1560" s="29"/>
      <c r="AU1560" s="29"/>
      <c r="AV1560" s="29"/>
      <c r="AW1560" s="29"/>
      <c r="AX1560" s="29"/>
      <c r="AY1560" s="29"/>
      <c r="AZ1560" s="29"/>
      <c r="BA1560" s="29"/>
      <c r="BB1560" s="29"/>
      <c r="BC1560" s="29"/>
      <c r="BD1560" s="29"/>
      <c r="BE1560" s="29"/>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29"/>
      <c r="CA1560" s="29"/>
      <c r="CB1560" s="29"/>
      <c r="CC1560" s="29"/>
      <c r="CD1560" s="29"/>
      <c r="CE1560" s="29"/>
      <c r="CF1560" s="29"/>
      <c r="CG1560" s="29"/>
      <c r="CH1560" s="29"/>
      <c r="CI1560" s="29"/>
      <c r="CJ1560" s="29"/>
      <c r="CK1560" s="29"/>
      <c r="CL1560" s="29"/>
      <c r="CM1560" s="29"/>
      <c r="CN1560" s="29"/>
      <c r="CO1560" s="29"/>
      <c r="CP1560" s="29"/>
      <c r="CQ1560" s="29"/>
      <c r="CR1560" s="29"/>
      <c r="CS1560" s="29"/>
      <c r="CT1560" s="29"/>
      <c r="CU1560" s="29"/>
      <c r="CV1560" s="29"/>
      <c r="CW1560" s="29"/>
      <c r="CX1560" s="29"/>
      <c r="CY1560" s="29"/>
      <c r="CZ1560" s="29"/>
      <c r="DA1560" s="29"/>
      <c r="DB1560" s="29"/>
      <c r="DC1560" s="29"/>
      <c r="DD1560" s="29"/>
      <c r="DE1560" s="29"/>
      <c r="DF1560" s="29"/>
      <c r="DG1560" s="29"/>
      <c r="DH1560" s="29"/>
      <c r="DI1560" s="29"/>
      <c r="DJ1560" s="29"/>
      <c r="DK1560" s="29"/>
      <c r="DL1560" s="29"/>
      <c r="DM1560" s="29"/>
    </row>
    <row r="1561" spans="1:117">
      <c r="A1561" s="5"/>
      <c r="B1561" s="5"/>
      <c r="C1561" s="35"/>
      <c r="D1561" s="63"/>
      <c r="E1561" s="64"/>
      <c r="F1561" s="64"/>
      <c r="G1561" s="64"/>
      <c r="H1561" s="64"/>
      <c r="I1561" s="64"/>
      <c r="J1561" s="64"/>
      <c r="K1561" s="64"/>
      <c r="L1561" s="64"/>
      <c r="M1561" s="64"/>
      <c r="N1561" s="64"/>
      <c r="O1561" s="64"/>
      <c r="P1561" s="64"/>
      <c r="Q1561" s="64"/>
      <c r="R1561" s="64"/>
      <c r="S1561" s="64"/>
      <c r="T1561" s="29"/>
      <c r="U1561" s="29"/>
      <c r="V1561" s="29"/>
      <c r="W1561" s="29"/>
      <c r="X1561" s="29"/>
      <c r="Y1561" s="29"/>
      <c r="Z1561" s="29"/>
      <c r="AA1561" s="29"/>
      <c r="AB1561" s="29"/>
      <c r="AC1561" s="29"/>
      <c r="AD1561" s="29"/>
      <c r="AE1561" s="29"/>
      <c r="AF1561" s="29"/>
      <c r="AG1561" s="29"/>
      <c r="AH1561" s="29"/>
      <c r="AI1561" s="29"/>
      <c r="AJ1561" s="29"/>
      <c r="AK1561" s="29"/>
      <c r="AL1561" s="29"/>
      <c r="AM1561" s="29"/>
      <c r="AN1561" s="29"/>
      <c r="AO1561" s="29"/>
      <c r="AP1561" s="29"/>
      <c r="AQ1561" s="29"/>
      <c r="AR1561" s="29"/>
      <c r="AS1561" s="29"/>
      <c r="AT1561" s="29"/>
      <c r="AU1561" s="29"/>
      <c r="AV1561" s="29"/>
      <c r="AW1561" s="29"/>
      <c r="AX1561" s="29"/>
      <c r="AY1561" s="29"/>
      <c r="AZ1561" s="29"/>
      <c r="BA1561" s="29"/>
      <c r="BB1561" s="29"/>
      <c r="BC1561" s="29"/>
      <c r="BD1561" s="29"/>
      <c r="BE1561" s="29"/>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29"/>
      <c r="CA1561" s="29"/>
      <c r="CB1561" s="29"/>
      <c r="CC1561" s="29"/>
      <c r="CD1561" s="29"/>
      <c r="CE1561" s="29"/>
      <c r="CF1561" s="29"/>
      <c r="CG1561" s="29"/>
      <c r="CH1561" s="29"/>
      <c r="CI1561" s="29"/>
      <c r="CJ1561" s="29"/>
      <c r="CK1561" s="29"/>
      <c r="CL1561" s="29"/>
      <c r="CM1561" s="29"/>
      <c r="CN1561" s="29"/>
      <c r="CO1561" s="29"/>
      <c r="CP1561" s="29"/>
      <c r="CQ1561" s="29"/>
      <c r="CR1561" s="29"/>
      <c r="CS1561" s="29"/>
      <c r="CT1561" s="29"/>
      <c r="CU1561" s="29"/>
      <c r="CV1561" s="29"/>
      <c r="CW1561" s="29"/>
      <c r="CX1561" s="29"/>
      <c r="CY1561" s="29"/>
      <c r="CZ1561" s="29"/>
      <c r="DA1561" s="29"/>
      <c r="DB1561" s="29"/>
      <c r="DC1561" s="29"/>
      <c r="DD1561" s="29"/>
      <c r="DE1561" s="29"/>
      <c r="DF1561" s="29"/>
      <c r="DG1561" s="29"/>
      <c r="DH1561" s="29"/>
      <c r="DI1561" s="29"/>
      <c r="DJ1561" s="29"/>
      <c r="DK1561" s="29"/>
      <c r="DL1561" s="29"/>
      <c r="DM1561" s="29"/>
    </row>
    <row r="1562" spans="1:117">
      <c r="A1562" s="5"/>
      <c r="B1562" s="5"/>
      <c r="C1562" s="35"/>
      <c r="D1562" s="63"/>
      <c r="E1562" s="64"/>
      <c r="F1562" s="64"/>
      <c r="G1562" s="64"/>
      <c r="H1562" s="64"/>
      <c r="I1562" s="64"/>
      <c r="J1562" s="64"/>
      <c r="K1562" s="64"/>
      <c r="L1562" s="64"/>
      <c r="M1562" s="64"/>
      <c r="N1562" s="64"/>
      <c r="O1562" s="64"/>
      <c r="P1562" s="64"/>
      <c r="Q1562" s="64"/>
      <c r="R1562" s="64"/>
      <c r="S1562" s="64"/>
      <c r="T1562" s="29"/>
      <c r="U1562" s="29"/>
      <c r="V1562" s="29"/>
      <c r="W1562" s="29"/>
      <c r="X1562" s="29"/>
      <c r="Y1562" s="29"/>
      <c r="Z1562" s="29"/>
      <c r="AA1562" s="29"/>
      <c r="AB1562" s="29"/>
      <c r="AC1562" s="29"/>
      <c r="AD1562" s="29"/>
      <c r="AE1562" s="29"/>
      <c r="AF1562" s="29"/>
      <c r="AG1562" s="29"/>
      <c r="AH1562" s="29"/>
      <c r="AI1562" s="29"/>
      <c r="AJ1562" s="29"/>
      <c r="AK1562" s="29"/>
      <c r="AL1562" s="29"/>
      <c r="AM1562" s="29"/>
      <c r="AN1562" s="29"/>
      <c r="AO1562" s="29"/>
      <c r="AP1562" s="29"/>
      <c r="AQ1562" s="29"/>
      <c r="AR1562" s="29"/>
      <c r="AS1562" s="29"/>
      <c r="AT1562" s="29"/>
      <c r="AU1562" s="29"/>
      <c r="AV1562" s="29"/>
      <c r="AW1562" s="29"/>
      <c r="AX1562" s="29"/>
      <c r="AY1562" s="29"/>
      <c r="AZ1562" s="29"/>
      <c r="BA1562" s="29"/>
      <c r="BB1562" s="29"/>
      <c r="BC1562" s="29"/>
      <c r="BD1562" s="29"/>
      <c r="BE1562" s="29"/>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29"/>
      <c r="CA1562" s="29"/>
      <c r="CB1562" s="29"/>
      <c r="CC1562" s="29"/>
      <c r="CD1562" s="29"/>
      <c r="CE1562" s="29"/>
      <c r="CF1562" s="29"/>
      <c r="CG1562" s="29"/>
      <c r="CH1562" s="29"/>
      <c r="CI1562" s="29"/>
      <c r="CJ1562" s="29"/>
      <c r="CK1562" s="29"/>
      <c r="CL1562" s="29"/>
      <c r="CM1562" s="29"/>
      <c r="CN1562" s="29"/>
      <c r="CO1562" s="29"/>
      <c r="CP1562" s="29"/>
      <c r="CQ1562" s="29"/>
      <c r="CR1562" s="29"/>
      <c r="CS1562" s="29"/>
      <c r="CT1562" s="29"/>
      <c r="CU1562" s="29"/>
      <c r="CV1562" s="29"/>
      <c r="CW1562" s="29"/>
      <c r="CX1562" s="29"/>
      <c r="CY1562" s="29"/>
      <c r="CZ1562" s="29"/>
      <c r="DA1562" s="29"/>
      <c r="DB1562" s="29"/>
      <c r="DC1562" s="29"/>
      <c r="DD1562" s="29"/>
      <c r="DE1562" s="29"/>
      <c r="DF1562" s="29"/>
      <c r="DG1562" s="29"/>
      <c r="DH1562" s="29"/>
      <c r="DI1562" s="29"/>
      <c r="DJ1562" s="29"/>
      <c r="DK1562" s="29"/>
      <c r="DL1562" s="29"/>
      <c r="DM1562" s="29"/>
    </row>
    <row r="1563" spans="1:117">
      <c r="A1563" s="5"/>
      <c r="B1563" s="5"/>
      <c r="C1563" s="35"/>
      <c r="D1563" s="63"/>
      <c r="E1563" s="64"/>
      <c r="F1563" s="64"/>
      <c r="G1563" s="64"/>
      <c r="H1563" s="64"/>
      <c r="I1563" s="64"/>
      <c r="J1563" s="64"/>
      <c r="K1563" s="64"/>
      <c r="L1563" s="64"/>
      <c r="M1563" s="64"/>
      <c r="N1563" s="64"/>
      <c r="O1563" s="64"/>
      <c r="P1563" s="64"/>
      <c r="Q1563" s="64"/>
      <c r="R1563" s="64"/>
      <c r="S1563" s="64"/>
      <c r="T1563" s="29"/>
      <c r="U1563" s="29"/>
      <c r="V1563" s="29"/>
      <c r="W1563" s="29"/>
      <c r="X1563" s="29"/>
      <c r="Y1563" s="29"/>
      <c r="Z1563" s="29"/>
      <c r="AA1563" s="29"/>
      <c r="AB1563" s="29"/>
      <c r="AC1563" s="29"/>
      <c r="AD1563" s="29"/>
      <c r="AE1563" s="29"/>
      <c r="AF1563" s="29"/>
      <c r="AG1563" s="29"/>
      <c r="AH1563" s="29"/>
      <c r="AI1563" s="29"/>
      <c r="AJ1563" s="29"/>
      <c r="AK1563" s="29"/>
      <c r="AL1563" s="29"/>
      <c r="AM1563" s="29"/>
      <c r="AN1563" s="29"/>
      <c r="AO1563" s="29"/>
      <c r="AP1563" s="29"/>
      <c r="AQ1563" s="29"/>
      <c r="AR1563" s="29"/>
      <c r="AS1563" s="29"/>
      <c r="AT1563" s="29"/>
      <c r="AU1563" s="29"/>
      <c r="AV1563" s="29"/>
      <c r="AW1563" s="29"/>
      <c r="AX1563" s="29"/>
      <c r="AY1563" s="29"/>
      <c r="AZ1563" s="29"/>
      <c r="BA1563" s="29"/>
      <c r="BB1563" s="29"/>
      <c r="BC1563" s="29"/>
      <c r="BD1563" s="29"/>
      <c r="BE1563" s="29"/>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29"/>
      <c r="CA1563" s="29"/>
      <c r="CB1563" s="29"/>
      <c r="CC1563" s="29"/>
      <c r="CD1563" s="29"/>
      <c r="CE1563" s="29"/>
      <c r="CF1563" s="29"/>
      <c r="CG1563" s="29"/>
      <c r="CH1563" s="29"/>
      <c r="CI1563" s="29"/>
      <c r="CJ1563" s="29"/>
      <c r="CK1563" s="29"/>
      <c r="CL1563" s="29"/>
      <c r="CM1563" s="29"/>
      <c r="CN1563" s="29"/>
      <c r="CO1563" s="29"/>
      <c r="CP1563" s="29"/>
      <c r="CQ1563" s="29"/>
      <c r="CR1563" s="29"/>
      <c r="CS1563" s="29"/>
      <c r="CT1563" s="29"/>
      <c r="CU1563" s="29"/>
      <c r="CV1563" s="29"/>
      <c r="CW1563" s="29"/>
      <c r="CX1563" s="29"/>
      <c r="CY1563" s="29"/>
      <c r="CZ1563" s="29"/>
      <c r="DA1563" s="29"/>
      <c r="DB1563" s="29"/>
      <c r="DC1563" s="29"/>
      <c r="DD1563" s="29"/>
      <c r="DE1563" s="29"/>
      <c r="DF1563" s="29"/>
      <c r="DG1563" s="29"/>
      <c r="DH1563" s="29"/>
      <c r="DI1563" s="29"/>
      <c r="DJ1563" s="29"/>
      <c r="DK1563" s="29"/>
      <c r="DL1563" s="29"/>
      <c r="DM1563" s="29"/>
    </row>
    <row r="1564" spans="1:117">
      <c r="A1564" s="5"/>
      <c r="B1564" s="5"/>
      <c r="C1564" s="35"/>
      <c r="D1564" s="63"/>
      <c r="E1564" s="64"/>
      <c r="F1564" s="64"/>
      <c r="G1564" s="64"/>
      <c r="H1564" s="64"/>
      <c r="I1564" s="64"/>
      <c r="J1564" s="64"/>
      <c r="K1564" s="64"/>
      <c r="L1564" s="64"/>
      <c r="M1564" s="64"/>
      <c r="N1564" s="64"/>
      <c r="O1564" s="64"/>
      <c r="P1564" s="64"/>
      <c r="Q1564" s="64"/>
      <c r="R1564" s="64"/>
      <c r="S1564" s="64"/>
      <c r="T1564" s="29"/>
      <c r="U1564" s="29"/>
      <c r="V1564" s="29"/>
      <c r="W1564" s="29"/>
      <c r="X1564" s="29"/>
      <c r="Y1564" s="29"/>
      <c r="Z1564" s="29"/>
      <c r="AA1564" s="29"/>
      <c r="AB1564" s="29"/>
      <c r="AC1564" s="29"/>
      <c r="AD1564" s="29"/>
      <c r="AE1564" s="29"/>
      <c r="AF1564" s="29"/>
      <c r="AG1564" s="29"/>
      <c r="AH1564" s="29"/>
      <c r="AI1564" s="29"/>
      <c r="AJ1564" s="29"/>
      <c r="AK1564" s="29"/>
      <c r="AL1564" s="29"/>
      <c r="AM1564" s="29"/>
      <c r="AN1564" s="29"/>
      <c r="AO1564" s="29"/>
      <c r="AP1564" s="29"/>
      <c r="AQ1564" s="29"/>
      <c r="AR1564" s="29"/>
      <c r="AS1564" s="29"/>
      <c r="AT1564" s="29"/>
      <c r="AU1564" s="29"/>
      <c r="AV1564" s="29"/>
      <c r="AW1564" s="29"/>
      <c r="AX1564" s="29"/>
      <c r="AY1564" s="29"/>
      <c r="AZ1564" s="29"/>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29"/>
      <c r="CA1564" s="29"/>
      <c r="CB1564" s="29"/>
      <c r="CC1564" s="29"/>
      <c r="CD1564" s="29"/>
      <c r="CE1564" s="29"/>
      <c r="CF1564" s="29"/>
      <c r="CG1564" s="29"/>
      <c r="CH1564" s="29"/>
      <c r="CI1564" s="29"/>
      <c r="CJ1564" s="29"/>
      <c r="CK1564" s="29"/>
      <c r="CL1564" s="29"/>
      <c r="CM1564" s="29"/>
      <c r="CN1564" s="29"/>
      <c r="CO1564" s="29"/>
      <c r="CP1564" s="29"/>
      <c r="CQ1564" s="29"/>
      <c r="CR1564" s="29"/>
      <c r="CS1564" s="29"/>
      <c r="CT1564" s="29"/>
      <c r="CU1564" s="29"/>
      <c r="CV1564" s="29"/>
      <c r="CW1564" s="29"/>
      <c r="CX1564" s="29"/>
      <c r="CY1564" s="29"/>
      <c r="CZ1564" s="29"/>
      <c r="DA1564" s="29"/>
      <c r="DB1564" s="29"/>
      <c r="DC1564" s="29"/>
      <c r="DD1564" s="29"/>
      <c r="DE1564" s="29"/>
      <c r="DF1564" s="29"/>
      <c r="DG1564" s="29"/>
      <c r="DH1564" s="29"/>
      <c r="DI1564" s="29"/>
      <c r="DJ1564" s="29"/>
      <c r="DK1564" s="29"/>
      <c r="DL1564" s="29"/>
      <c r="DM1564" s="29"/>
    </row>
    <row r="1565" spans="1:117">
      <c r="A1565" s="5"/>
      <c r="B1565" s="5"/>
      <c r="C1565" s="35"/>
      <c r="D1565" s="63"/>
      <c r="E1565" s="64"/>
      <c r="F1565" s="64"/>
      <c r="G1565" s="64"/>
      <c r="H1565" s="64"/>
      <c r="I1565" s="64"/>
      <c r="J1565" s="64"/>
      <c r="K1565" s="64"/>
      <c r="L1565" s="64"/>
      <c r="M1565" s="64"/>
      <c r="N1565" s="64"/>
      <c r="O1565" s="64"/>
      <c r="P1565" s="64"/>
      <c r="Q1565" s="64"/>
      <c r="R1565" s="64"/>
      <c r="S1565" s="64"/>
      <c r="T1565" s="29"/>
      <c r="U1565" s="29"/>
      <c r="V1565" s="29"/>
      <c r="W1565" s="29"/>
      <c r="X1565" s="29"/>
      <c r="Y1565" s="29"/>
      <c r="Z1565" s="29"/>
      <c r="AA1565" s="29"/>
      <c r="AB1565" s="29"/>
      <c r="AC1565" s="29"/>
      <c r="AD1565" s="29"/>
      <c r="AE1565" s="29"/>
      <c r="AF1565" s="29"/>
      <c r="AG1565" s="29"/>
      <c r="AH1565" s="29"/>
      <c r="AI1565" s="29"/>
      <c r="AJ1565" s="29"/>
      <c r="AK1565" s="29"/>
      <c r="AL1565" s="29"/>
      <c r="AM1565" s="29"/>
      <c r="AN1565" s="29"/>
      <c r="AO1565" s="29"/>
      <c r="AP1565" s="29"/>
      <c r="AQ1565" s="29"/>
      <c r="AR1565" s="29"/>
      <c r="AS1565" s="29"/>
      <c r="AT1565" s="29"/>
      <c r="AU1565" s="29"/>
      <c r="AV1565" s="29"/>
      <c r="AW1565" s="29"/>
      <c r="AX1565" s="29"/>
      <c r="AY1565" s="29"/>
      <c r="AZ1565" s="29"/>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29"/>
      <c r="CA1565" s="29"/>
      <c r="CB1565" s="29"/>
      <c r="CC1565" s="29"/>
      <c r="CD1565" s="29"/>
      <c r="CE1565" s="29"/>
      <c r="CF1565" s="29"/>
      <c r="CG1565" s="29"/>
      <c r="CH1565" s="29"/>
      <c r="CI1565" s="29"/>
      <c r="CJ1565" s="29"/>
      <c r="CK1565" s="29"/>
      <c r="CL1565" s="29"/>
      <c r="CM1565" s="29"/>
      <c r="CN1565" s="29"/>
      <c r="CO1565" s="29"/>
      <c r="CP1565" s="29"/>
      <c r="CQ1565" s="29"/>
      <c r="CR1565" s="29"/>
      <c r="CS1565" s="29"/>
      <c r="CT1565" s="29"/>
      <c r="CU1565" s="29"/>
      <c r="CV1565" s="29"/>
      <c r="CW1565" s="29"/>
      <c r="CX1565" s="29"/>
      <c r="CY1565" s="29"/>
      <c r="CZ1565" s="29"/>
      <c r="DA1565" s="29"/>
      <c r="DB1565" s="29"/>
      <c r="DC1565" s="29"/>
      <c r="DD1565" s="29"/>
      <c r="DE1565" s="29"/>
      <c r="DF1565" s="29"/>
      <c r="DG1565" s="29"/>
      <c r="DH1565" s="29"/>
      <c r="DI1565" s="29"/>
      <c r="DJ1565" s="29"/>
      <c r="DK1565" s="29"/>
      <c r="DL1565" s="29"/>
      <c r="DM1565" s="29"/>
    </row>
    <row r="1566" spans="1:117">
      <c r="A1566" s="5"/>
      <c r="B1566" s="5"/>
      <c r="C1566" s="35"/>
      <c r="D1566" s="63"/>
      <c r="E1566" s="64"/>
      <c r="F1566" s="64"/>
      <c r="G1566" s="64"/>
      <c r="H1566" s="64"/>
      <c r="I1566" s="64"/>
      <c r="J1566" s="64"/>
      <c r="K1566" s="64"/>
      <c r="L1566" s="64"/>
      <c r="M1566" s="64"/>
      <c r="N1566" s="64"/>
      <c r="O1566" s="64"/>
      <c r="P1566" s="64"/>
      <c r="Q1566" s="64"/>
      <c r="R1566" s="64"/>
      <c r="S1566" s="64"/>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c r="CA1566" s="29"/>
      <c r="CB1566" s="29"/>
      <c r="CC1566" s="29"/>
      <c r="CD1566" s="29"/>
      <c r="CE1566" s="29"/>
      <c r="CF1566" s="29"/>
      <c r="CG1566" s="29"/>
      <c r="CH1566" s="29"/>
      <c r="CI1566" s="29"/>
      <c r="CJ1566" s="29"/>
      <c r="CK1566" s="29"/>
      <c r="CL1566" s="29"/>
      <c r="CM1566" s="29"/>
      <c r="CN1566" s="29"/>
      <c r="CO1566" s="29"/>
      <c r="CP1566" s="29"/>
      <c r="CQ1566" s="29"/>
      <c r="CR1566" s="29"/>
      <c r="CS1566" s="29"/>
      <c r="CT1566" s="29"/>
      <c r="CU1566" s="29"/>
      <c r="CV1566" s="29"/>
      <c r="CW1566" s="29"/>
      <c r="CX1566" s="29"/>
      <c r="CY1566" s="29"/>
      <c r="CZ1566" s="29"/>
      <c r="DA1566" s="29"/>
      <c r="DB1566" s="29"/>
      <c r="DC1566" s="29"/>
      <c r="DD1566" s="29"/>
      <c r="DE1566" s="29"/>
      <c r="DF1566" s="29"/>
      <c r="DG1566" s="29"/>
      <c r="DH1566" s="29"/>
      <c r="DI1566" s="29"/>
      <c r="DJ1566" s="29"/>
      <c r="DK1566" s="29"/>
      <c r="DL1566" s="29"/>
      <c r="DM1566" s="29"/>
    </row>
    <row r="1567" spans="1:117">
      <c r="A1567" s="5"/>
      <c r="B1567" s="5"/>
      <c r="C1567" s="35"/>
      <c r="D1567" s="63"/>
      <c r="E1567" s="64"/>
      <c r="F1567" s="64"/>
      <c r="G1567" s="64"/>
      <c r="H1567" s="64"/>
      <c r="I1567" s="64"/>
      <c r="J1567" s="64"/>
      <c r="K1567" s="64"/>
      <c r="L1567" s="64"/>
      <c r="M1567" s="64"/>
      <c r="N1567" s="64"/>
      <c r="O1567" s="64"/>
      <c r="P1567" s="64"/>
      <c r="Q1567" s="64"/>
      <c r="R1567" s="64"/>
      <c r="S1567" s="64"/>
      <c r="T1567" s="29"/>
      <c r="U1567" s="29"/>
      <c r="V1567" s="29"/>
      <c r="W1567" s="29"/>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29"/>
      <c r="CA1567" s="29"/>
      <c r="CB1567" s="29"/>
      <c r="CC1567" s="29"/>
      <c r="CD1567" s="29"/>
      <c r="CE1567" s="29"/>
      <c r="CF1567" s="29"/>
      <c r="CG1567" s="29"/>
      <c r="CH1567" s="29"/>
      <c r="CI1567" s="29"/>
      <c r="CJ1567" s="29"/>
      <c r="CK1567" s="29"/>
      <c r="CL1567" s="29"/>
      <c r="CM1567" s="29"/>
      <c r="CN1567" s="29"/>
      <c r="CO1567" s="29"/>
      <c r="CP1567" s="29"/>
      <c r="CQ1567" s="29"/>
      <c r="CR1567" s="29"/>
      <c r="CS1567" s="29"/>
      <c r="CT1567" s="29"/>
      <c r="CU1567" s="29"/>
      <c r="CV1567" s="29"/>
      <c r="CW1567" s="29"/>
      <c r="CX1567" s="29"/>
      <c r="CY1567" s="29"/>
      <c r="CZ1567" s="29"/>
      <c r="DA1567" s="29"/>
      <c r="DB1567" s="29"/>
      <c r="DC1567" s="29"/>
      <c r="DD1567" s="29"/>
      <c r="DE1567" s="29"/>
      <c r="DF1567" s="29"/>
      <c r="DG1567" s="29"/>
      <c r="DH1567" s="29"/>
      <c r="DI1567" s="29"/>
      <c r="DJ1567" s="29"/>
      <c r="DK1567" s="29"/>
      <c r="DL1567" s="29"/>
      <c r="DM1567" s="29"/>
    </row>
    <row r="1568" spans="1:117">
      <c r="A1568" s="5"/>
      <c r="B1568" s="5"/>
      <c r="C1568" s="35"/>
      <c r="D1568" s="63"/>
      <c r="E1568" s="64"/>
      <c r="F1568" s="64"/>
      <c r="G1568" s="64"/>
      <c r="H1568" s="64"/>
      <c r="I1568" s="64"/>
      <c r="J1568" s="64"/>
      <c r="K1568" s="64"/>
      <c r="L1568" s="64"/>
      <c r="M1568" s="64"/>
      <c r="N1568" s="64"/>
      <c r="O1568" s="64"/>
      <c r="P1568" s="64"/>
      <c r="Q1568" s="64"/>
      <c r="R1568" s="64"/>
      <c r="S1568" s="64"/>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c r="CA1568" s="29"/>
      <c r="CB1568" s="29"/>
      <c r="CC1568" s="29"/>
      <c r="CD1568" s="29"/>
      <c r="CE1568" s="29"/>
      <c r="CF1568" s="29"/>
      <c r="CG1568" s="29"/>
      <c r="CH1568" s="29"/>
      <c r="CI1568" s="29"/>
      <c r="CJ1568" s="29"/>
      <c r="CK1568" s="29"/>
      <c r="CL1568" s="29"/>
      <c r="CM1568" s="29"/>
      <c r="CN1568" s="29"/>
      <c r="CO1568" s="29"/>
      <c r="CP1568" s="29"/>
      <c r="CQ1568" s="29"/>
      <c r="CR1568" s="29"/>
      <c r="CS1568" s="29"/>
      <c r="CT1568" s="29"/>
      <c r="CU1568" s="29"/>
      <c r="CV1568" s="29"/>
      <c r="CW1568" s="29"/>
      <c r="CX1568" s="29"/>
      <c r="CY1568" s="29"/>
      <c r="CZ1568" s="29"/>
      <c r="DA1568" s="29"/>
      <c r="DB1568" s="29"/>
      <c r="DC1568" s="29"/>
      <c r="DD1568" s="29"/>
      <c r="DE1568" s="29"/>
      <c r="DF1568" s="29"/>
      <c r="DG1568" s="29"/>
      <c r="DH1568" s="29"/>
      <c r="DI1568" s="29"/>
      <c r="DJ1568" s="29"/>
      <c r="DK1568" s="29"/>
      <c r="DL1568" s="29"/>
      <c r="DM1568" s="29"/>
    </row>
    <row r="1569" spans="1:117">
      <c r="A1569" s="5"/>
      <c r="B1569" s="5"/>
      <c r="C1569" s="35"/>
      <c r="D1569" s="63"/>
      <c r="E1569" s="64"/>
      <c r="F1569" s="64"/>
      <c r="G1569" s="64"/>
      <c r="H1569" s="64"/>
      <c r="I1569" s="64"/>
      <c r="J1569" s="64"/>
      <c r="K1569" s="64"/>
      <c r="L1569" s="64"/>
      <c r="M1569" s="64"/>
      <c r="N1569" s="64"/>
      <c r="O1569" s="64"/>
      <c r="P1569" s="64"/>
      <c r="Q1569" s="64"/>
      <c r="R1569" s="64"/>
      <c r="S1569" s="64"/>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29"/>
      <c r="CA1569" s="29"/>
      <c r="CB1569" s="29"/>
      <c r="CC1569" s="29"/>
      <c r="CD1569" s="29"/>
      <c r="CE1569" s="29"/>
      <c r="CF1569" s="29"/>
      <c r="CG1569" s="29"/>
      <c r="CH1569" s="29"/>
      <c r="CI1569" s="29"/>
      <c r="CJ1569" s="29"/>
      <c r="CK1569" s="29"/>
      <c r="CL1569" s="29"/>
      <c r="CM1569" s="29"/>
      <c r="CN1569" s="29"/>
      <c r="CO1569" s="29"/>
      <c r="CP1569" s="29"/>
      <c r="CQ1569" s="29"/>
      <c r="CR1569" s="29"/>
      <c r="CS1569" s="29"/>
      <c r="CT1569" s="29"/>
      <c r="CU1569" s="29"/>
      <c r="CV1569" s="29"/>
      <c r="CW1569" s="29"/>
      <c r="CX1569" s="29"/>
      <c r="CY1569" s="29"/>
      <c r="CZ1569" s="29"/>
      <c r="DA1569" s="29"/>
      <c r="DB1569" s="29"/>
      <c r="DC1569" s="29"/>
      <c r="DD1569" s="29"/>
      <c r="DE1569" s="29"/>
      <c r="DF1569" s="29"/>
      <c r="DG1569" s="29"/>
      <c r="DH1569" s="29"/>
      <c r="DI1569" s="29"/>
      <c r="DJ1569" s="29"/>
      <c r="DK1569" s="29"/>
      <c r="DL1569" s="29"/>
      <c r="DM1569" s="29"/>
    </row>
    <row r="1570" spans="1:117">
      <c r="A1570" s="5"/>
      <c r="B1570" s="5"/>
      <c r="C1570" s="35"/>
      <c r="D1570" s="63"/>
      <c r="E1570" s="64"/>
      <c r="F1570" s="64"/>
      <c r="G1570" s="64"/>
      <c r="H1570" s="64"/>
      <c r="I1570" s="64"/>
      <c r="J1570" s="64"/>
      <c r="K1570" s="64"/>
      <c r="L1570" s="64"/>
      <c r="M1570" s="64"/>
      <c r="N1570" s="64"/>
      <c r="O1570" s="64"/>
      <c r="P1570" s="64"/>
      <c r="Q1570" s="64"/>
      <c r="R1570" s="64"/>
      <c r="S1570" s="64"/>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c r="CA1570" s="29"/>
      <c r="CB1570" s="29"/>
      <c r="CC1570" s="29"/>
      <c r="CD1570" s="29"/>
      <c r="CE1570" s="29"/>
      <c r="CF1570" s="29"/>
      <c r="CG1570" s="29"/>
      <c r="CH1570" s="29"/>
      <c r="CI1570" s="29"/>
      <c r="CJ1570" s="29"/>
      <c r="CK1570" s="29"/>
      <c r="CL1570" s="29"/>
      <c r="CM1570" s="29"/>
      <c r="CN1570" s="29"/>
      <c r="CO1570" s="29"/>
      <c r="CP1570" s="29"/>
      <c r="CQ1570" s="29"/>
      <c r="CR1570" s="29"/>
      <c r="CS1570" s="29"/>
      <c r="CT1570" s="29"/>
      <c r="CU1570" s="29"/>
      <c r="CV1570" s="29"/>
      <c r="CW1570" s="29"/>
      <c r="CX1570" s="29"/>
      <c r="CY1570" s="29"/>
      <c r="CZ1570" s="29"/>
      <c r="DA1570" s="29"/>
      <c r="DB1570" s="29"/>
      <c r="DC1570" s="29"/>
      <c r="DD1570" s="29"/>
      <c r="DE1570" s="29"/>
      <c r="DF1570" s="29"/>
      <c r="DG1570" s="29"/>
      <c r="DH1570" s="29"/>
      <c r="DI1570" s="29"/>
      <c r="DJ1570" s="29"/>
      <c r="DK1570" s="29"/>
      <c r="DL1570" s="29"/>
      <c r="DM1570" s="29"/>
    </row>
    <row r="1571" spans="1:117">
      <c r="A1571" s="5"/>
      <c r="B1571" s="5"/>
      <c r="C1571" s="35"/>
      <c r="D1571" s="63"/>
      <c r="E1571" s="64"/>
      <c r="F1571" s="64"/>
      <c r="G1571" s="64"/>
      <c r="H1571" s="64"/>
      <c r="I1571" s="64"/>
      <c r="J1571" s="64"/>
      <c r="K1571" s="64"/>
      <c r="L1571" s="64"/>
      <c r="M1571" s="64"/>
      <c r="N1571" s="64"/>
      <c r="O1571" s="64"/>
      <c r="P1571" s="64"/>
      <c r="Q1571" s="64"/>
      <c r="R1571" s="64"/>
      <c r="S1571" s="64"/>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29"/>
      <c r="CA1571" s="29"/>
      <c r="CB1571" s="29"/>
      <c r="CC1571" s="29"/>
      <c r="CD1571" s="29"/>
      <c r="CE1571" s="29"/>
      <c r="CF1571" s="29"/>
      <c r="CG1571" s="29"/>
      <c r="CH1571" s="29"/>
      <c r="CI1571" s="29"/>
      <c r="CJ1571" s="29"/>
      <c r="CK1571" s="29"/>
      <c r="CL1571" s="29"/>
      <c r="CM1571" s="29"/>
      <c r="CN1571" s="29"/>
      <c r="CO1571" s="29"/>
      <c r="CP1571" s="29"/>
      <c r="CQ1571" s="29"/>
      <c r="CR1571" s="29"/>
      <c r="CS1571" s="29"/>
      <c r="CT1571" s="29"/>
      <c r="CU1571" s="29"/>
      <c r="CV1571" s="29"/>
      <c r="CW1571" s="29"/>
      <c r="CX1571" s="29"/>
      <c r="CY1571" s="29"/>
      <c r="CZ1571" s="29"/>
      <c r="DA1571" s="29"/>
      <c r="DB1571" s="29"/>
      <c r="DC1571" s="29"/>
      <c r="DD1571" s="29"/>
      <c r="DE1571" s="29"/>
      <c r="DF1571" s="29"/>
      <c r="DG1571" s="29"/>
      <c r="DH1571" s="29"/>
      <c r="DI1571" s="29"/>
      <c r="DJ1571" s="29"/>
      <c r="DK1571" s="29"/>
      <c r="DL1571" s="29"/>
      <c r="DM1571" s="29"/>
    </row>
    <row r="1572" spans="1:117">
      <c r="A1572" s="5"/>
      <c r="B1572" s="5"/>
      <c r="C1572" s="35"/>
      <c r="D1572" s="63"/>
      <c r="E1572" s="64"/>
      <c r="F1572" s="64"/>
      <c r="G1572" s="64"/>
      <c r="H1572" s="64"/>
      <c r="I1572" s="64"/>
      <c r="J1572" s="64"/>
      <c r="K1572" s="64"/>
      <c r="L1572" s="64"/>
      <c r="M1572" s="64"/>
      <c r="N1572" s="64"/>
      <c r="O1572" s="64"/>
      <c r="P1572" s="64"/>
      <c r="Q1572" s="64"/>
      <c r="R1572" s="64"/>
      <c r="S1572" s="64"/>
      <c r="T1572" s="29"/>
      <c r="U1572" s="29"/>
      <c r="V1572" s="29"/>
      <c r="W1572" s="29"/>
      <c r="X1572" s="29"/>
      <c r="Y1572" s="29"/>
      <c r="Z1572" s="29"/>
      <c r="AA1572" s="29"/>
      <c r="AB1572" s="29"/>
      <c r="AC1572" s="29"/>
      <c r="AD1572" s="29"/>
      <c r="AE1572" s="29"/>
      <c r="AF1572" s="29"/>
      <c r="AG1572" s="29"/>
      <c r="AH1572" s="29"/>
      <c r="AI1572" s="29"/>
      <c r="AJ1572" s="29"/>
      <c r="AK1572" s="29"/>
      <c r="AL1572" s="29"/>
      <c r="AM1572" s="29"/>
      <c r="AN1572" s="29"/>
      <c r="AO1572" s="29"/>
      <c r="AP1572" s="29"/>
      <c r="AQ1572" s="29"/>
      <c r="AR1572" s="29"/>
      <c r="AS1572" s="29"/>
      <c r="AT1572" s="29"/>
      <c r="AU1572" s="29"/>
      <c r="AV1572" s="29"/>
      <c r="AW1572" s="29"/>
      <c r="AX1572" s="29"/>
      <c r="AY1572" s="29"/>
      <c r="AZ1572" s="29"/>
      <c r="BA1572" s="29"/>
      <c r="BB1572" s="29"/>
      <c r="BC1572" s="29"/>
      <c r="BD1572" s="29"/>
      <c r="BE1572" s="29"/>
      <c r="BF1572" s="29"/>
      <c r="BG1572" s="29"/>
      <c r="BH1572" s="29"/>
      <c r="BI1572" s="29"/>
      <c r="BJ1572" s="29"/>
      <c r="BK1572" s="29"/>
      <c r="BL1572" s="29"/>
      <c r="BM1572" s="29"/>
      <c r="BN1572" s="29"/>
      <c r="BO1572" s="29"/>
      <c r="BP1572" s="29"/>
      <c r="BQ1572" s="29"/>
      <c r="BR1572" s="29"/>
      <c r="BS1572" s="29"/>
      <c r="BT1572" s="29"/>
      <c r="BU1572" s="29"/>
      <c r="BV1572" s="29"/>
      <c r="BW1572" s="29"/>
      <c r="BX1572" s="29"/>
      <c r="BY1572" s="29"/>
      <c r="BZ1572" s="29"/>
      <c r="CA1572" s="29"/>
      <c r="CB1572" s="29"/>
      <c r="CC1572" s="29"/>
      <c r="CD1572" s="29"/>
      <c r="CE1572" s="29"/>
      <c r="CF1572" s="29"/>
      <c r="CG1572" s="29"/>
      <c r="CH1572" s="29"/>
      <c r="CI1572" s="29"/>
      <c r="CJ1572" s="29"/>
      <c r="CK1572" s="29"/>
      <c r="CL1572" s="29"/>
      <c r="CM1572" s="29"/>
      <c r="CN1572" s="29"/>
      <c r="CO1572" s="29"/>
      <c r="CP1572" s="29"/>
      <c r="CQ1572" s="29"/>
      <c r="CR1572" s="29"/>
      <c r="CS1572" s="29"/>
      <c r="CT1572" s="29"/>
      <c r="CU1572" s="29"/>
      <c r="CV1572" s="29"/>
      <c r="CW1572" s="29"/>
      <c r="CX1572" s="29"/>
      <c r="CY1572" s="29"/>
      <c r="CZ1572" s="29"/>
      <c r="DA1572" s="29"/>
      <c r="DB1572" s="29"/>
      <c r="DC1572" s="29"/>
      <c r="DD1572" s="29"/>
      <c r="DE1572" s="29"/>
      <c r="DF1572" s="29"/>
      <c r="DG1572" s="29"/>
      <c r="DH1572" s="29"/>
      <c r="DI1572" s="29"/>
      <c r="DJ1572" s="29"/>
      <c r="DK1572" s="29"/>
      <c r="DL1572" s="29"/>
      <c r="DM1572" s="29"/>
    </row>
    <row r="1573" spans="1:117">
      <c r="A1573" s="5"/>
      <c r="B1573" s="5"/>
      <c r="C1573" s="35"/>
      <c r="D1573" s="63"/>
      <c r="E1573" s="64"/>
      <c r="F1573" s="64"/>
      <c r="G1573" s="64"/>
      <c r="H1573" s="64"/>
      <c r="I1573" s="64"/>
      <c r="J1573" s="64"/>
      <c r="K1573" s="64"/>
      <c r="L1573" s="64"/>
      <c r="M1573" s="64"/>
      <c r="N1573" s="64"/>
      <c r="O1573" s="64"/>
      <c r="P1573" s="64"/>
      <c r="Q1573" s="64"/>
      <c r="R1573" s="64"/>
      <c r="S1573" s="64"/>
      <c r="T1573" s="29"/>
      <c r="U1573" s="29"/>
      <c r="V1573" s="29"/>
      <c r="W1573" s="29"/>
      <c r="X1573" s="29"/>
      <c r="Y1573" s="29"/>
      <c r="Z1573" s="29"/>
      <c r="AA1573" s="29"/>
      <c r="AB1573" s="29"/>
      <c r="AC1573" s="29"/>
      <c r="AD1573" s="29"/>
      <c r="AE1573" s="29"/>
      <c r="AF1573" s="29"/>
      <c r="AG1573" s="29"/>
      <c r="AH1573" s="29"/>
      <c r="AI1573" s="29"/>
      <c r="AJ1573" s="29"/>
      <c r="AK1573" s="29"/>
      <c r="AL1573" s="29"/>
      <c r="AM1573" s="29"/>
      <c r="AN1573" s="29"/>
      <c r="AO1573" s="29"/>
      <c r="AP1573" s="29"/>
      <c r="AQ1573" s="29"/>
      <c r="AR1573" s="29"/>
      <c r="AS1573" s="29"/>
      <c r="AT1573" s="29"/>
      <c r="AU1573" s="29"/>
      <c r="AV1573" s="29"/>
      <c r="AW1573" s="29"/>
      <c r="AX1573" s="29"/>
      <c r="AY1573" s="29"/>
      <c r="AZ1573" s="29"/>
      <c r="BA1573" s="29"/>
      <c r="BB1573" s="29"/>
      <c r="BC1573" s="29"/>
      <c r="BD1573" s="29"/>
      <c r="BE1573" s="29"/>
      <c r="BF1573" s="29"/>
      <c r="BG1573" s="29"/>
      <c r="BH1573" s="29"/>
      <c r="BI1573" s="29"/>
      <c r="BJ1573" s="29"/>
      <c r="BK1573" s="29"/>
      <c r="BL1573" s="29"/>
      <c r="BM1573" s="29"/>
      <c r="BN1573" s="29"/>
      <c r="BO1573" s="29"/>
      <c r="BP1573" s="29"/>
      <c r="BQ1573" s="29"/>
      <c r="BR1573" s="29"/>
      <c r="BS1573" s="29"/>
      <c r="BT1573" s="29"/>
      <c r="BU1573" s="29"/>
      <c r="BV1573" s="29"/>
      <c r="BW1573" s="29"/>
      <c r="BX1573" s="29"/>
      <c r="BY1573" s="29"/>
      <c r="BZ1573" s="29"/>
      <c r="CA1573" s="29"/>
      <c r="CB1573" s="29"/>
      <c r="CC1573" s="29"/>
      <c r="CD1573" s="29"/>
      <c r="CE1573" s="29"/>
      <c r="CF1573" s="29"/>
      <c r="CG1573" s="29"/>
      <c r="CH1573" s="29"/>
      <c r="CI1573" s="29"/>
      <c r="CJ1573" s="29"/>
      <c r="CK1573" s="29"/>
      <c r="CL1573" s="29"/>
      <c r="CM1573" s="29"/>
      <c r="CN1573" s="29"/>
      <c r="CO1573" s="29"/>
      <c r="CP1573" s="29"/>
      <c r="CQ1573" s="29"/>
      <c r="CR1573" s="29"/>
      <c r="CS1573" s="29"/>
      <c r="CT1573" s="29"/>
      <c r="CU1573" s="29"/>
      <c r="CV1573" s="29"/>
      <c r="CW1573" s="29"/>
      <c r="CX1573" s="29"/>
      <c r="CY1573" s="29"/>
      <c r="CZ1573" s="29"/>
      <c r="DA1573" s="29"/>
      <c r="DB1573" s="29"/>
      <c r="DC1573" s="29"/>
      <c r="DD1573" s="29"/>
      <c r="DE1573" s="29"/>
      <c r="DF1573" s="29"/>
      <c r="DG1573" s="29"/>
      <c r="DH1573" s="29"/>
      <c r="DI1573" s="29"/>
      <c r="DJ1573" s="29"/>
      <c r="DK1573" s="29"/>
      <c r="DL1573" s="29"/>
      <c r="DM1573" s="29"/>
    </row>
    <row r="1574" spans="1:117">
      <c r="A1574" s="5"/>
      <c r="B1574" s="5"/>
      <c r="C1574" s="35"/>
      <c r="D1574" s="63"/>
      <c r="E1574" s="64"/>
      <c r="F1574" s="64"/>
      <c r="G1574" s="64"/>
      <c r="H1574" s="64"/>
      <c r="I1574" s="64"/>
      <c r="J1574" s="64"/>
      <c r="K1574" s="64"/>
      <c r="L1574" s="64"/>
      <c r="M1574" s="64"/>
      <c r="N1574" s="64"/>
      <c r="O1574" s="64"/>
      <c r="P1574" s="64"/>
      <c r="Q1574" s="64"/>
      <c r="R1574" s="64"/>
      <c r="S1574" s="64"/>
      <c r="T1574" s="29"/>
      <c r="U1574" s="29"/>
      <c r="V1574" s="29"/>
      <c r="W1574" s="29"/>
      <c r="X1574" s="29"/>
      <c r="Y1574" s="29"/>
      <c r="Z1574" s="29"/>
      <c r="AA1574" s="29"/>
      <c r="AB1574" s="29"/>
      <c r="AC1574" s="29"/>
      <c r="AD1574" s="29"/>
      <c r="AE1574" s="29"/>
      <c r="AF1574" s="29"/>
      <c r="AG1574" s="29"/>
      <c r="AH1574" s="29"/>
      <c r="AI1574" s="29"/>
      <c r="AJ1574" s="29"/>
      <c r="AK1574" s="29"/>
      <c r="AL1574" s="29"/>
      <c r="AM1574" s="29"/>
      <c r="AN1574" s="29"/>
      <c r="AO1574" s="29"/>
      <c r="AP1574" s="29"/>
      <c r="AQ1574" s="29"/>
      <c r="AR1574" s="29"/>
      <c r="AS1574" s="29"/>
      <c r="AT1574" s="29"/>
      <c r="AU1574" s="29"/>
      <c r="AV1574" s="29"/>
      <c r="AW1574" s="29"/>
      <c r="AX1574" s="29"/>
      <c r="AY1574" s="29"/>
      <c r="AZ1574" s="29"/>
      <c r="BA1574" s="29"/>
      <c r="BB1574" s="29"/>
      <c r="BC1574" s="29"/>
      <c r="BD1574" s="29"/>
      <c r="BE1574" s="29"/>
      <c r="BF1574" s="29"/>
      <c r="BG1574" s="29"/>
      <c r="BH1574" s="29"/>
      <c r="BI1574" s="29"/>
      <c r="BJ1574" s="29"/>
      <c r="BK1574" s="29"/>
      <c r="BL1574" s="29"/>
      <c r="BM1574" s="29"/>
      <c r="BN1574" s="29"/>
      <c r="BO1574" s="29"/>
      <c r="BP1574" s="29"/>
      <c r="BQ1574" s="29"/>
      <c r="BR1574" s="29"/>
      <c r="BS1574" s="29"/>
      <c r="BT1574" s="29"/>
      <c r="BU1574" s="29"/>
      <c r="BV1574" s="29"/>
      <c r="BW1574" s="29"/>
      <c r="BX1574" s="29"/>
      <c r="BY1574" s="29"/>
      <c r="BZ1574" s="29"/>
      <c r="CA1574" s="29"/>
      <c r="CB1574" s="29"/>
      <c r="CC1574" s="29"/>
      <c r="CD1574" s="29"/>
      <c r="CE1574" s="29"/>
      <c r="CF1574" s="29"/>
      <c r="CG1574" s="29"/>
      <c r="CH1574" s="29"/>
      <c r="CI1574" s="29"/>
      <c r="CJ1574" s="29"/>
      <c r="CK1574" s="29"/>
      <c r="CL1574" s="29"/>
      <c r="CM1574" s="29"/>
      <c r="CN1574" s="29"/>
      <c r="CO1574" s="29"/>
      <c r="CP1574" s="29"/>
      <c r="CQ1574" s="29"/>
      <c r="CR1574" s="29"/>
      <c r="CS1574" s="29"/>
      <c r="CT1574" s="29"/>
      <c r="CU1574" s="29"/>
      <c r="CV1574" s="29"/>
      <c r="CW1574" s="29"/>
      <c r="CX1574" s="29"/>
      <c r="CY1574" s="29"/>
      <c r="CZ1574" s="29"/>
      <c r="DA1574" s="29"/>
      <c r="DB1574" s="29"/>
      <c r="DC1574" s="29"/>
      <c r="DD1574" s="29"/>
      <c r="DE1574" s="29"/>
      <c r="DF1574" s="29"/>
      <c r="DG1574" s="29"/>
      <c r="DH1574" s="29"/>
      <c r="DI1574" s="29"/>
      <c r="DJ1574" s="29"/>
      <c r="DK1574" s="29"/>
      <c r="DL1574" s="29"/>
      <c r="DM1574" s="29"/>
    </row>
    <row r="1575" spans="1:117">
      <c r="A1575" s="5"/>
      <c r="B1575" s="5"/>
      <c r="C1575" s="35"/>
      <c r="D1575" s="63"/>
      <c r="E1575" s="64"/>
      <c r="F1575" s="64"/>
      <c r="G1575" s="64"/>
      <c r="H1575" s="64"/>
      <c r="I1575" s="64"/>
      <c r="J1575" s="64"/>
      <c r="K1575" s="64"/>
      <c r="L1575" s="64"/>
      <c r="M1575" s="64"/>
      <c r="N1575" s="64"/>
      <c r="O1575" s="64"/>
      <c r="P1575" s="64"/>
      <c r="Q1575" s="64"/>
      <c r="R1575" s="64"/>
      <c r="S1575" s="64"/>
      <c r="T1575" s="29"/>
      <c r="U1575" s="29"/>
      <c r="V1575" s="29"/>
      <c r="W1575" s="29"/>
      <c r="X1575" s="29"/>
      <c r="Y1575" s="29"/>
      <c r="Z1575" s="29"/>
      <c r="AA1575" s="29"/>
      <c r="AB1575" s="29"/>
      <c r="AC1575" s="29"/>
      <c r="AD1575" s="29"/>
      <c r="AE1575" s="29"/>
      <c r="AF1575" s="29"/>
      <c r="AG1575" s="29"/>
      <c r="AH1575" s="29"/>
      <c r="AI1575" s="29"/>
      <c r="AJ1575" s="29"/>
      <c r="AK1575" s="29"/>
      <c r="AL1575" s="29"/>
      <c r="AM1575" s="29"/>
      <c r="AN1575" s="29"/>
      <c r="AO1575" s="29"/>
      <c r="AP1575" s="29"/>
      <c r="AQ1575" s="29"/>
      <c r="AR1575" s="29"/>
      <c r="AS1575" s="29"/>
      <c r="AT1575" s="29"/>
      <c r="AU1575" s="29"/>
      <c r="AV1575" s="29"/>
      <c r="AW1575" s="29"/>
      <c r="AX1575" s="29"/>
      <c r="AY1575" s="29"/>
      <c r="AZ1575" s="29"/>
      <c r="BA1575" s="29"/>
      <c r="BB1575" s="29"/>
      <c r="BC1575" s="29"/>
      <c r="BD1575" s="29"/>
      <c r="BE1575" s="29"/>
      <c r="BF1575" s="29"/>
      <c r="BG1575" s="29"/>
      <c r="BH1575" s="29"/>
      <c r="BI1575" s="29"/>
      <c r="BJ1575" s="29"/>
      <c r="BK1575" s="29"/>
      <c r="BL1575" s="29"/>
      <c r="BM1575" s="29"/>
      <c r="BN1575" s="29"/>
      <c r="BO1575" s="29"/>
      <c r="BP1575" s="29"/>
      <c r="BQ1575" s="29"/>
      <c r="BR1575" s="29"/>
      <c r="BS1575" s="29"/>
      <c r="BT1575" s="29"/>
      <c r="BU1575" s="29"/>
      <c r="BV1575" s="29"/>
      <c r="BW1575" s="29"/>
      <c r="BX1575" s="29"/>
      <c r="BY1575" s="29"/>
      <c r="BZ1575" s="29"/>
      <c r="CA1575" s="29"/>
      <c r="CB1575" s="29"/>
      <c r="CC1575" s="29"/>
      <c r="CD1575" s="29"/>
      <c r="CE1575" s="29"/>
      <c r="CF1575" s="29"/>
      <c r="CG1575" s="29"/>
      <c r="CH1575" s="29"/>
      <c r="CI1575" s="29"/>
      <c r="CJ1575" s="29"/>
      <c r="CK1575" s="29"/>
      <c r="CL1575" s="29"/>
      <c r="CM1575" s="29"/>
      <c r="CN1575" s="29"/>
      <c r="CO1575" s="29"/>
      <c r="CP1575" s="29"/>
      <c r="CQ1575" s="29"/>
      <c r="CR1575" s="29"/>
      <c r="CS1575" s="29"/>
      <c r="CT1575" s="29"/>
      <c r="CU1575" s="29"/>
      <c r="CV1575" s="29"/>
      <c r="CW1575" s="29"/>
      <c r="CX1575" s="29"/>
      <c r="CY1575" s="29"/>
      <c r="CZ1575" s="29"/>
      <c r="DA1575" s="29"/>
      <c r="DB1575" s="29"/>
      <c r="DC1575" s="29"/>
      <c r="DD1575" s="29"/>
      <c r="DE1575" s="29"/>
      <c r="DF1575" s="29"/>
      <c r="DG1575" s="29"/>
      <c r="DH1575" s="29"/>
      <c r="DI1575" s="29"/>
      <c r="DJ1575" s="29"/>
      <c r="DK1575" s="29"/>
      <c r="DL1575" s="29"/>
      <c r="DM1575" s="29"/>
    </row>
    <row r="1576" spans="1:117">
      <c r="A1576" s="5"/>
      <c r="B1576" s="5"/>
      <c r="C1576" s="35"/>
      <c r="D1576" s="63"/>
      <c r="E1576" s="64"/>
      <c r="F1576" s="64"/>
      <c r="G1576" s="64"/>
      <c r="H1576" s="64"/>
      <c r="I1576" s="64"/>
      <c r="J1576" s="64"/>
      <c r="K1576" s="64"/>
      <c r="L1576" s="64"/>
      <c r="M1576" s="64"/>
      <c r="N1576" s="64"/>
      <c r="O1576" s="64"/>
      <c r="P1576" s="64"/>
      <c r="Q1576" s="64"/>
      <c r="R1576" s="64"/>
      <c r="S1576" s="64"/>
      <c r="T1576" s="29"/>
      <c r="U1576" s="29"/>
      <c r="V1576" s="29"/>
      <c r="W1576" s="29"/>
      <c r="X1576" s="29"/>
      <c r="Y1576" s="29"/>
      <c r="Z1576" s="29"/>
      <c r="AA1576" s="29"/>
      <c r="AB1576" s="29"/>
      <c r="AC1576" s="29"/>
      <c r="AD1576" s="29"/>
      <c r="AE1576" s="29"/>
      <c r="AF1576" s="29"/>
      <c r="AG1576" s="29"/>
      <c r="AH1576" s="29"/>
      <c r="AI1576" s="29"/>
      <c r="AJ1576" s="29"/>
      <c r="AK1576" s="29"/>
      <c r="AL1576" s="29"/>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c r="CA1576" s="29"/>
      <c r="CB1576" s="29"/>
      <c r="CC1576" s="29"/>
      <c r="CD1576" s="29"/>
      <c r="CE1576" s="29"/>
      <c r="CF1576" s="29"/>
      <c r="CG1576" s="29"/>
      <c r="CH1576" s="29"/>
      <c r="CI1576" s="29"/>
      <c r="CJ1576" s="29"/>
      <c r="CK1576" s="29"/>
      <c r="CL1576" s="29"/>
      <c r="CM1576" s="29"/>
      <c r="CN1576" s="29"/>
      <c r="CO1576" s="29"/>
      <c r="CP1576" s="29"/>
      <c r="CQ1576" s="29"/>
      <c r="CR1576" s="29"/>
      <c r="CS1576" s="29"/>
      <c r="CT1576" s="29"/>
      <c r="CU1576" s="29"/>
      <c r="CV1576" s="29"/>
      <c r="CW1576" s="29"/>
      <c r="CX1576" s="29"/>
      <c r="CY1576" s="29"/>
      <c r="CZ1576" s="29"/>
      <c r="DA1576" s="29"/>
      <c r="DB1576" s="29"/>
      <c r="DC1576" s="29"/>
      <c r="DD1576" s="29"/>
      <c r="DE1576" s="29"/>
      <c r="DF1576" s="29"/>
      <c r="DG1576" s="29"/>
      <c r="DH1576" s="29"/>
      <c r="DI1576" s="29"/>
      <c r="DJ1576" s="29"/>
      <c r="DK1576" s="29"/>
      <c r="DL1576" s="29"/>
      <c r="DM1576" s="29"/>
    </row>
    <row r="1577" spans="1:117">
      <c r="A1577" s="5"/>
      <c r="B1577" s="5"/>
      <c r="C1577" s="35"/>
      <c r="D1577" s="63"/>
      <c r="E1577" s="64"/>
      <c r="F1577" s="64"/>
      <c r="G1577" s="64"/>
      <c r="H1577" s="64"/>
      <c r="I1577" s="64"/>
      <c r="J1577" s="64"/>
      <c r="K1577" s="64"/>
      <c r="L1577" s="64"/>
      <c r="M1577" s="64"/>
      <c r="N1577" s="64"/>
      <c r="O1577" s="64"/>
      <c r="P1577" s="64"/>
      <c r="Q1577" s="64"/>
      <c r="R1577" s="64"/>
      <c r="S1577" s="64"/>
      <c r="T1577" s="29"/>
      <c r="U1577" s="29"/>
      <c r="V1577" s="29"/>
      <c r="W1577" s="29"/>
      <c r="X1577" s="29"/>
      <c r="Y1577" s="29"/>
      <c r="Z1577" s="29"/>
      <c r="AA1577" s="29"/>
      <c r="AB1577" s="29"/>
      <c r="AC1577" s="29"/>
      <c r="AD1577" s="29"/>
      <c r="AE1577" s="29"/>
      <c r="AF1577" s="29"/>
      <c r="AG1577" s="29"/>
      <c r="AH1577" s="29"/>
      <c r="AI1577" s="29"/>
      <c r="AJ1577" s="29"/>
      <c r="AK1577" s="29"/>
      <c r="AL1577" s="29"/>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c r="CA1577" s="29"/>
      <c r="CB1577" s="29"/>
      <c r="CC1577" s="29"/>
      <c r="CD1577" s="29"/>
      <c r="CE1577" s="29"/>
      <c r="CF1577" s="29"/>
      <c r="CG1577" s="29"/>
      <c r="CH1577" s="29"/>
      <c r="CI1577" s="29"/>
      <c r="CJ1577" s="29"/>
      <c r="CK1577" s="29"/>
      <c r="CL1577" s="29"/>
      <c r="CM1577" s="29"/>
      <c r="CN1577" s="29"/>
      <c r="CO1577" s="29"/>
      <c r="CP1577" s="29"/>
      <c r="CQ1577" s="29"/>
      <c r="CR1577" s="29"/>
      <c r="CS1577" s="29"/>
      <c r="CT1577" s="29"/>
      <c r="CU1577" s="29"/>
      <c r="CV1577" s="29"/>
      <c r="CW1577" s="29"/>
      <c r="CX1577" s="29"/>
      <c r="CY1577" s="29"/>
      <c r="CZ1577" s="29"/>
      <c r="DA1577" s="29"/>
      <c r="DB1577" s="29"/>
      <c r="DC1577" s="29"/>
      <c r="DD1577" s="29"/>
      <c r="DE1577" s="29"/>
      <c r="DF1577" s="29"/>
      <c r="DG1577" s="29"/>
      <c r="DH1577" s="29"/>
      <c r="DI1577" s="29"/>
      <c r="DJ1577" s="29"/>
      <c r="DK1577" s="29"/>
      <c r="DL1577" s="29"/>
      <c r="DM1577" s="29"/>
    </row>
    <row r="1578" spans="1:117">
      <c r="A1578" s="5"/>
      <c r="B1578" s="5"/>
      <c r="C1578" s="35"/>
      <c r="D1578" s="63"/>
      <c r="E1578" s="64"/>
      <c r="F1578" s="64"/>
      <c r="G1578" s="64"/>
      <c r="H1578" s="64"/>
      <c r="I1578" s="64"/>
      <c r="J1578" s="64"/>
      <c r="K1578" s="64"/>
      <c r="L1578" s="64"/>
      <c r="M1578" s="64"/>
      <c r="N1578" s="64"/>
      <c r="O1578" s="64"/>
      <c r="P1578" s="64"/>
      <c r="Q1578" s="64"/>
      <c r="R1578" s="64"/>
      <c r="S1578" s="64"/>
      <c r="T1578" s="29"/>
      <c r="U1578" s="29"/>
      <c r="V1578" s="29"/>
      <c r="W1578" s="29"/>
      <c r="X1578" s="29"/>
      <c r="Y1578" s="29"/>
      <c r="Z1578" s="29"/>
      <c r="AA1578" s="29"/>
      <c r="AB1578" s="29"/>
      <c r="AC1578" s="29"/>
      <c r="AD1578" s="29"/>
      <c r="AE1578" s="29"/>
      <c r="AF1578" s="29"/>
      <c r="AG1578" s="29"/>
      <c r="AH1578" s="29"/>
      <c r="AI1578" s="29"/>
      <c r="AJ1578" s="29"/>
      <c r="AK1578" s="29"/>
      <c r="AL1578" s="29"/>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c r="CA1578" s="29"/>
      <c r="CB1578" s="29"/>
      <c r="CC1578" s="29"/>
      <c r="CD1578" s="29"/>
      <c r="CE1578" s="29"/>
      <c r="CF1578" s="29"/>
      <c r="CG1578" s="29"/>
      <c r="CH1578" s="29"/>
      <c r="CI1578" s="29"/>
      <c r="CJ1578" s="29"/>
      <c r="CK1578" s="29"/>
      <c r="CL1578" s="29"/>
      <c r="CM1578" s="29"/>
      <c r="CN1578" s="29"/>
      <c r="CO1578" s="29"/>
      <c r="CP1578" s="29"/>
      <c r="CQ1578" s="29"/>
      <c r="CR1578" s="29"/>
      <c r="CS1578" s="29"/>
      <c r="CT1578" s="29"/>
      <c r="CU1578" s="29"/>
      <c r="CV1578" s="29"/>
      <c r="CW1578" s="29"/>
      <c r="CX1578" s="29"/>
      <c r="CY1578" s="29"/>
      <c r="CZ1578" s="29"/>
      <c r="DA1578" s="29"/>
      <c r="DB1578" s="29"/>
      <c r="DC1578" s="29"/>
      <c r="DD1578" s="29"/>
      <c r="DE1578" s="29"/>
      <c r="DF1578" s="29"/>
      <c r="DG1578" s="29"/>
      <c r="DH1578" s="29"/>
      <c r="DI1578" s="29"/>
      <c r="DJ1578" s="29"/>
      <c r="DK1578" s="29"/>
      <c r="DL1578" s="29"/>
      <c r="DM1578" s="29"/>
    </row>
    <row r="1579" spans="1:117">
      <c r="A1579" s="5"/>
      <c r="B1579" s="5"/>
      <c r="C1579" s="35"/>
      <c r="D1579" s="63"/>
      <c r="E1579" s="64"/>
      <c r="F1579" s="64"/>
      <c r="G1579" s="64"/>
      <c r="H1579" s="64"/>
      <c r="I1579" s="64"/>
      <c r="J1579" s="64"/>
      <c r="K1579" s="64"/>
      <c r="L1579" s="64"/>
      <c r="M1579" s="64"/>
      <c r="N1579" s="64"/>
      <c r="O1579" s="64"/>
      <c r="P1579" s="64"/>
      <c r="Q1579" s="64"/>
      <c r="R1579" s="64"/>
      <c r="S1579" s="64"/>
      <c r="T1579" s="29"/>
      <c r="U1579" s="29"/>
      <c r="V1579" s="29"/>
      <c r="W1579" s="29"/>
      <c r="X1579" s="29"/>
      <c r="Y1579" s="29"/>
      <c r="Z1579" s="29"/>
      <c r="AA1579" s="29"/>
      <c r="AB1579" s="29"/>
      <c r="AC1579" s="29"/>
      <c r="AD1579" s="29"/>
      <c r="AE1579" s="29"/>
      <c r="AF1579" s="29"/>
      <c r="AG1579" s="29"/>
      <c r="AH1579" s="29"/>
      <c r="AI1579" s="29"/>
      <c r="AJ1579" s="29"/>
      <c r="AK1579" s="29"/>
      <c r="AL1579" s="29"/>
      <c r="AM1579" s="29"/>
      <c r="AN1579" s="29"/>
      <c r="AO1579" s="29"/>
      <c r="AP1579" s="29"/>
      <c r="AQ1579" s="29"/>
      <c r="AR1579" s="29"/>
      <c r="AS1579" s="29"/>
      <c r="AT1579" s="29"/>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29"/>
      <c r="CA1579" s="29"/>
      <c r="CB1579" s="29"/>
      <c r="CC1579" s="29"/>
      <c r="CD1579" s="29"/>
      <c r="CE1579" s="29"/>
      <c r="CF1579" s="29"/>
      <c r="CG1579" s="29"/>
      <c r="CH1579" s="29"/>
      <c r="CI1579" s="29"/>
      <c r="CJ1579" s="29"/>
      <c r="CK1579" s="29"/>
      <c r="CL1579" s="29"/>
      <c r="CM1579" s="29"/>
      <c r="CN1579" s="29"/>
      <c r="CO1579" s="29"/>
      <c r="CP1579" s="29"/>
      <c r="CQ1579" s="29"/>
      <c r="CR1579" s="29"/>
      <c r="CS1579" s="29"/>
      <c r="CT1579" s="29"/>
      <c r="CU1579" s="29"/>
      <c r="CV1579" s="29"/>
      <c r="CW1579" s="29"/>
      <c r="CX1579" s="29"/>
      <c r="CY1579" s="29"/>
      <c r="CZ1579" s="29"/>
      <c r="DA1579" s="29"/>
      <c r="DB1579" s="29"/>
      <c r="DC1579" s="29"/>
      <c r="DD1579" s="29"/>
      <c r="DE1579" s="29"/>
      <c r="DF1579" s="29"/>
      <c r="DG1579" s="29"/>
      <c r="DH1579" s="29"/>
      <c r="DI1579" s="29"/>
      <c r="DJ1579" s="29"/>
      <c r="DK1579" s="29"/>
      <c r="DL1579" s="29"/>
      <c r="DM1579" s="29"/>
    </row>
    <row r="1580" spans="1:117">
      <c r="A1580" s="5"/>
      <c r="B1580" s="5"/>
      <c r="C1580" s="35"/>
      <c r="D1580" s="63"/>
      <c r="E1580" s="64"/>
      <c r="F1580" s="64"/>
      <c r="G1580" s="64"/>
      <c r="H1580" s="64"/>
      <c r="I1580" s="64"/>
      <c r="J1580" s="64"/>
      <c r="K1580" s="64"/>
      <c r="L1580" s="64"/>
      <c r="M1580" s="64"/>
      <c r="N1580" s="64"/>
      <c r="O1580" s="64"/>
      <c r="P1580" s="64"/>
      <c r="Q1580" s="64"/>
      <c r="R1580" s="64"/>
      <c r="S1580" s="64"/>
      <c r="T1580" s="29"/>
      <c r="U1580" s="29"/>
      <c r="V1580" s="29"/>
      <c r="W1580" s="29"/>
      <c r="X1580" s="29"/>
      <c r="Y1580" s="29"/>
      <c r="Z1580" s="29"/>
      <c r="AA1580" s="29"/>
      <c r="AB1580" s="29"/>
      <c r="AC1580" s="29"/>
      <c r="AD1580" s="29"/>
      <c r="AE1580" s="29"/>
      <c r="AF1580" s="29"/>
      <c r="AG1580" s="29"/>
      <c r="AH1580" s="29"/>
      <c r="AI1580" s="29"/>
      <c r="AJ1580" s="29"/>
      <c r="AK1580" s="29"/>
      <c r="AL1580" s="29"/>
      <c r="AM1580" s="29"/>
      <c r="AN1580" s="29"/>
      <c r="AO1580" s="29"/>
      <c r="AP1580" s="29"/>
      <c r="AQ1580" s="29"/>
      <c r="AR1580" s="29"/>
      <c r="AS1580" s="29"/>
      <c r="AT1580" s="29"/>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29"/>
      <c r="CA1580" s="29"/>
      <c r="CB1580" s="29"/>
      <c r="CC1580" s="29"/>
      <c r="CD1580" s="29"/>
      <c r="CE1580" s="29"/>
      <c r="CF1580" s="29"/>
      <c r="CG1580" s="29"/>
      <c r="CH1580" s="29"/>
      <c r="CI1580" s="29"/>
      <c r="CJ1580" s="29"/>
      <c r="CK1580" s="29"/>
      <c r="CL1580" s="29"/>
      <c r="CM1580" s="29"/>
      <c r="CN1580" s="29"/>
      <c r="CO1580" s="29"/>
      <c r="CP1580" s="29"/>
      <c r="CQ1580" s="29"/>
      <c r="CR1580" s="29"/>
      <c r="CS1580" s="29"/>
      <c r="CT1580" s="29"/>
      <c r="CU1580" s="29"/>
      <c r="CV1580" s="29"/>
      <c r="CW1580" s="29"/>
      <c r="CX1580" s="29"/>
      <c r="CY1580" s="29"/>
      <c r="CZ1580" s="29"/>
      <c r="DA1580" s="29"/>
      <c r="DB1580" s="29"/>
      <c r="DC1580" s="29"/>
      <c r="DD1580" s="29"/>
      <c r="DE1580" s="29"/>
      <c r="DF1580" s="29"/>
      <c r="DG1580" s="29"/>
      <c r="DH1580" s="29"/>
      <c r="DI1580" s="29"/>
      <c r="DJ1580" s="29"/>
      <c r="DK1580" s="29"/>
      <c r="DL1580" s="29"/>
      <c r="DM1580" s="29"/>
    </row>
    <row r="1581" spans="1:117">
      <c r="A1581" s="5"/>
      <c r="B1581" s="5"/>
      <c r="C1581" s="35"/>
      <c r="D1581" s="63"/>
      <c r="E1581" s="64"/>
      <c r="F1581" s="64"/>
      <c r="G1581" s="64"/>
      <c r="H1581" s="64"/>
      <c r="I1581" s="64"/>
      <c r="J1581" s="64"/>
      <c r="K1581" s="64"/>
      <c r="L1581" s="64"/>
      <c r="M1581" s="64"/>
      <c r="N1581" s="64"/>
      <c r="O1581" s="64"/>
      <c r="P1581" s="64"/>
      <c r="Q1581" s="64"/>
      <c r="R1581" s="64"/>
      <c r="S1581" s="64"/>
      <c r="T1581" s="29"/>
      <c r="U1581" s="29"/>
      <c r="V1581" s="29"/>
      <c r="W1581" s="29"/>
      <c r="X1581" s="29"/>
      <c r="Y1581" s="29"/>
      <c r="Z1581" s="29"/>
      <c r="AA1581" s="29"/>
      <c r="AB1581" s="29"/>
      <c r="AC1581" s="29"/>
      <c r="AD1581" s="29"/>
      <c r="AE1581" s="29"/>
      <c r="AF1581" s="29"/>
      <c r="AG1581" s="29"/>
      <c r="AH1581" s="29"/>
      <c r="AI1581" s="29"/>
      <c r="AJ1581" s="29"/>
      <c r="AK1581" s="29"/>
      <c r="AL1581" s="29"/>
      <c r="AM1581" s="29"/>
      <c r="AN1581" s="29"/>
      <c r="AO1581" s="29"/>
      <c r="AP1581" s="29"/>
      <c r="AQ1581" s="29"/>
      <c r="AR1581" s="29"/>
      <c r="AS1581" s="29"/>
      <c r="AT1581" s="29"/>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29"/>
      <c r="CA1581" s="29"/>
      <c r="CB1581" s="29"/>
      <c r="CC1581" s="29"/>
      <c r="CD1581" s="29"/>
      <c r="CE1581" s="29"/>
      <c r="CF1581" s="29"/>
      <c r="CG1581" s="29"/>
      <c r="CH1581" s="29"/>
      <c r="CI1581" s="29"/>
      <c r="CJ1581" s="29"/>
      <c r="CK1581" s="29"/>
      <c r="CL1581" s="29"/>
      <c r="CM1581" s="29"/>
      <c r="CN1581" s="29"/>
      <c r="CO1581" s="29"/>
      <c r="CP1581" s="29"/>
      <c r="CQ1581" s="29"/>
      <c r="CR1581" s="29"/>
      <c r="CS1581" s="29"/>
      <c r="CT1581" s="29"/>
      <c r="CU1581" s="29"/>
      <c r="CV1581" s="29"/>
      <c r="CW1581" s="29"/>
      <c r="CX1581" s="29"/>
      <c r="CY1581" s="29"/>
      <c r="CZ1581" s="29"/>
      <c r="DA1581" s="29"/>
      <c r="DB1581" s="29"/>
      <c r="DC1581" s="29"/>
      <c r="DD1581" s="29"/>
      <c r="DE1581" s="29"/>
      <c r="DF1581" s="29"/>
      <c r="DG1581" s="29"/>
      <c r="DH1581" s="29"/>
      <c r="DI1581" s="29"/>
      <c r="DJ1581" s="29"/>
      <c r="DK1581" s="29"/>
      <c r="DL1581" s="29"/>
      <c r="DM1581" s="29"/>
    </row>
    <row r="1582" spans="1:117">
      <c r="A1582" s="5"/>
      <c r="B1582" s="5"/>
      <c r="C1582" s="35"/>
      <c r="D1582" s="63"/>
      <c r="E1582" s="64"/>
      <c r="F1582" s="64"/>
      <c r="G1582" s="64"/>
      <c r="H1582" s="64"/>
      <c r="I1582" s="64"/>
      <c r="J1582" s="64"/>
      <c r="K1582" s="64"/>
      <c r="L1582" s="64"/>
      <c r="M1582" s="64"/>
      <c r="N1582" s="64"/>
      <c r="O1582" s="64"/>
      <c r="P1582" s="64"/>
      <c r="Q1582" s="64"/>
      <c r="R1582" s="64"/>
      <c r="S1582" s="64"/>
      <c r="T1582" s="29"/>
      <c r="U1582" s="29"/>
      <c r="V1582" s="29"/>
      <c r="W1582" s="29"/>
      <c r="X1582" s="29"/>
      <c r="Y1582" s="29"/>
      <c r="Z1582" s="29"/>
      <c r="AA1582" s="29"/>
      <c r="AB1582" s="29"/>
      <c r="AC1582" s="29"/>
      <c r="AD1582" s="29"/>
      <c r="AE1582" s="29"/>
      <c r="AF1582" s="29"/>
      <c r="AG1582" s="29"/>
      <c r="AH1582" s="29"/>
      <c r="AI1582" s="29"/>
      <c r="AJ1582" s="29"/>
      <c r="AK1582" s="29"/>
      <c r="AL1582" s="29"/>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c r="CA1582" s="29"/>
      <c r="CB1582" s="29"/>
      <c r="CC1582" s="29"/>
      <c r="CD1582" s="29"/>
      <c r="CE1582" s="29"/>
      <c r="CF1582" s="29"/>
      <c r="CG1582" s="29"/>
      <c r="CH1582" s="29"/>
      <c r="CI1582" s="29"/>
      <c r="CJ1582" s="29"/>
      <c r="CK1582" s="29"/>
      <c r="CL1582" s="29"/>
      <c r="CM1582" s="29"/>
      <c r="CN1582" s="29"/>
      <c r="CO1582" s="29"/>
      <c r="CP1582" s="29"/>
      <c r="CQ1582" s="29"/>
      <c r="CR1582" s="29"/>
      <c r="CS1582" s="29"/>
      <c r="CT1582" s="29"/>
      <c r="CU1582" s="29"/>
      <c r="CV1582" s="29"/>
      <c r="CW1582" s="29"/>
      <c r="CX1582" s="29"/>
      <c r="CY1582" s="29"/>
      <c r="CZ1582" s="29"/>
      <c r="DA1582" s="29"/>
      <c r="DB1582" s="29"/>
      <c r="DC1582" s="29"/>
      <c r="DD1582" s="29"/>
      <c r="DE1582" s="29"/>
      <c r="DF1582" s="29"/>
      <c r="DG1582" s="29"/>
      <c r="DH1582" s="29"/>
      <c r="DI1582" s="29"/>
      <c r="DJ1582" s="29"/>
      <c r="DK1582" s="29"/>
      <c r="DL1582" s="29"/>
      <c r="DM1582" s="29"/>
    </row>
    <row r="1583" spans="1:117">
      <c r="A1583" s="5"/>
      <c r="B1583" s="5"/>
      <c r="C1583" s="35"/>
      <c r="D1583" s="63"/>
      <c r="E1583" s="64"/>
      <c r="F1583" s="64"/>
      <c r="G1583" s="64"/>
      <c r="H1583" s="64"/>
      <c r="I1583" s="64"/>
      <c r="J1583" s="64"/>
      <c r="K1583" s="64"/>
      <c r="L1583" s="64"/>
      <c r="M1583" s="64"/>
      <c r="N1583" s="64"/>
      <c r="O1583" s="64"/>
      <c r="P1583" s="64"/>
      <c r="Q1583" s="64"/>
      <c r="R1583" s="64"/>
      <c r="S1583" s="64"/>
      <c r="T1583" s="29"/>
      <c r="U1583" s="29"/>
      <c r="V1583" s="29"/>
      <c r="W1583" s="29"/>
      <c r="X1583" s="29"/>
      <c r="Y1583" s="29"/>
      <c r="Z1583" s="29"/>
      <c r="AA1583" s="29"/>
      <c r="AB1583" s="29"/>
      <c r="AC1583" s="29"/>
      <c r="AD1583" s="29"/>
      <c r="AE1583" s="29"/>
      <c r="AF1583" s="29"/>
      <c r="AG1583" s="29"/>
      <c r="AH1583" s="29"/>
      <c r="AI1583" s="29"/>
      <c r="AJ1583" s="29"/>
      <c r="AK1583" s="29"/>
      <c r="AL1583" s="29"/>
      <c r="AM1583" s="29"/>
      <c r="AN1583" s="29"/>
      <c r="AO1583" s="29"/>
      <c r="AP1583" s="29"/>
      <c r="AQ1583" s="29"/>
      <c r="AR1583" s="29"/>
      <c r="AS1583" s="29"/>
      <c r="AT1583" s="29"/>
      <c r="AU1583" s="29"/>
      <c r="AV1583" s="29"/>
      <c r="AW1583" s="29"/>
      <c r="AX1583" s="29"/>
      <c r="AY1583" s="29"/>
      <c r="AZ1583" s="29"/>
      <c r="BA1583" s="29"/>
      <c r="BB1583" s="29"/>
      <c r="BC1583" s="29"/>
      <c r="BD1583" s="29"/>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29"/>
      <c r="CA1583" s="29"/>
      <c r="CB1583" s="29"/>
      <c r="CC1583" s="29"/>
      <c r="CD1583" s="29"/>
      <c r="CE1583" s="29"/>
      <c r="CF1583" s="29"/>
      <c r="CG1583" s="29"/>
      <c r="CH1583" s="29"/>
      <c r="CI1583" s="29"/>
      <c r="CJ1583" s="29"/>
      <c r="CK1583" s="29"/>
      <c r="CL1583" s="29"/>
      <c r="CM1583" s="29"/>
      <c r="CN1583" s="29"/>
      <c r="CO1583" s="29"/>
      <c r="CP1583" s="29"/>
      <c r="CQ1583" s="29"/>
      <c r="CR1583" s="29"/>
      <c r="CS1583" s="29"/>
      <c r="CT1583" s="29"/>
      <c r="CU1583" s="29"/>
      <c r="CV1583" s="29"/>
      <c r="CW1583" s="29"/>
      <c r="CX1583" s="29"/>
      <c r="CY1583" s="29"/>
      <c r="CZ1583" s="29"/>
      <c r="DA1583" s="29"/>
      <c r="DB1583" s="29"/>
      <c r="DC1583" s="29"/>
      <c r="DD1583" s="29"/>
      <c r="DE1583" s="29"/>
      <c r="DF1583" s="29"/>
      <c r="DG1583" s="29"/>
      <c r="DH1583" s="29"/>
      <c r="DI1583" s="29"/>
      <c r="DJ1583" s="29"/>
      <c r="DK1583" s="29"/>
      <c r="DL1583" s="29"/>
      <c r="DM1583" s="29"/>
    </row>
    <row r="1584" spans="1:117">
      <c r="A1584" s="5"/>
      <c r="B1584" s="5"/>
      <c r="C1584" s="35"/>
      <c r="D1584" s="63"/>
      <c r="E1584" s="64"/>
      <c r="F1584" s="64"/>
      <c r="G1584" s="64"/>
      <c r="H1584" s="64"/>
      <c r="I1584" s="64"/>
      <c r="J1584" s="64"/>
      <c r="K1584" s="64"/>
      <c r="L1584" s="64"/>
      <c r="M1584" s="64"/>
      <c r="N1584" s="64"/>
      <c r="O1584" s="64"/>
      <c r="P1584" s="64"/>
      <c r="Q1584" s="64"/>
      <c r="R1584" s="64"/>
      <c r="S1584" s="64"/>
      <c r="T1584" s="29"/>
      <c r="U1584" s="29"/>
      <c r="V1584" s="29"/>
      <c r="W1584" s="29"/>
      <c r="X1584" s="29"/>
      <c r="Y1584" s="29"/>
      <c r="Z1584" s="29"/>
      <c r="AA1584" s="29"/>
      <c r="AB1584" s="29"/>
      <c r="AC1584" s="29"/>
      <c r="AD1584" s="29"/>
      <c r="AE1584" s="29"/>
      <c r="AF1584" s="29"/>
      <c r="AG1584" s="29"/>
      <c r="AH1584" s="29"/>
      <c r="AI1584" s="29"/>
      <c r="AJ1584" s="29"/>
      <c r="AK1584" s="29"/>
      <c r="AL1584" s="29"/>
      <c r="AM1584" s="29"/>
      <c r="AN1584" s="29"/>
      <c r="AO1584" s="29"/>
      <c r="AP1584" s="29"/>
      <c r="AQ1584" s="29"/>
      <c r="AR1584" s="29"/>
      <c r="AS1584" s="29"/>
      <c r="AT1584" s="29"/>
      <c r="AU1584" s="29"/>
      <c r="AV1584" s="29"/>
      <c r="AW1584" s="29"/>
      <c r="AX1584" s="29"/>
      <c r="AY1584" s="29"/>
      <c r="AZ1584" s="29"/>
      <c r="BA1584" s="29"/>
      <c r="BB1584" s="29"/>
      <c r="BC1584" s="29"/>
      <c r="BD1584" s="29"/>
      <c r="BE1584" s="29"/>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29"/>
      <c r="CA1584" s="29"/>
      <c r="CB1584" s="29"/>
      <c r="CC1584" s="29"/>
      <c r="CD1584" s="29"/>
      <c r="CE1584" s="29"/>
      <c r="CF1584" s="29"/>
      <c r="CG1584" s="29"/>
      <c r="CH1584" s="29"/>
      <c r="CI1584" s="29"/>
      <c r="CJ1584" s="29"/>
      <c r="CK1584" s="29"/>
      <c r="CL1584" s="29"/>
      <c r="CM1584" s="29"/>
      <c r="CN1584" s="29"/>
      <c r="CO1584" s="29"/>
      <c r="CP1584" s="29"/>
      <c r="CQ1584" s="29"/>
      <c r="CR1584" s="29"/>
      <c r="CS1584" s="29"/>
      <c r="CT1584" s="29"/>
      <c r="CU1584" s="29"/>
      <c r="CV1584" s="29"/>
      <c r="CW1584" s="29"/>
      <c r="CX1584" s="29"/>
      <c r="CY1584" s="29"/>
      <c r="CZ1584" s="29"/>
      <c r="DA1584" s="29"/>
      <c r="DB1584" s="29"/>
      <c r="DC1584" s="29"/>
      <c r="DD1584" s="29"/>
      <c r="DE1584" s="29"/>
      <c r="DF1584" s="29"/>
      <c r="DG1584" s="29"/>
      <c r="DH1584" s="29"/>
      <c r="DI1584" s="29"/>
      <c r="DJ1584" s="29"/>
      <c r="DK1584" s="29"/>
      <c r="DL1584" s="29"/>
      <c r="DM1584" s="29"/>
    </row>
    <row r="1585" spans="1:117">
      <c r="A1585" s="5"/>
      <c r="B1585" s="5"/>
      <c r="C1585" s="35"/>
      <c r="D1585" s="63"/>
      <c r="E1585" s="64"/>
      <c r="F1585" s="64"/>
      <c r="G1585" s="64"/>
      <c r="H1585" s="64"/>
      <c r="I1585" s="64"/>
      <c r="J1585" s="64"/>
      <c r="K1585" s="64"/>
      <c r="L1585" s="64"/>
      <c r="M1585" s="64"/>
      <c r="N1585" s="64"/>
      <c r="O1585" s="64"/>
      <c r="P1585" s="64"/>
      <c r="Q1585" s="64"/>
      <c r="R1585" s="64"/>
      <c r="S1585" s="64"/>
      <c r="T1585" s="29"/>
      <c r="U1585" s="29"/>
      <c r="V1585" s="29"/>
      <c r="W1585" s="29"/>
      <c r="X1585" s="29"/>
      <c r="Y1585" s="29"/>
      <c r="Z1585" s="29"/>
      <c r="AA1585" s="29"/>
      <c r="AB1585" s="29"/>
      <c r="AC1585" s="29"/>
      <c r="AD1585" s="29"/>
      <c r="AE1585" s="29"/>
      <c r="AF1585" s="29"/>
      <c r="AG1585" s="29"/>
      <c r="AH1585" s="29"/>
      <c r="AI1585" s="29"/>
      <c r="AJ1585" s="29"/>
      <c r="AK1585" s="29"/>
      <c r="AL1585" s="29"/>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29"/>
      <c r="CA1585" s="29"/>
      <c r="CB1585" s="29"/>
      <c r="CC1585" s="29"/>
      <c r="CD1585" s="29"/>
      <c r="CE1585" s="29"/>
      <c r="CF1585" s="29"/>
      <c r="CG1585" s="29"/>
      <c r="CH1585" s="29"/>
      <c r="CI1585" s="29"/>
      <c r="CJ1585" s="29"/>
      <c r="CK1585" s="29"/>
      <c r="CL1585" s="29"/>
      <c r="CM1585" s="29"/>
      <c r="CN1585" s="29"/>
      <c r="CO1585" s="29"/>
      <c r="CP1585" s="29"/>
      <c r="CQ1585" s="29"/>
      <c r="CR1585" s="29"/>
      <c r="CS1585" s="29"/>
      <c r="CT1585" s="29"/>
      <c r="CU1585" s="29"/>
      <c r="CV1585" s="29"/>
      <c r="CW1585" s="29"/>
      <c r="CX1585" s="29"/>
      <c r="CY1585" s="29"/>
      <c r="CZ1585" s="29"/>
      <c r="DA1585" s="29"/>
      <c r="DB1585" s="29"/>
      <c r="DC1585" s="29"/>
      <c r="DD1585" s="29"/>
      <c r="DE1585" s="29"/>
      <c r="DF1585" s="29"/>
      <c r="DG1585" s="29"/>
      <c r="DH1585" s="29"/>
      <c r="DI1585" s="29"/>
      <c r="DJ1585" s="29"/>
      <c r="DK1585" s="29"/>
      <c r="DL1585" s="29"/>
      <c r="DM1585" s="29"/>
    </row>
    <row r="1586" spans="1:117">
      <c r="A1586" s="5"/>
      <c r="B1586" s="5"/>
      <c r="C1586" s="35"/>
      <c r="D1586" s="63"/>
      <c r="E1586" s="64"/>
      <c r="F1586" s="64"/>
      <c r="G1586" s="64"/>
      <c r="H1586" s="64"/>
      <c r="I1586" s="64"/>
      <c r="J1586" s="64"/>
      <c r="K1586" s="64"/>
      <c r="L1586" s="64"/>
      <c r="M1586" s="64"/>
      <c r="N1586" s="64"/>
      <c r="O1586" s="64"/>
      <c r="P1586" s="64"/>
      <c r="Q1586" s="64"/>
      <c r="R1586" s="64"/>
      <c r="S1586" s="64"/>
      <c r="T1586" s="29"/>
      <c r="U1586" s="29"/>
      <c r="V1586" s="29"/>
      <c r="W1586" s="29"/>
      <c r="X1586" s="29"/>
      <c r="Y1586" s="29"/>
      <c r="Z1586" s="29"/>
      <c r="AA1586" s="29"/>
      <c r="AB1586" s="29"/>
      <c r="AC1586" s="29"/>
      <c r="AD1586" s="29"/>
      <c r="AE1586" s="29"/>
      <c r="AF1586" s="29"/>
      <c r="AG1586" s="29"/>
      <c r="AH1586" s="29"/>
      <c r="AI1586" s="29"/>
      <c r="AJ1586" s="29"/>
      <c r="AK1586" s="29"/>
      <c r="AL1586" s="29"/>
      <c r="AM1586" s="29"/>
      <c r="AN1586" s="29"/>
      <c r="AO1586" s="29"/>
      <c r="AP1586" s="29"/>
      <c r="AQ1586" s="29"/>
      <c r="AR1586" s="29"/>
      <c r="AS1586" s="29"/>
      <c r="AT1586" s="29"/>
      <c r="AU1586" s="29"/>
      <c r="AV1586" s="29"/>
      <c r="AW1586" s="29"/>
      <c r="AX1586" s="29"/>
      <c r="AY1586" s="29"/>
      <c r="AZ1586" s="29"/>
      <c r="BA1586" s="29"/>
      <c r="BB1586" s="29"/>
      <c r="BC1586" s="29"/>
      <c r="BD1586" s="29"/>
      <c r="BE1586" s="29"/>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29"/>
      <c r="CA1586" s="29"/>
      <c r="CB1586" s="29"/>
      <c r="CC1586" s="29"/>
      <c r="CD1586" s="29"/>
      <c r="CE1586" s="29"/>
      <c r="CF1586" s="29"/>
      <c r="CG1586" s="29"/>
      <c r="CH1586" s="29"/>
      <c r="CI1586" s="29"/>
      <c r="CJ1586" s="29"/>
      <c r="CK1586" s="29"/>
      <c r="CL1586" s="29"/>
      <c r="CM1586" s="29"/>
      <c r="CN1586" s="29"/>
      <c r="CO1586" s="29"/>
      <c r="CP1586" s="29"/>
      <c r="CQ1586" s="29"/>
      <c r="CR1586" s="29"/>
      <c r="CS1586" s="29"/>
      <c r="CT1586" s="29"/>
      <c r="CU1586" s="29"/>
      <c r="CV1586" s="29"/>
      <c r="CW1586" s="29"/>
      <c r="CX1586" s="29"/>
      <c r="CY1586" s="29"/>
      <c r="CZ1586" s="29"/>
      <c r="DA1586" s="29"/>
      <c r="DB1586" s="29"/>
      <c r="DC1586" s="29"/>
      <c r="DD1586" s="29"/>
      <c r="DE1586" s="29"/>
      <c r="DF1586" s="29"/>
      <c r="DG1586" s="29"/>
      <c r="DH1586" s="29"/>
      <c r="DI1586" s="29"/>
      <c r="DJ1586" s="29"/>
      <c r="DK1586" s="29"/>
      <c r="DL1586" s="29"/>
      <c r="DM1586" s="29"/>
    </row>
    <row r="1587" spans="1:117">
      <c r="A1587" s="5"/>
      <c r="B1587" s="5"/>
      <c r="C1587" s="35"/>
      <c r="D1587" s="63"/>
      <c r="E1587" s="64"/>
      <c r="F1587" s="64"/>
      <c r="G1587" s="64"/>
      <c r="H1587" s="64"/>
      <c r="I1587" s="64"/>
      <c r="J1587" s="64"/>
      <c r="K1587" s="64"/>
      <c r="L1587" s="64"/>
      <c r="M1587" s="64"/>
      <c r="N1587" s="64"/>
      <c r="O1587" s="64"/>
      <c r="P1587" s="64"/>
      <c r="Q1587" s="64"/>
      <c r="R1587" s="64"/>
      <c r="S1587" s="64"/>
      <c r="T1587" s="29"/>
      <c r="U1587" s="29"/>
      <c r="V1587" s="29"/>
      <c r="W1587" s="29"/>
      <c r="X1587" s="29"/>
      <c r="Y1587" s="29"/>
      <c r="Z1587" s="29"/>
      <c r="AA1587" s="29"/>
      <c r="AB1587" s="29"/>
      <c r="AC1587" s="29"/>
      <c r="AD1587" s="29"/>
      <c r="AE1587" s="29"/>
      <c r="AF1587" s="29"/>
      <c r="AG1587" s="29"/>
      <c r="AH1587" s="29"/>
      <c r="AI1587" s="29"/>
      <c r="AJ1587" s="29"/>
      <c r="AK1587" s="29"/>
      <c r="AL1587" s="29"/>
      <c r="AM1587" s="29"/>
      <c r="AN1587" s="29"/>
      <c r="AO1587" s="29"/>
      <c r="AP1587" s="29"/>
      <c r="AQ1587" s="29"/>
      <c r="AR1587" s="29"/>
      <c r="AS1587" s="29"/>
      <c r="AT1587" s="29"/>
      <c r="AU1587" s="29"/>
      <c r="AV1587" s="29"/>
      <c r="AW1587" s="29"/>
      <c r="AX1587" s="29"/>
      <c r="AY1587" s="29"/>
      <c r="AZ1587" s="29"/>
      <c r="BA1587" s="29"/>
      <c r="BB1587" s="29"/>
      <c r="BC1587" s="29"/>
      <c r="BD1587" s="29"/>
      <c r="BE1587" s="29"/>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29"/>
      <c r="CA1587" s="29"/>
      <c r="CB1587" s="29"/>
      <c r="CC1587" s="29"/>
      <c r="CD1587" s="29"/>
      <c r="CE1587" s="29"/>
      <c r="CF1587" s="29"/>
      <c r="CG1587" s="29"/>
      <c r="CH1587" s="29"/>
      <c r="CI1587" s="29"/>
      <c r="CJ1587" s="29"/>
      <c r="CK1587" s="29"/>
      <c r="CL1587" s="29"/>
      <c r="CM1587" s="29"/>
      <c r="CN1587" s="29"/>
      <c r="CO1587" s="29"/>
      <c r="CP1587" s="29"/>
      <c r="CQ1587" s="29"/>
      <c r="CR1587" s="29"/>
      <c r="CS1587" s="29"/>
      <c r="CT1587" s="29"/>
      <c r="CU1587" s="29"/>
      <c r="CV1587" s="29"/>
      <c r="CW1587" s="29"/>
      <c r="CX1587" s="29"/>
      <c r="CY1587" s="29"/>
      <c r="CZ1587" s="29"/>
      <c r="DA1587" s="29"/>
      <c r="DB1587" s="29"/>
      <c r="DC1587" s="29"/>
      <c r="DD1587" s="29"/>
      <c r="DE1587" s="29"/>
      <c r="DF1587" s="29"/>
      <c r="DG1587" s="29"/>
      <c r="DH1587" s="29"/>
      <c r="DI1587" s="29"/>
      <c r="DJ1587" s="29"/>
      <c r="DK1587" s="29"/>
      <c r="DL1587" s="29"/>
      <c r="DM1587" s="29"/>
    </row>
    <row r="1588" spans="1:117">
      <c r="A1588" s="5"/>
      <c r="B1588" s="5"/>
      <c r="C1588" s="35"/>
      <c r="D1588" s="63"/>
      <c r="E1588" s="64"/>
      <c r="F1588" s="64"/>
      <c r="G1588" s="64"/>
      <c r="H1588" s="64"/>
      <c r="I1588" s="64"/>
      <c r="J1588" s="64"/>
      <c r="K1588" s="64"/>
      <c r="L1588" s="64"/>
      <c r="M1588" s="64"/>
      <c r="N1588" s="64"/>
      <c r="O1588" s="64"/>
      <c r="P1588" s="64"/>
      <c r="Q1588" s="64"/>
      <c r="R1588" s="64"/>
      <c r="S1588" s="64"/>
      <c r="T1588" s="29"/>
      <c r="U1588" s="29"/>
      <c r="V1588" s="29"/>
      <c r="W1588" s="29"/>
      <c r="X1588" s="29"/>
      <c r="Y1588" s="29"/>
      <c r="Z1588" s="29"/>
      <c r="AA1588" s="29"/>
      <c r="AB1588" s="29"/>
      <c r="AC1588" s="29"/>
      <c r="AD1588" s="29"/>
      <c r="AE1588" s="29"/>
      <c r="AF1588" s="29"/>
      <c r="AG1588" s="29"/>
      <c r="AH1588" s="29"/>
      <c r="AI1588" s="29"/>
      <c r="AJ1588" s="29"/>
      <c r="AK1588" s="29"/>
      <c r="AL1588" s="29"/>
      <c r="AM1588" s="29"/>
      <c r="AN1588" s="29"/>
      <c r="AO1588" s="29"/>
      <c r="AP1588" s="29"/>
      <c r="AQ1588" s="29"/>
      <c r="AR1588" s="29"/>
      <c r="AS1588" s="29"/>
      <c r="AT1588" s="29"/>
      <c r="AU1588" s="29"/>
      <c r="AV1588" s="29"/>
      <c r="AW1588" s="29"/>
      <c r="AX1588" s="29"/>
      <c r="AY1588" s="29"/>
      <c r="AZ1588" s="29"/>
      <c r="BA1588" s="29"/>
      <c r="BB1588" s="29"/>
      <c r="BC1588" s="29"/>
      <c r="BD1588" s="29"/>
      <c r="BE1588" s="29"/>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29"/>
      <c r="CA1588" s="29"/>
      <c r="CB1588" s="29"/>
      <c r="CC1588" s="29"/>
      <c r="CD1588" s="29"/>
      <c r="CE1588" s="29"/>
      <c r="CF1588" s="29"/>
      <c r="CG1588" s="29"/>
      <c r="CH1588" s="29"/>
      <c r="CI1588" s="29"/>
      <c r="CJ1588" s="29"/>
      <c r="CK1588" s="29"/>
      <c r="CL1588" s="29"/>
      <c r="CM1588" s="29"/>
      <c r="CN1588" s="29"/>
      <c r="CO1588" s="29"/>
      <c r="CP1588" s="29"/>
      <c r="CQ1588" s="29"/>
      <c r="CR1588" s="29"/>
      <c r="CS1588" s="29"/>
      <c r="CT1588" s="29"/>
      <c r="CU1588" s="29"/>
      <c r="CV1588" s="29"/>
      <c r="CW1588" s="29"/>
      <c r="CX1588" s="29"/>
      <c r="CY1588" s="29"/>
      <c r="CZ1588" s="29"/>
      <c r="DA1588" s="29"/>
      <c r="DB1588" s="29"/>
      <c r="DC1588" s="29"/>
      <c r="DD1588" s="29"/>
      <c r="DE1588" s="29"/>
      <c r="DF1588" s="29"/>
      <c r="DG1588" s="29"/>
      <c r="DH1588" s="29"/>
      <c r="DI1588" s="29"/>
      <c r="DJ1588" s="29"/>
      <c r="DK1588" s="29"/>
      <c r="DL1588" s="29"/>
      <c r="DM1588" s="29"/>
    </row>
    <row r="1589" spans="1:117">
      <c r="A1589" s="5"/>
      <c r="B1589" s="5"/>
      <c r="C1589" s="35"/>
      <c r="D1589" s="63"/>
      <c r="E1589" s="64"/>
      <c r="F1589" s="64"/>
      <c r="G1589" s="64"/>
      <c r="H1589" s="64"/>
      <c r="I1589" s="64"/>
      <c r="J1589" s="64"/>
      <c r="K1589" s="64"/>
      <c r="L1589" s="64"/>
      <c r="M1589" s="64"/>
      <c r="N1589" s="64"/>
      <c r="O1589" s="64"/>
      <c r="P1589" s="64"/>
      <c r="Q1589" s="64"/>
      <c r="R1589" s="64"/>
      <c r="S1589" s="64"/>
      <c r="T1589" s="29"/>
      <c r="U1589" s="29"/>
      <c r="V1589" s="29"/>
      <c r="W1589" s="29"/>
      <c r="X1589" s="29"/>
      <c r="Y1589" s="29"/>
      <c r="Z1589" s="29"/>
      <c r="AA1589" s="29"/>
      <c r="AB1589" s="29"/>
      <c r="AC1589" s="29"/>
      <c r="AD1589" s="29"/>
      <c r="AE1589" s="29"/>
      <c r="AF1589" s="29"/>
      <c r="AG1589" s="29"/>
      <c r="AH1589" s="29"/>
      <c r="AI1589" s="29"/>
      <c r="AJ1589" s="29"/>
      <c r="AK1589" s="29"/>
      <c r="AL1589" s="29"/>
      <c r="AM1589" s="29"/>
      <c r="AN1589" s="29"/>
      <c r="AO1589" s="29"/>
      <c r="AP1589" s="29"/>
      <c r="AQ1589" s="29"/>
      <c r="AR1589" s="29"/>
      <c r="AS1589" s="29"/>
      <c r="AT1589" s="29"/>
      <c r="AU1589" s="29"/>
      <c r="AV1589" s="29"/>
      <c r="AW1589" s="29"/>
      <c r="AX1589" s="29"/>
      <c r="AY1589" s="29"/>
      <c r="AZ1589" s="29"/>
      <c r="BA1589" s="29"/>
      <c r="BB1589" s="29"/>
      <c r="BC1589" s="29"/>
      <c r="BD1589" s="29"/>
      <c r="BE1589" s="29"/>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29"/>
      <c r="CA1589" s="29"/>
      <c r="CB1589" s="29"/>
      <c r="CC1589" s="29"/>
      <c r="CD1589" s="29"/>
      <c r="CE1589" s="29"/>
      <c r="CF1589" s="29"/>
      <c r="CG1589" s="29"/>
      <c r="CH1589" s="29"/>
      <c r="CI1589" s="29"/>
      <c r="CJ1589" s="29"/>
      <c r="CK1589" s="29"/>
      <c r="CL1589" s="29"/>
      <c r="CM1589" s="29"/>
      <c r="CN1589" s="29"/>
      <c r="CO1589" s="29"/>
      <c r="CP1589" s="29"/>
      <c r="CQ1589" s="29"/>
      <c r="CR1589" s="29"/>
      <c r="CS1589" s="29"/>
      <c r="CT1589" s="29"/>
      <c r="CU1589" s="29"/>
      <c r="CV1589" s="29"/>
      <c r="CW1589" s="29"/>
      <c r="CX1589" s="29"/>
      <c r="CY1589" s="29"/>
      <c r="CZ1589" s="29"/>
      <c r="DA1589" s="29"/>
      <c r="DB1589" s="29"/>
      <c r="DC1589" s="29"/>
      <c r="DD1589" s="29"/>
      <c r="DE1589" s="29"/>
      <c r="DF1589" s="29"/>
      <c r="DG1589" s="29"/>
      <c r="DH1589" s="29"/>
      <c r="DI1589" s="29"/>
      <c r="DJ1589" s="29"/>
      <c r="DK1589" s="29"/>
      <c r="DL1589" s="29"/>
      <c r="DM1589" s="29"/>
    </row>
    <row r="1590" spans="1:117">
      <c r="A1590" s="5"/>
      <c r="B1590" s="5"/>
      <c r="C1590" s="35"/>
      <c r="D1590" s="63"/>
      <c r="E1590" s="64"/>
      <c r="F1590" s="64"/>
      <c r="G1590" s="64"/>
      <c r="H1590" s="64"/>
      <c r="I1590" s="64"/>
      <c r="J1590" s="64"/>
      <c r="K1590" s="64"/>
      <c r="L1590" s="64"/>
      <c r="M1590" s="64"/>
      <c r="N1590" s="64"/>
      <c r="O1590" s="64"/>
      <c r="P1590" s="64"/>
      <c r="Q1590" s="64"/>
      <c r="R1590" s="64"/>
      <c r="S1590" s="64"/>
      <c r="T1590" s="29"/>
      <c r="U1590" s="29"/>
      <c r="V1590" s="29"/>
      <c r="W1590" s="29"/>
      <c r="X1590" s="29"/>
      <c r="Y1590" s="29"/>
      <c r="Z1590" s="29"/>
      <c r="AA1590" s="29"/>
      <c r="AB1590" s="29"/>
      <c r="AC1590" s="29"/>
      <c r="AD1590" s="29"/>
      <c r="AE1590" s="29"/>
      <c r="AF1590" s="29"/>
      <c r="AG1590" s="29"/>
      <c r="AH1590" s="29"/>
      <c r="AI1590" s="29"/>
      <c r="AJ1590" s="29"/>
      <c r="AK1590" s="29"/>
      <c r="AL1590" s="29"/>
      <c r="AM1590" s="29"/>
      <c r="AN1590" s="29"/>
      <c r="AO1590" s="29"/>
      <c r="AP1590" s="29"/>
      <c r="AQ1590" s="29"/>
      <c r="AR1590" s="29"/>
      <c r="AS1590" s="29"/>
      <c r="AT1590" s="29"/>
      <c r="AU1590" s="29"/>
      <c r="AV1590" s="29"/>
      <c r="AW1590" s="29"/>
      <c r="AX1590" s="29"/>
      <c r="AY1590" s="29"/>
      <c r="AZ1590" s="29"/>
      <c r="BA1590" s="29"/>
      <c r="BB1590" s="29"/>
      <c r="BC1590" s="29"/>
      <c r="BD1590" s="29"/>
      <c r="BE1590" s="29"/>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29"/>
      <c r="CA1590" s="29"/>
      <c r="CB1590" s="29"/>
      <c r="CC1590" s="29"/>
      <c r="CD1590" s="29"/>
      <c r="CE1590" s="29"/>
      <c r="CF1590" s="29"/>
      <c r="CG1590" s="29"/>
      <c r="CH1590" s="29"/>
      <c r="CI1590" s="29"/>
      <c r="CJ1590" s="29"/>
      <c r="CK1590" s="29"/>
      <c r="CL1590" s="29"/>
      <c r="CM1590" s="29"/>
      <c r="CN1590" s="29"/>
      <c r="CO1590" s="29"/>
      <c r="CP1590" s="29"/>
      <c r="CQ1590" s="29"/>
      <c r="CR1590" s="29"/>
      <c r="CS1590" s="29"/>
      <c r="CT1590" s="29"/>
      <c r="CU1590" s="29"/>
      <c r="CV1590" s="29"/>
      <c r="CW1590" s="29"/>
      <c r="CX1590" s="29"/>
      <c r="CY1590" s="29"/>
      <c r="CZ1590" s="29"/>
      <c r="DA1590" s="29"/>
      <c r="DB1590" s="29"/>
      <c r="DC1590" s="29"/>
      <c r="DD1590" s="29"/>
      <c r="DE1590" s="29"/>
      <c r="DF1590" s="29"/>
      <c r="DG1590" s="29"/>
      <c r="DH1590" s="29"/>
      <c r="DI1590" s="29"/>
      <c r="DJ1590" s="29"/>
      <c r="DK1590" s="29"/>
      <c r="DL1590" s="29"/>
      <c r="DM1590" s="29"/>
    </row>
    <row r="1591" spans="1:117">
      <c r="A1591" s="5"/>
      <c r="B1591" s="5"/>
      <c r="C1591" s="35"/>
      <c r="D1591" s="63"/>
      <c r="E1591" s="64"/>
      <c r="F1591" s="64"/>
      <c r="G1591" s="64"/>
      <c r="H1591" s="64"/>
      <c r="I1591" s="64"/>
      <c r="J1591" s="64"/>
      <c r="K1591" s="64"/>
      <c r="L1591" s="64"/>
      <c r="M1591" s="64"/>
      <c r="N1591" s="64"/>
      <c r="O1591" s="64"/>
      <c r="P1591" s="64"/>
      <c r="Q1591" s="64"/>
      <c r="R1591" s="64"/>
      <c r="S1591" s="64"/>
      <c r="T1591" s="29"/>
      <c r="U1591" s="29"/>
      <c r="V1591" s="29"/>
      <c r="W1591" s="29"/>
      <c r="X1591" s="29"/>
      <c r="Y1591" s="29"/>
      <c r="Z1591" s="29"/>
      <c r="AA1591" s="29"/>
      <c r="AB1591" s="29"/>
      <c r="AC1591" s="29"/>
      <c r="AD1591" s="29"/>
      <c r="AE1591" s="29"/>
      <c r="AF1591" s="29"/>
      <c r="AG1591" s="29"/>
      <c r="AH1591" s="29"/>
      <c r="AI1591" s="29"/>
      <c r="AJ1591" s="29"/>
      <c r="AK1591" s="29"/>
      <c r="AL1591" s="29"/>
      <c r="AM1591" s="29"/>
      <c r="AN1591" s="29"/>
      <c r="AO1591" s="29"/>
      <c r="AP1591" s="29"/>
      <c r="AQ1591" s="29"/>
      <c r="AR1591" s="29"/>
      <c r="AS1591" s="29"/>
      <c r="AT1591" s="29"/>
      <c r="AU1591" s="29"/>
      <c r="AV1591" s="29"/>
      <c r="AW1591" s="29"/>
      <c r="AX1591" s="29"/>
      <c r="AY1591" s="29"/>
      <c r="AZ1591" s="29"/>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29"/>
      <c r="CA1591" s="29"/>
      <c r="CB1591" s="29"/>
      <c r="CC1591" s="29"/>
      <c r="CD1591" s="29"/>
      <c r="CE1591" s="29"/>
      <c r="CF1591" s="29"/>
      <c r="CG1591" s="29"/>
      <c r="CH1591" s="29"/>
      <c r="CI1591" s="29"/>
      <c r="CJ1591" s="29"/>
      <c r="CK1591" s="29"/>
      <c r="CL1591" s="29"/>
      <c r="CM1591" s="29"/>
      <c r="CN1591" s="29"/>
      <c r="CO1591" s="29"/>
      <c r="CP1591" s="29"/>
      <c r="CQ1591" s="29"/>
      <c r="CR1591" s="29"/>
      <c r="CS1591" s="29"/>
      <c r="CT1591" s="29"/>
      <c r="CU1591" s="29"/>
      <c r="CV1591" s="29"/>
      <c r="CW1591" s="29"/>
      <c r="CX1591" s="29"/>
      <c r="CY1591" s="29"/>
      <c r="CZ1591" s="29"/>
      <c r="DA1591" s="29"/>
      <c r="DB1591" s="29"/>
      <c r="DC1591" s="29"/>
      <c r="DD1591" s="29"/>
      <c r="DE1591" s="29"/>
      <c r="DF1591" s="29"/>
      <c r="DG1591" s="29"/>
      <c r="DH1591" s="29"/>
      <c r="DI1591" s="29"/>
      <c r="DJ1591" s="29"/>
      <c r="DK1591" s="29"/>
      <c r="DL1591" s="29"/>
      <c r="DM1591" s="29"/>
    </row>
    <row r="1592" spans="1:117">
      <c r="A1592" s="5"/>
      <c r="B1592" s="5"/>
      <c r="C1592" s="35"/>
      <c r="D1592" s="63"/>
      <c r="E1592" s="64"/>
      <c r="F1592" s="64"/>
      <c r="G1592" s="64"/>
      <c r="H1592" s="64"/>
      <c r="I1592" s="64"/>
      <c r="J1592" s="64"/>
      <c r="K1592" s="64"/>
      <c r="L1592" s="64"/>
      <c r="M1592" s="64"/>
      <c r="N1592" s="64"/>
      <c r="O1592" s="64"/>
      <c r="P1592" s="64"/>
      <c r="Q1592" s="64"/>
      <c r="R1592" s="64"/>
      <c r="S1592" s="64"/>
      <c r="T1592" s="29"/>
      <c r="U1592" s="29"/>
      <c r="V1592" s="29"/>
      <c r="W1592" s="29"/>
      <c r="X1592" s="29"/>
      <c r="Y1592" s="29"/>
      <c r="Z1592" s="29"/>
      <c r="AA1592" s="29"/>
      <c r="AB1592" s="29"/>
      <c r="AC1592" s="29"/>
      <c r="AD1592" s="29"/>
      <c r="AE1592" s="29"/>
      <c r="AF1592" s="29"/>
      <c r="AG1592" s="29"/>
      <c r="AH1592" s="29"/>
      <c r="AI1592" s="29"/>
      <c r="AJ1592" s="29"/>
      <c r="AK1592" s="29"/>
      <c r="AL1592" s="29"/>
      <c r="AM1592" s="29"/>
      <c r="AN1592" s="29"/>
      <c r="AO1592" s="29"/>
      <c r="AP1592" s="29"/>
      <c r="AQ1592" s="29"/>
      <c r="AR1592" s="29"/>
      <c r="AS1592" s="29"/>
      <c r="AT1592" s="29"/>
      <c r="AU1592" s="29"/>
      <c r="AV1592" s="29"/>
      <c r="AW1592" s="29"/>
      <c r="AX1592" s="29"/>
      <c r="AY1592" s="29"/>
      <c r="AZ1592" s="29"/>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29"/>
      <c r="CA1592" s="29"/>
      <c r="CB1592" s="29"/>
      <c r="CC1592" s="29"/>
      <c r="CD1592" s="29"/>
      <c r="CE1592" s="29"/>
      <c r="CF1592" s="29"/>
      <c r="CG1592" s="29"/>
      <c r="CH1592" s="29"/>
      <c r="CI1592" s="29"/>
      <c r="CJ1592" s="29"/>
      <c r="CK1592" s="29"/>
      <c r="CL1592" s="29"/>
      <c r="CM1592" s="29"/>
      <c r="CN1592" s="29"/>
      <c r="CO1592" s="29"/>
      <c r="CP1592" s="29"/>
      <c r="CQ1592" s="29"/>
      <c r="CR1592" s="29"/>
      <c r="CS1592" s="29"/>
      <c r="CT1592" s="29"/>
      <c r="CU1592" s="29"/>
      <c r="CV1592" s="29"/>
      <c r="CW1592" s="29"/>
      <c r="CX1592" s="29"/>
      <c r="CY1592" s="29"/>
      <c r="CZ1592" s="29"/>
      <c r="DA1592" s="29"/>
      <c r="DB1592" s="29"/>
      <c r="DC1592" s="29"/>
      <c r="DD1592" s="29"/>
      <c r="DE1592" s="29"/>
      <c r="DF1592" s="29"/>
      <c r="DG1592" s="29"/>
      <c r="DH1592" s="29"/>
      <c r="DI1592" s="29"/>
      <c r="DJ1592" s="29"/>
      <c r="DK1592" s="29"/>
      <c r="DL1592" s="29"/>
      <c r="DM1592" s="29"/>
    </row>
    <row r="1593" spans="1:117">
      <c r="A1593" s="5"/>
      <c r="B1593" s="5"/>
      <c r="C1593" s="35"/>
      <c r="D1593" s="63"/>
      <c r="E1593" s="64"/>
      <c r="F1593" s="64"/>
      <c r="G1593" s="64"/>
      <c r="H1593" s="64"/>
      <c r="I1593" s="64"/>
      <c r="J1593" s="64"/>
      <c r="K1593" s="64"/>
      <c r="L1593" s="64"/>
      <c r="M1593" s="64"/>
      <c r="N1593" s="64"/>
      <c r="O1593" s="64"/>
      <c r="P1593" s="64"/>
      <c r="Q1593" s="64"/>
      <c r="R1593" s="64"/>
      <c r="S1593" s="64"/>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c r="CA1593" s="29"/>
      <c r="CB1593" s="29"/>
      <c r="CC1593" s="29"/>
      <c r="CD1593" s="29"/>
      <c r="CE1593" s="29"/>
      <c r="CF1593" s="29"/>
      <c r="CG1593" s="29"/>
      <c r="CH1593" s="29"/>
      <c r="CI1593" s="29"/>
      <c r="CJ1593" s="29"/>
      <c r="CK1593" s="29"/>
      <c r="CL1593" s="29"/>
      <c r="CM1593" s="29"/>
      <c r="CN1593" s="29"/>
      <c r="CO1593" s="29"/>
      <c r="CP1593" s="29"/>
      <c r="CQ1593" s="29"/>
      <c r="CR1593" s="29"/>
      <c r="CS1593" s="29"/>
      <c r="CT1593" s="29"/>
      <c r="CU1593" s="29"/>
      <c r="CV1593" s="29"/>
      <c r="CW1593" s="29"/>
      <c r="CX1593" s="29"/>
      <c r="CY1593" s="29"/>
      <c r="CZ1593" s="29"/>
      <c r="DA1593" s="29"/>
      <c r="DB1593" s="29"/>
      <c r="DC1593" s="29"/>
      <c r="DD1593" s="29"/>
      <c r="DE1593" s="29"/>
      <c r="DF1593" s="29"/>
      <c r="DG1593" s="29"/>
      <c r="DH1593" s="29"/>
      <c r="DI1593" s="29"/>
      <c r="DJ1593" s="29"/>
      <c r="DK1593" s="29"/>
      <c r="DL1593" s="29"/>
      <c r="DM1593" s="29"/>
    </row>
    <row r="1594" spans="1:117">
      <c r="A1594" s="5"/>
      <c r="B1594" s="5"/>
      <c r="C1594" s="35"/>
      <c r="D1594" s="63"/>
      <c r="E1594" s="64"/>
      <c r="F1594" s="64"/>
      <c r="G1594" s="64"/>
      <c r="H1594" s="64"/>
      <c r="I1594" s="64"/>
      <c r="J1594" s="64"/>
      <c r="K1594" s="64"/>
      <c r="L1594" s="64"/>
      <c r="M1594" s="64"/>
      <c r="N1594" s="64"/>
      <c r="O1594" s="64"/>
      <c r="P1594" s="64"/>
      <c r="Q1594" s="64"/>
      <c r="R1594" s="64"/>
      <c r="S1594" s="64"/>
      <c r="T1594" s="29"/>
      <c r="U1594" s="29"/>
      <c r="V1594" s="29"/>
      <c r="W1594" s="29"/>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29"/>
      <c r="CA1594" s="29"/>
      <c r="CB1594" s="29"/>
      <c r="CC1594" s="29"/>
      <c r="CD1594" s="29"/>
      <c r="CE1594" s="29"/>
      <c r="CF1594" s="29"/>
      <c r="CG1594" s="29"/>
      <c r="CH1594" s="29"/>
      <c r="CI1594" s="29"/>
      <c r="CJ1594" s="29"/>
      <c r="CK1594" s="29"/>
      <c r="CL1594" s="29"/>
      <c r="CM1594" s="29"/>
      <c r="CN1594" s="29"/>
      <c r="CO1594" s="29"/>
      <c r="CP1594" s="29"/>
      <c r="CQ1594" s="29"/>
      <c r="CR1594" s="29"/>
      <c r="CS1594" s="29"/>
      <c r="CT1594" s="29"/>
      <c r="CU1594" s="29"/>
      <c r="CV1594" s="29"/>
      <c r="CW1594" s="29"/>
      <c r="CX1594" s="29"/>
      <c r="CY1594" s="29"/>
      <c r="CZ1594" s="29"/>
      <c r="DA1594" s="29"/>
      <c r="DB1594" s="29"/>
      <c r="DC1594" s="29"/>
      <c r="DD1594" s="29"/>
      <c r="DE1594" s="29"/>
      <c r="DF1594" s="29"/>
      <c r="DG1594" s="29"/>
      <c r="DH1594" s="29"/>
      <c r="DI1594" s="29"/>
      <c r="DJ1594" s="29"/>
      <c r="DK1594" s="29"/>
      <c r="DL1594" s="29"/>
      <c r="DM1594" s="29"/>
    </row>
    <row r="1595" spans="1:117">
      <c r="A1595" s="5"/>
      <c r="B1595" s="5"/>
      <c r="C1595" s="35"/>
      <c r="D1595" s="63"/>
      <c r="E1595" s="64"/>
      <c r="F1595" s="64"/>
      <c r="G1595" s="64"/>
      <c r="H1595" s="64"/>
      <c r="I1595" s="64"/>
      <c r="J1595" s="64"/>
      <c r="K1595" s="64"/>
      <c r="L1595" s="64"/>
      <c r="M1595" s="64"/>
      <c r="N1595" s="64"/>
      <c r="O1595" s="64"/>
      <c r="P1595" s="64"/>
      <c r="Q1595" s="64"/>
      <c r="R1595" s="64"/>
      <c r="S1595" s="64"/>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c r="CA1595" s="29"/>
      <c r="CB1595" s="29"/>
      <c r="CC1595" s="29"/>
      <c r="CD1595" s="29"/>
      <c r="CE1595" s="29"/>
      <c r="CF1595" s="29"/>
      <c r="CG1595" s="29"/>
      <c r="CH1595" s="29"/>
      <c r="CI1595" s="29"/>
      <c r="CJ1595" s="29"/>
      <c r="CK1595" s="29"/>
      <c r="CL1595" s="29"/>
      <c r="CM1595" s="29"/>
      <c r="CN1595" s="29"/>
      <c r="CO1595" s="29"/>
      <c r="CP1595" s="29"/>
      <c r="CQ1595" s="29"/>
      <c r="CR1595" s="29"/>
      <c r="CS1595" s="29"/>
      <c r="CT1595" s="29"/>
      <c r="CU1595" s="29"/>
      <c r="CV1595" s="29"/>
      <c r="CW1595" s="29"/>
      <c r="CX1595" s="29"/>
      <c r="CY1595" s="29"/>
      <c r="CZ1595" s="29"/>
      <c r="DA1595" s="29"/>
      <c r="DB1595" s="29"/>
      <c r="DC1595" s="29"/>
      <c r="DD1595" s="29"/>
      <c r="DE1595" s="29"/>
      <c r="DF1595" s="29"/>
      <c r="DG1595" s="29"/>
      <c r="DH1595" s="29"/>
      <c r="DI1595" s="29"/>
      <c r="DJ1595" s="29"/>
      <c r="DK1595" s="29"/>
      <c r="DL1595" s="29"/>
      <c r="DM1595" s="29"/>
    </row>
    <row r="1596" spans="1:117">
      <c r="A1596" s="5"/>
      <c r="B1596" s="5"/>
      <c r="C1596" s="35"/>
      <c r="D1596" s="63"/>
      <c r="E1596" s="64"/>
      <c r="F1596" s="64"/>
      <c r="G1596" s="64"/>
      <c r="H1596" s="64"/>
      <c r="I1596" s="64"/>
      <c r="J1596" s="64"/>
      <c r="K1596" s="64"/>
      <c r="L1596" s="64"/>
      <c r="M1596" s="64"/>
      <c r="N1596" s="64"/>
      <c r="O1596" s="64"/>
      <c r="P1596" s="64"/>
      <c r="Q1596" s="64"/>
      <c r="R1596" s="64"/>
      <c r="S1596" s="64"/>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29"/>
      <c r="CA1596" s="29"/>
      <c r="CB1596" s="29"/>
      <c r="CC1596" s="29"/>
      <c r="CD1596" s="29"/>
      <c r="CE1596" s="29"/>
      <c r="CF1596" s="29"/>
      <c r="CG1596" s="29"/>
      <c r="CH1596" s="29"/>
      <c r="CI1596" s="29"/>
      <c r="CJ1596" s="29"/>
      <c r="CK1596" s="29"/>
      <c r="CL1596" s="29"/>
      <c r="CM1596" s="29"/>
      <c r="CN1596" s="29"/>
      <c r="CO1596" s="29"/>
      <c r="CP1596" s="29"/>
      <c r="CQ1596" s="29"/>
      <c r="CR1596" s="29"/>
      <c r="CS1596" s="29"/>
      <c r="CT1596" s="29"/>
      <c r="CU1596" s="29"/>
      <c r="CV1596" s="29"/>
      <c r="CW1596" s="29"/>
      <c r="CX1596" s="29"/>
      <c r="CY1596" s="29"/>
      <c r="CZ1596" s="29"/>
      <c r="DA1596" s="29"/>
      <c r="DB1596" s="29"/>
      <c r="DC1596" s="29"/>
      <c r="DD1596" s="29"/>
      <c r="DE1596" s="29"/>
      <c r="DF1596" s="29"/>
      <c r="DG1596" s="29"/>
      <c r="DH1596" s="29"/>
      <c r="DI1596" s="29"/>
      <c r="DJ1596" s="29"/>
      <c r="DK1596" s="29"/>
      <c r="DL1596" s="29"/>
      <c r="DM1596" s="29"/>
    </row>
    <row r="1597" spans="1:117">
      <c r="A1597" s="5"/>
      <c r="B1597" s="5"/>
      <c r="C1597" s="35"/>
      <c r="D1597" s="63"/>
      <c r="E1597" s="64"/>
      <c r="F1597" s="64"/>
      <c r="G1597" s="64"/>
      <c r="H1597" s="64"/>
      <c r="I1597" s="64"/>
      <c r="J1597" s="64"/>
      <c r="K1597" s="64"/>
      <c r="L1597" s="64"/>
      <c r="M1597" s="64"/>
      <c r="N1597" s="64"/>
      <c r="O1597" s="64"/>
      <c r="P1597" s="64"/>
      <c r="Q1597" s="64"/>
      <c r="R1597" s="64"/>
      <c r="S1597" s="64"/>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c r="CA1597" s="29"/>
      <c r="CB1597" s="29"/>
      <c r="CC1597" s="29"/>
      <c r="CD1597" s="29"/>
      <c r="CE1597" s="29"/>
      <c r="CF1597" s="29"/>
      <c r="CG1597" s="29"/>
      <c r="CH1597" s="29"/>
      <c r="CI1597" s="29"/>
      <c r="CJ1597" s="29"/>
      <c r="CK1597" s="29"/>
      <c r="CL1597" s="29"/>
      <c r="CM1597" s="29"/>
      <c r="CN1597" s="29"/>
      <c r="CO1597" s="29"/>
      <c r="CP1597" s="29"/>
      <c r="CQ1597" s="29"/>
      <c r="CR1597" s="29"/>
      <c r="CS1597" s="29"/>
      <c r="CT1597" s="29"/>
      <c r="CU1597" s="29"/>
      <c r="CV1597" s="29"/>
      <c r="CW1597" s="29"/>
      <c r="CX1597" s="29"/>
      <c r="CY1597" s="29"/>
      <c r="CZ1597" s="29"/>
      <c r="DA1597" s="29"/>
      <c r="DB1597" s="29"/>
      <c r="DC1597" s="29"/>
      <c r="DD1597" s="29"/>
      <c r="DE1597" s="29"/>
      <c r="DF1597" s="29"/>
      <c r="DG1597" s="29"/>
      <c r="DH1597" s="29"/>
      <c r="DI1597" s="29"/>
      <c r="DJ1597" s="29"/>
      <c r="DK1597" s="29"/>
      <c r="DL1597" s="29"/>
      <c r="DM1597" s="29"/>
    </row>
    <row r="1598" spans="1:117">
      <c r="A1598" s="5"/>
      <c r="B1598" s="5"/>
      <c r="C1598" s="35"/>
      <c r="D1598" s="63"/>
      <c r="E1598" s="64"/>
      <c r="F1598" s="64"/>
      <c r="G1598" s="64"/>
      <c r="H1598" s="64"/>
      <c r="I1598" s="64"/>
      <c r="J1598" s="64"/>
      <c r="K1598" s="64"/>
      <c r="L1598" s="64"/>
      <c r="M1598" s="64"/>
      <c r="N1598" s="64"/>
      <c r="O1598" s="64"/>
      <c r="P1598" s="64"/>
      <c r="Q1598" s="64"/>
      <c r="R1598" s="64"/>
      <c r="S1598" s="64"/>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29"/>
      <c r="CA1598" s="29"/>
      <c r="CB1598" s="29"/>
      <c r="CC1598" s="29"/>
      <c r="CD1598" s="29"/>
      <c r="CE1598" s="29"/>
      <c r="CF1598" s="29"/>
      <c r="CG1598" s="29"/>
      <c r="CH1598" s="29"/>
      <c r="CI1598" s="29"/>
      <c r="CJ1598" s="29"/>
      <c r="CK1598" s="29"/>
      <c r="CL1598" s="29"/>
      <c r="CM1598" s="29"/>
      <c r="CN1598" s="29"/>
      <c r="CO1598" s="29"/>
      <c r="CP1598" s="29"/>
      <c r="CQ1598" s="29"/>
      <c r="CR1598" s="29"/>
      <c r="CS1598" s="29"/>
      <c r="CT1598" s="29"/>
      <c r="CU1598" s="29"/>
      <c r="CV1598" s="29"/>
      <c r="CW1598" s="29"/>
      <c r="CX1598" s="29"/>
      <c r="CY1598" s="29"/>
      <c r="CZ1598" s="29"/>
      <c r="DA1598" s="29"/>
      <c r="DB1598" s="29"/>
      <c r="DC1598" s="29"/>
      <c r="DD1598" s="29"/>
      <c r="DE1598" s="29"/>
      <c r="DF1598" s="29"/>
      <c r="DG1598" s="29"/>
      <c r="DH1598" s="29"/>
      <c r="DI1598" s="29"/>
      <c r="DJ1598" s="29"/>
      <c r="DK1598" s="29"/>
      <c r="DL1598" s="29"/>
      <c r="DM1598" s="29"/>
    </row>
    <row r="1599" spans="1:117">
      <c r="A1599" s="5"/>
      <c r="B1599" s="5"/>
      <c r="C1599" s="35"/>
      <c r="D1599" s="63"/>
      <c r="E1599" s="64"/>
      <c r="F1599" s="64"/>
      <c r="G1599" s="64"/>
      <c r="H1599" s="64"/>
      <c r="I1599" s="64"/>
      <c r="J1599" s="64"/>
      <c r="K1599" s="64"/>
      <c r="L1599" s="64"/>
      <c r="M1599" s="64"/>
      <c r="N1599" s="64"/>
      <c r="O1599" s="64"/>
      <c r="P1599" s="64"/>
      <c r="Q1599" s="64"/>
      <c r="R1599" s="64"/>
      <c r="S1599" s="64"/>
      <c r="T1599" s="29"/>
      <c r="U1599" s="29"/>
      <c r="V1599" s="29"/>
      <c r="W1599" s="29"/>
      <c r="X1599" s="29"/>
      <c r="Y1599" s="29"/>
      <c r="Z1599" s="29"/>
      <c r="AA1599" s="29"/>
      <c r="AB1599" s="29"/>
      <c r="AC1599" s="29"/>
      <c r="AD1599" s="29"/>
      <c r="AE1599" s="29"/>
      <c r="AF1599" s="29"/>
      <c r="AG1599" s="29"/>
      <c r="AH1599" s="29"/>
      <c r="AI1599" s="29"/>
      <c r="AJ1599" s="29"/>
      <c r="AK1599" s="29"/>
      <c r="AL1599" s="29"/>
      <c r="AM1599" s="29"/>
      <c r="AN1599" s="29"/>
      <c r="AO1599" s="29"/>
      <c r="AP1599" s="29"/>
      <c r="AQ1599" s="29"/>
      <c r="AR1599" s="29"/>
      <c r="AS1599" s="29"/>
      <c r="AT1599" s="29"/>
      <c r="AU1599" s="29"/>
      <c r="AV1599" s="29"/>
      <c r="AW1599" s="29"/>
      <c r="AX1599" s="29"/>
      <c r="AY1599" s="29"/>
      <c r="AZ1599" s="29"/>
      <c r="BA1599" s="29"/>
      <c r="BB1599" s="29"/>
      <c r="BC1599" s="29"/>
      <c r="BD1599" s="29"/>
      <c r="BE1599" s="29"/>
      <c r="BF1599" s="29"/>
      <c r="BG1599" s="29"/>
      <c r="BH1599" s="29"/>
      <c r="BI1599" s="29"/>
      <c r="BJ1599" s="29"/>
      <c r="BK1599" s="29"/>
      <c r="BL1599" s="29"/>
      <c r="BM1599" s="29"/>
      <c r="BN1599" s="29"/>
      <c r="BO1599" s="29"/>
      <c r="BP1599" s="29"/>
      <c r="BQ1599" s="29"/>
      <c r="BR1599" s="29"/>
      <c r="BS1599" s="29"/>
      <c r="BT1599" s="29"/>
      <c r="BU1599" s="29"/>
      <c r="BV1599" s="29"/>
      <c r="BW1599" s="29"/>
      <c r="BX1599" s="29"/>
      <c r="BY1599" s="29"/>
      <c r="BZ1599" s="29"/>
      <c r="CA1599" s="29"/>
      <c r="CB1599" s="29"/>
      <c r="CC1599" s="29"/>
      <c r="CD1599" s="29"/>
      <c r="CE1599" s="29"/>
      <c r="CF1599" s="29"/>
      <c r="CG1599" s="29"/>
      <c r="CH1599" s="29"/>
      <c r="CI1599" s="29"/>
      <c r="CJ1599" s="29"/>
      <c r="CK1599" s="29"/>
      <c r="CL1599" s="29"/>
      <c r="CM1599" s="29"/>
      <c r="CN1599" s="29"/>
      <c r="CO1599" s="29"/>
      <c r="CP1599" s="29"/>
      <c r="CQ1599" s="29"/>
      <c r="CR1599" s="29"/>
      <c r="CS1599" s="29"/>
      <c r="CT1599" s="29"/>
      <c r="CU1599" s="29"/>
      <c r="CV1599" s="29"/>
      <c r="CW1599" s="29"/>
      <c r="CX1599" s="29"/>
      <c r="CY1599" s="29"/>
      <c r="CZ1599" s="29"/>
      <c r="DA1599" s="29"/>
      <c r="DB1599" s="29"/>
      <c r="DC1599" s="29"/>
      <c r="DD1599" s="29"/>
      <c r="DE1599" s="29"/>
      <c r="DF1599" s="29"/>
      <c r="DG1599" s="29"/>
      <c r="DH1599" s="29"/>
      <c r="DI1599" s="29"/>
      <c r="DJ1599" s="29"/>
      <c r="DK1599" s="29"/>
      <c r="DL1599" s="29"/>
      <c r="DM1599" s="29"/>
    </row>
    <row r="1600" spans="1:117">
      <c r="A1600" s="5"/>
      <c r="B1600" s="5"/>
      <c r="C1600" s="35"/>
      <c r="D1600" s="63"/>
      <c r="E1600" s="64"/>
      <c r="F1600" s="64"/>
      <c r="G1600" s="64"/>
      <c r="H1600" s="64"/>
      <c r="I1600" s="64"/>
      <c r="J1600" s="64"/>
      <c r="K1600" s="64"/>
      <c r="L1600" s="64"/>
      <c r="M1600" s="64"/>
      <c r="N1600" s="64"/>
      <c r="O1600" s="64"/>
      <c r="P1600" s="64"/>
      <c r="Q1600" s="64"/>
      <c r="R1600" s="64"/>
      <c r="S1600" s="64"/>
      <c r="T1600" s="29"/>
      <c r="U1600" s="29"/>
      <c r="V1600" s="29"/>
      <c r="W1600" s="29"/>
      <c r="X1600" s="29"/>
      <c r="Y1600" s="29"/>
      <c r="Z1600" s="29"/>
      <c r="AA1600" s="29"/>
      <c r="AB1600" s="29"/>
      <c r="AC1600" s="29"/>
      <c r="AD1600" s="29"/>
      <c r="AE1600" s="29"/>
      <c r="AF1600" s="29"/>
      <c r="AG1600" s="29"/>
      <c r="AH1600" s="29"/>
      <c r="AI1600" s="29"/>
      <c r="AJ1600" s="29"/>
      <c r="AK1600" s="29"/>
      <c r="AL1600" s="29"/>
      <c r="AM1600" s="29"/>
      <c r="AN1600" s="29"/>
      <c r="AO1600" s="29"/>
      <c r="AP1600" s="29"/>
      <c r="AQ1600" s="29"/>
      <c r="AR1600" s="29"/>
      <c r="AS1600" s="29"/>
      <c r="AT1600" s="29"/>
      <c r="AU1600" s="29"/>
      <c r="AV1600" s="29"/>
      <c r="AW1600" s="29"/>
      <c r="AX1600" s="29"/>
      <c r="AY1600" s="29"/>
      <c r="AZ1600" s="29"/>
      <c r="BA1600" s="29"/>
      <c r="BB1600" s="29"/>
      <c r="BC1600" s="29"/>
      <c r="BD1600" s="29"/>
      <c r="BE1600" s="29"/>
      <c r="BF1600" s="29"/>
      <c r="BG1600" s="29"/>
      <c r="BH1600" s="29"/>
      <c r="BI1600" s="29"/>
      <c r="BJ1600" s="29"/>
      <c r="BK1600" s="29"/>
      <c r="BL1600" s="29"/>
      <c r="BM1600" s="29"/>
      <c r="BN1600" s="29"/>
      <c r="BO1600" s="29"/>
      <c r="BP1600" s="29"/>
      <c r="BQ1600" s="29"/>
      <c r="BR1600" s="29"/>
      <c r="BS1600" s="29"/>
      <c r="BT1600" s="29"/>
      <c r="BU1600" s="29"/>
      <c r="BV1600" s="29"/>
      <c r="BW1600" s="29"/>
      <c r="BX1600" s="29"/>
      <c r="BY1600" s="29"/>
      <c r="BZ1600" s="29"/>
      <c r="CA1600" s="29"/>
      <c r="CB1600" s="29"/>
      <c r="CC1600" s="29"/>
      <c r="CD1600" s="29"/>
      <c r="CE1600" s="29"/>
      <c r="CF1600" s="29"/>
      <c r="CG1600" s="29"/>
      <c r="CH1600" s="29"/>
      <c r="CI1600" s="29"/>
      <c r="CJ1600" s="29"/>
      <c r="CK1600" s="29"/>
      <c r="CL1600" s="29"/>
      <c r="CM1600" s="29"/>
      <c r="CN1600" s="29"/>
      <c r="CO1600" s="29"/>
      <c r="CP1600" s="29"/>
      <c r="CQ1600" s="29"/>
      <c r="CR1600" s="29"/>
      <c r="CS1600" s="29"/>
      <c r="CT1600" s="29"/>
      <c r="CU1600" s="29"/>
      <c r="CV1600" s="29"/>
      <c r="CW1600" s="29"/>
      <c r="CX1600" s="29"/>
      <c r="CY1600" s="29"/>
      <c r="CZ1600" s="29"/>
      <c r="DA1600" s="29"/>
      <c r="DB1600" s="29"/>
      <c r="DC1600" s="29"/>
      <c r="DD1600" s="29"/>
      <c r="DE1600" s="29"/>
      <c r="DF1600" s="29"/>
      <c r="DG1600" s="29"/>
      <c r="DH1600" s="29"/>
      <c r="DI1600" s="29"/>
      <c r="DJ1600" s="29"/>
      <c r="DK1600" s="29"/>
      <c r="DL1600" s="29"/>
      <c r="DM1600" s="29"/>
    </row>
    <row r="1601" spans="1:117">
      <c r="A1601" s="5"/>
      <c r="B1601" s="5"/>
      <c r="C1601" s="35"/>
      <c r="D1601" s="63"/>
      <c r="E1601" s="64"/>
      <c r="F1601" s="64"/>
      <c r="G1601" s="64"/>
      <c r="H1601" s="64"/>
      <c r="I1601" s="64"/>
      <c r="J1601" s="64"/>
      <c r="K1601" s="64"/>
      <c r="L1601" s="64"/>
      <c r="M1601" s="64"/>
      <c r="N1601" s="64"/>
      <c r="O1601" s="64"/>
      <c r="P1601" s="64"/>
      <c r="Q1601" s="64"/>
      <c r="R1601" s="64"/>
      <c r="S1601" s="64"/>
      <c r="T1601" s="29"/>
      <c r="U1601" s="29"/>
      <c r="V1601" s="29"/>
      <c r="W1601" s="29"/>
      <c r="X1601" s="29"/>
      <c r="Y1601" s="29"/>
      <c r="Z1601" s="29"/>
      <c r="AA1601" s="29"/>
      <c r="AB1601" s="29"/>
      <c r="AC1601" s="29"/>
      <c r="AD1601" s="29"/>
      <c r="AE1601" s="29"/>
      <c r="AF1601" s="29"/>
      <c r="AG1601" s="29"/>
      <c r="AH1601" s="29"/>
      <c r="AI1601" s="29"/>
      <c r="AJ1601" s="29"/>
      <c r="AK1601" s="29"/>
      <c r="AL1601" s="29"/>
      <c r="AM1601" s="29"/>
      <c r="AN1601" s="29"/>
      <c r="AO1601" s="29"/>
      <c r="AP1601" s="29"/>
      <c r="AQ1601" s="29"/>
      <c r="AR1601" s="29"/>
      <c r="AS1601" s="29"/>
      <c r="AT1601" s="29"/>
      <c r="AU1601" s="29"/>
      <c r="AV1601" s="29"/>
      <c r="AW1601" s="29"/>
      <c r="AX1601" s="29"/>
      <c r="AY1601" s="29"/>
      <c r="AZ1601" s="29"/>
      <c r="BA1601" s="29"/>
      <c r="BB1601" s="29"/>
      <c r="BC1601" s="29"/>
      <c r="BD1601" s="29"/>
      <c r="BE1601" s="29"/>
      <c r="BF1601" s="29"/>
      <c r="BG1601" s="29"/>
      <c r="BH1601" s="29"/>
      <c r="BI1601" s="29"/>
      <c r="BJ1601" s="29"/>
      <c r="BK1601" s="29"/>
      <c r="BL1601" s="29"/>
      <c r="BM1601" s="29"/>
      <c r="BN1601" s="29"/>
      <c r="BO1601" s="29"/>
      <c r="BP1601" s="29"/>
      <c r="BQ1601" s="29"/>
      <c r="BR1601" s="29"/>
      <c r="BS1601" s="29"/>
      <c r="BT1601" s="29"/>
      <c r="BU1601" s="29"/>
      <c r="BV1601" s="29"/>
      <c r="BW1601" s="29"/>
      <c r="BX1601" s="29"/>
      <c r="BY1601" s="29"/>
      <c r="BZ1601" s="29"/>
      <c r="CA1601" s="29"/>
      <c r="CB1601" s="29"/>
      <c r="CC1601" s="29"/>
      <c r="CD1601" s="29"/>
      <c r="CE1601" s="29"/>
      <c r="CF1601" s="29"/>
      <c r="CG1601" s="29"/>
      <c r="CH1601" s="29"/>
      <c r="CI1601" s="29"/>
      <c r="CJ1601" s="29"/>
      <c r="CK1601" s="29"/>
      <c r="CL1601" s="29"/>
      <c r="CM1601" s="29"/>
      <c r="CN1601" s="29"/>
      <c r="CO1601" s="29"/>
      <c r="CP1601" s="29"/>
      <c r="CQ1601" s="29"/>
      <c r="CR1601" s="29"/>
      <c r="CS1601" s="29"/>
      <c r="CT1601" s="29"/>
      <c r="CU1601" s="29"/>
      <c r="CV1601" s="29"/>
      <c r="CW1601" s="29"/>
      <c r="CX1601" s="29"/>
      <c r="CY1601" s="29"/>
      <c r="CZ1601" s="29"/>
      <c r="DA1601" s="29"/>
      <c r="DB1601" s="29"/>
      <c r="DC1601" s="29"/>
      <c r="DD1601" s="29"/>
      <c r="DE1601" s="29"/>
      <c r="DF1601" s="29"/>
      <c r="DG1601" s="29"/>
      <c r="DH1601" s="29"/>
      <c r="DI1601" s="29"/>
      <c r="DJ1601" s="29"/>
      <c r="DK1601" s="29"/>
      <c r="DL1601" s="29"/>
      <c r="DM1601" s="29"/>
    </row>
    <row r="1602" spans="1:117">
      <c r="A1602" s="5"/>
      <c r="B1602" s="5"/>
      <c r="C1602" s="35"/>
      <c r="D1602" s="63"/>
      <c r="E1602" s="64"/>
      <c r="F1602" s="64"/>
      <c r="G1602" s="64"/>
      <c r="H1602" s="64"/>
      <c r="I1602" s="64"/>
      <c r="J1602" s="64"/>
      <c r="K1602" s="64"/>
      <c r="L1602" s="64"/>
      <c r="M1602" s="64"/>
      <c r="N1602" s="64"/>
      <c r="O1602" s="64"/>
      <c r="P1602" s="64"/>
      <c r="Q1602" s="64"/>
      <c r="R1602" s="64"/>
      <c r="S1602" s="64"/>
      <c r="T1602" s="29"/>
      <c r="U1602" s="29"/>
      <c r="V1602" s="29"/>
      <c r="W1602" s="29"/>
      <c r="X1602" s="29"/>
      <c r="Y1602" s="29"/>
      <c r="Z1602" s="29"/>
      <c r="AA1602" s="29"/>
      <c r="AB1602" s="29"/>
      <c r="AC1602" s="29"/>
      <c r="AD1602" s="29"/>
      <c r="AE1602" s="29"/>
      <c r="AF1602" s="29"/>
      <c r="AG1602" s="29"/>
      <c r="AH1602" s="29"/>
      <c r="AI1602" s="29"/>
      <c r="AJ1602" s="29"/>
      <c r="AK1602" s="29"/>
      <c r="AL1602" s="29"/>
      <c r="AM1602" s="29"/>
      <c r="AN1602" s="29"/>
      <c r="AO1602" s="29"/>
      <c r="AP1602" s="29"/>
      <c r="AQ1602" s="29"/>
      <c r="AR1602" s="29"/>
      <c r="AS1602" s="29"/>
      <c r="AT1602" s="29"/>
      <c r="AU1602" s="29"/>
      <c r="AV1602" s="29"/>
      <c r="AW1602" s="29"/>
      <c r="AX1602" s="29"/>
      <c r="AY1602" s="29"/>
      <c r="AZ1602" s="29"/>
      <c r="BA1602" s="29"/>
      <c r="BB1602" s="29"/>
      <c r="BC1602" s="29"/>
      <c r="BD1602" s="29"/>
      <c r="BE1602" s="29"/>
      <c r="BF1602" s="29"/>
      <c r="BG1602" s="29"/>
      <c r="BH1602" s="29"/>
      <c r="BI1602" s="29"/>
      <c r="BJ1602" s="29"/>
      <c r="BK1602" s="29"/>
      <c r="BL1602" s="29"/>
      <c r="BM1602" s="29"/>
      <c r="BN1602" s="29"/>
      <c r="BO1602" s="29"/>
      <c r="BP1602" s="29"/>
      <c r="BQ1602" s="29"/>
      <c r="BR1602" s="29"/>
      <c r="BS1602" s="29"/>
      <c r="BT1602" s="29"/>
      <c r="BU1602" s="29"/>
      <c r="BV1602" s="29"/>
      <c r="BW1602" s="29"/>
      <c r="BX1602" s="29"/>
      <c r="BY1602" s="29"/>
      <c r="BZ1602" s="29"/>
      <c r="CA1602" s="29"/>
      <c r="CB1602" s="29"/>
      <c r="CC1602" s="29"/>
      <c r="CD1602" s="29"/>
      <c r="CE1602" s="29"/>
      <c r="CF1602" s="29"/>
      <c r="CG1602" s="29"/>
      <c r="CH1602" s="29"/>
      <c r="CI1602" s="29"/>
      <c r="CJ1602" s="29"/>
      <c r="CK1602" s="29"/>
      <c r="CL1602" s="29"/>
      <c r="CM1602" s="29"/>
      <c r="CN1602" s="29"/>
      <c r="CO1602" s="29"/>
      <c r="CP1602" s="29"/>
      <c r="CQ1602" s="29"/>
      <c r="CR1602" s="29"/>
      <c r="CS1602" s="29"/>
      <c r="CT1602" s="29"/>
      <c r="CU1602" s="29"/>
      <c r="CV1602" s="29"/>
      <c r="CW1602" s="29"/>
      <c r="CX1602" s="29"/>
      <c r="CY1602" s="29"/>
      <c r="CZ1602" s="29"/>
      <c r="DA1602" s="29"/>
      <c r="DB1602" s="29"/>
      <c r="DC1602" s="29"/>
      <c r="DD1602" s="29"/>
      <c r="DE1602" s="29"/>
      <c r="DF1602" s="29"/>
      <c r="DG1602" s="29"/>
      <c r="DH1602" s="29"/>
      <c r="DI1602" s="29"/>
      <c r="DJ1602" s="29"/>
      <c r="DK1602" s="29"/>
      <c r="DL1602" s="29"/>
      <c r="DM1602" s="29"/>
    </row>
    <row r="1603" spans="1:117">
      <c r="A1603" s="5"/>
      <c r="B1603" s="5"/>
      <c r="C1603" s="35"/>
      <c r="D1603" s="63"/>
      <c r="E1603" s="64"/>
      <c r="F1603" s="64"/>
      <c r="G1603" s="64"/>
      <c r="H1603" s="64"/>
      <c r="I1603" s="64"/>
      <c r="J1603" s="64"/>
      <c r="K1603" s="64"/>
      <c r="L1603" s="64"/>
      <c r="M1603" s="64"/>
      <c r="N1603" s="64"/>
      <c r="O1603" s="64"/>
      <c r="P1603" s="64"/>
      <c r="Q1603" s="64"/>
      <c r="R1603" s="64"/>
      <c r="S1603" s="64"/>
      <c r="T1603" s="29"/>
      <c r="U1603" s="29"/>
      <c r="V1603" s="29"/>
      <c r="W1603" s="29"/>
      <c r="X1603" s="29"/>
      <c r="Y1603" s="29"/>
      <c r="Z1603" s="29"/>
      <c r="AA1603" s="29"/>
      <c r="AB1603" s="29"/>
      <c r="AC1603" s="29"/>
      <c r="AD1603" s="29"/>
      <c r="AE1603" s="29"/>
      <c r="AF1603" s="29"/>
      <c r="AG1603" s="29"/>
      <c r="AH1603" s="29"/>
      <c r="AI1603" s="29"/>
      <c r="AJ1603" s="29"/>
      <c r="AK1603" s="29"/>
      <c r="AL1603" s="29"/>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c r="CA1603" s="29"/>
      <c r="CB1603" s="29"/>
      <c r="CC1603" s="29"/>
      <c r="CD1603" s="29"/>
      <c r="CE1603" s="29"/>
      <c r="CF1603" s="29"/>
      <c r="CG1603" s="29"/>
      <c r="CH1603" s="29"/>
      <c r="CI1603" s="29"/>
      <c r="CJ1603" s="29"/>
      <c r="CK1603" s="29"/>
      <c r="CL1603" s="29"/>
      <c r="CM1603" s="29"/>
      <c r="CN1603" s="29"/>
      <c r="CO1603" s="29"/>
      <c r="CP1603" s="29"/>
      <c r="CQ1603" s="29"/>
      <c r="CR1603" s="29"/>
      <c r="CS1603" s="29"/>
      <c r="CT1603" s="29"/>
      <c r="CU1603" s="29"/>
      <c r="CV1603" s="29"/>
      <c r="CW1603" s="29"/>
      <c r="CX1603" s="29"/>
      <c r="CY1603" s="29"/>
      <c r="CZ1603" s="29"/>
      <c r="DA1603" s="29"/>
      <c r="DB1603" s="29"/>
      <c r="DC1603" s="29"/>
      <c r="DD1603" s="29"/>
      <c r="DE1603" s="29"/>
      <c r="DF1603" s="29"/>
      <c r="DG1603" s="29"/>
      <c r="DH1603" s="29"/>
      <c r="DI1603" s="29"/>
      <c r="DJ1603" s="29"/>
      <c r="DK1603" s="29"/>
      <c r="DL1603" s="29"/>
      <c r="DM1603" s="29"/>
    </row>
    <row r="1604" spans="1:117">
      <c r="A1604" s="5"/>
      <c r="B1604" s="5"/>
      <c r="C1604" s="35"/>
      <c r="D1604" s="63"/>
      <c r="E1604" s="64"/>
      <c r="F1604" s="64"/>
      <c r="G1604" s="64"/>
      <c r="H1604" s="64"/>
      <c r="I1604" s="64"/>
      <c r="J1604" s="64"/>
      <c r="K1604" s="64"/>
      <c r="L1604" s="64"/>
      <c r="M1604" s="64"/>
      <c r="N1604" s="64"/>
      <c r="O1604" s="64"/>
      <c r="P1604" s="64"/>
      <c r="Q1604" s="64"/>
      <c r="R1604" s="64"/>
      <c r="S1604" s="64"/>
      <c r="T1604" s="29"/>
      <c r="U1604" s="29"/>
      <c r="V1604" s="29"/>
      <c r="W1604" s="29"/>
      <c r="X1604" s="29"/>
      <c r="Y1604" s="29"/>
      <c r="Z1604" s="29"/>
      <c r="AA1604" s="29"/>
      <c r="AB1604" s="29"/>
      <c r="AC1604" s="29"/>
      <c r="AD1604" s="29"/>
      <c r="AE1604" s="29"/>
      <c r="AF1604" s="29"/>
      <c r="AG1604" s="29"/>
      <c r="AH1604" s="29"/>
      <c r="AI1604" s="29"/>
      <c r="AJ1604" s="29"/>
      <c r="AK1604" s="29"/>
      <c r="AL1604" s="29"/>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c r="CA1604" s="29"/>
      <c r="CB1604" s="29"/>
      <c r="CC1604" s="29"/>
      <c r="CD1604" s="29"/>
      <c r="CE1604" s="29"/>
      <c r="CF1604" s="29"/>
      <c r="CG1604" s="29"/>
      <c r="CH1604" s="29"/>
      <c r="CI1604" s="29"/>
      <c r="CJ1604" s="29"/>
      <c r="CK1604" s="29"/>
      <c r="CL1604" s="29"/>
      <c r="CM1604" s="29"/>
      <c r="CN1604" s="29"/>
      <c r="CO1604" s="29"/>
      <c r="CP1604" s="29"/>
      <c r="CQ1604" s="29"/>
      <c r="CR1604" s="29"/>
      <c r="CS1604" s="29"/>
      <c r="CT1604" s="29"/>
      <c r="CU1604" s="29"/>
      <c r="CV1604" s="29"/>
      <c r="CW1604" s="29"/>
      <c r="CX1604" s="29"/>
      <c r="CY1604" s="29"/>
      <c r="CZ1604" s="29"/>
      <c r="DA1604" s="29"/>
      <c r="DB1604" s="29"/>
      <c r="DC1604" s="29"/>
      <c r="DD1604" s="29"/>
      <c r="DE1604" s="29"/>
      <c r="DF1604" s="29"/>
      <c r="DG1604" s="29"/>
      <c r="DH1604" s="29"/>
      <c r="DI1604" s="29"/>
      <c r="DJ1604" s="29"/>
      <c r="DK1604" s="29"/>
      <c r="DL1604" s="29"/>
      <c r="DM1604" s="29"/>
    </row>
    <row r="1605" spans="1:117">
      <c r="A1605" s="5"/>
      <c r="B1605" s="5"/>
      <c r="C1605" s="35"/>
      <c r="D1605" s="63"/>
      <c r="E1605" s="64"/>
      <c r="F1605" s="64"/>
      <c r="G1605" s="64"/>
      <c r="H1605" s="64"/>
      <c r="I1605" s="64"/>
      <c r="J1605" s="64"/>
      <c r="K1605" s="64"/>
      <c r="L1605" s="64"/>
      <c r="M1605" s="64"/>
      <c r="N1605" s="64"/>
      <c r="O1605" s="64"/>
      <c r="P1605" s="64"/>
      <c r="Q1605" s="64"/>
      <c r="R1605" s="64"/>
      <c r="S1605" s="64"/>
      <c r="T1605" s="29"/>
      <c r="U1605" s="29"/>
      <c r="V1605" s="29"/>
      <c r="W1605" s="29"/>
      <c r="X1605" s="29"/>
      <c r="Y1605" s="29"/>
      <c r="Z1605" s="29"/>
      <c r="AA1605" s="29"/>
      <c r="AB1605" s="29"/>
      <c r="AC1605" s="29"/>
      <c r="AD1605" s="29"/>
      <c r="AE1605" s="29"/>
      <c r="AF1605" s="29"/>
      <c r="AG1605" s="29"/>
      <c r="AH1605" s="29"/>
      <c r="AI1605" s="29"/>
      <c r="AJ1605" s="29"/>
      <c r="AK1605" s="29"/>
      <c r="AL1605" s="29"/>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c r="CA1605" s="29"/>
      <c r="CB1605" s="29"/>
      <c r="CC1605" s="29"/>
      <c r="CD1605" s="29"/>
      <c r="CE1605" s="29"/>
      <c r="CF1605" s="29"/>
      <c r="CG1605" s="29"/>
      <c r="CH1605" s="29"/>
      <c r="CI1605" s="29"/>
      <c r="CJ1605" s="29"/>
      <c r="CK1605" s="29"/>
      <c r="CL1605" s="29"/>
      <c r="CM1605" s="29"/>
      <c r="CN1605" s="29"/>
      <c r="CO1605" s="29"/>
      <c r="CP1605" s="29"/>
      <c r="CQ1605" s="29"/>
      <c r="CR1605" s="29"/>
      <c r="CS1605" s="29"/>
      <c r="CT1605" s="29"/>
      <c r="CU1605" s="29"/>
      <c r="CV1605" s="29"/>
      <c r="CW1605" s="29"/>
      <c r="CX1605" s="29"/>
      <c r="CY1605" s="29"/>
      <c r="CZ1605" s="29"/>
      <c r="DA1605" s="29"/>
      <c r="DB1605" s="29"/>
      <c r="DC1605" s="29"/>
      <c r="DD1605" s="29"/>
      <c r="DE1605" s="29"/>
      <c r="DF1605" s="29"/>
      <c r="DG1605" s="29"/>
      <c r="DH1605" s="29"/>
      <c r="DI1605" s="29"/>
      <c r="DJ1605" s="29"/>
      <c r="DK1605" s="29"/>
      <c r="DL1605" s="29"/>
      <c r="DM1605" s="29"/>
    </row>
    <row r="1606" spans="1:117">
      <c r="A1606" s="5"/>
      <c r="B1606" s="5"/>
      <c r="C1606" s="35"/>
      <c r="D1606" s="63"/>
      <c r="E1606" s="64"/>
      <c r="F1606" s="64"/>
      <c r="G1606" s="64"/>
      <c r="H1606" s="64"/>
      <c r="I1606" s="64"/>
      <c r="J1606" s="64"/>
      <c r="K1606" s="64"/>
      <c r="L1606" s="64"/>
      <c r="M1606" s="64"/>
      <c r="N1606" s="64"/>
      <c r="O1606" s="64"/>
      <c r="P1606" s="64"/>
      <c r="Q1606" s="64"/>
      <c r="R1606" s="64"/>
      <c r="S1606" s="64"/>
      <c r="T1606" s="29"/>
      <c r="U1606" s="29"/>
      <c r="V1606" s="29"/>
      <c r="W1606" s="29"/>
      <c r="X1606" s="29"/>
      <c r="Y1606" s="29"/>
      <c r="Z1606" s="29"/>
      <c r="AA1606" s="29"/>
      <c r="AB1606" s="29"/>
      <c r="AC1606" s="29"/>
      <c r="AD1606" s="29"/>
      <c r="AE1606" s="29"/>
      <c r="AF1606" s="29"/>
      <c r="AG1606" s="29"/>
      <c r="AH1606" s="29"/>
      <c r="AI1606" s="29"/>
      <c r="AJ1606" s="29"/>
      <c r="AK1606" s="29"/>
      <c r="AL1606" s="29"/>
      <c r="AM1606" s="29"/>
      <c r="AN1606" s="29"/>
      <c r="AO1606" s="29"/>
      <c r="AP1606" s="29"/>
      <c r="AQ1606" s="29"/>
      <c r="AR1606" s="29"/>
      <c r="AS1606" s="29"/>
      <c r="AT1606" s="29"/>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29"/>
      <c r="CA1606" s="29"/>
      <c r="CB1606" s="29"/>
      <c r="CC1606" s="29"/>
      <c r="CD1606" s="29"/>
      <c r="CE1606" s="29"/>
      <c r="CF1606" s="29"/>
      <c r="CG1606" s="29"/>
      <c r="CH1606" s="29"/>
      <c r="CI1606" s="29"/>
      <c r="CJ1606" s="29"/>
      <c r="CK1606" s="29"/>
      <c r="CL1606" s="29"/>
      <c r="CM1606" s="29"/>
      <c r="CN1606" s="29"/>
      <c r="CO1606" s="29"/>
      <c r="CP1606" s="29"/>
      <c r="CQ1606" s="29"/>
      <c r="CR1606" s="29"/>
      <c r="CS1606" s="29"/>
      <c r="CT1606" s="29"/>
      <c r="CU1606" s="29"/>
      <c r="CV1606" s="29"/>
      <c r="CW1606" s="29"/>
      <c r="CX1606" s="29"/>
      <c r="CY1606" s="29"/>
      <c r="CZ1606" s="29"/>
      <c r="DA1606" s="29"/>
      <c r="DB1606" s="29"/>
      <c r="DC1606" s="29"/>
      <c r="DD1606" s="29"/>
      <c r="DE1606" s="29"/>
      <c r="DF1606" s="29"/>
      <c r="DG1606" s="29"/>
      <c r="DH1606" s="29"/>
      <c r="DI1606" s="29"/>
      <c r="DJ1606" s="29"/>
      <c r="DK1606" s="29"/>
      <c r="DL1606" s="29"/>
      <c r="DM1606" s="29"/>
    </row>
    <row r="1607" spans="1:117">
      <c r="A1607" s="5"/>
      <c r="B1607" s="5"/>
      <c r="C1607" s="35"/>
      <c r="D1607" s="63"/>
      <c r="E1607" s="64"/>
      <c r="F1607" s="64"/>
      <c r="G1607" s="64"/>
      <c r="H1607" s="64"/>
      <c r="I1607" s="64"/>
      <c r="J1607" s="64"/>
      <c r="K1607" s="64"/>
      <c r="L1607" s="64"/>
      <c r="M1607" s="64"/>
      <c r="N1607" s="64"/>
      <c r="O1607" s="64"/>
      <c r="P1607" s="64"/>
      <c r="Q1607" s="64"/>
      <c r="R1607" s="64"/>
      <c r="S1607" s="64"/>
      <c r="T1607" s="29"/>
      <c r="U1607" s="29"/>
      <c r="V1607" s="29"/>
      <c r="W1607" s="29"/>
      <c r="X1607" s="29"/>
      <c r="Y1607" s="29"/>
      <c r="Z1607" s="29"/>
      <c r="AA1607" s="29"/>
      <c r="AB1607" s="29"/>
      <c r="AC1607" s="29"/>
      <c r="AD1607" s="29"/>
      <c r="AE1607" s="29"/>
      <c r="AF1607" s="29"/>
      <c r="AG1607" s="29"/>
      <c r="AH1607" s="29"/>
      <c r="AI1607" s="29"/>
      <c r="AJ1607" s="29"/>
      <c r="AK1607" s="29"/>
      <c r="AL1607" s="29"/>
      <c r="AM1607" s="29"/>
      <c r="AN1607" s="29"/>
      <c r="AO1607" s="29"/>
      <c r="AP1607" s="29"/>
      <c r="AQ1607" s="29"/>
      <c r="AR1607" s="29"/>
      <c r="AS1607" s="29"/>
      <c r="AT1607" s="29"/>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29"/>
      <c r="CA1607" s="29"/>
      <c r="CB1607" s="29"/>
      <c r="CC1607" s="29"/>
      <c r="CD1607" s="29"/>
      <c r="CE1607" s="29"/>
      <c r="CF1607" s="29"/>
      <c r="CG1607" s="29"/>
      <c r="CH1607" s="29"/>
      <c r="CI1607" s="29"/>
      <c r="CJ1607" s="29"/>
      <c r="CK1607" s="29"/>
      <c r="CL1607" s="29"/>
      <c r="CM1607" s="29"/>
      <c r="CN1607" s="29"/>
      <c r="CO1607" s="29"/>
      <c r="CP1607" s="29"/>
      <c r="CQ1607" s="29"/>
      <c r="CR1607" s="29"/>
      <c r="CS1607" s="29"/>
      <c r="CT1607" s="29"/>
      <c r="CU1607" s="29"/>
      <c r="CV1607" s="29"/>
      <c r="CW1607" s="29"/>
      <c r="CX1607" s="29"/>
      <c r="CY1607" s="29"/>
      <c r="CZ1607" s="29"/>
      <c r="DA1607" s="29"/>
      <c r="DB1607" s="29"/>
      <c r="DC1607" s="29"/>
      <c r="DD1607" s="29"/>
      <c r="DE1607" s="29"/>
      <c r="DF1607" s="29"/>
      <c r="DG1607" s="29"/>
      <c r="DH1607" s="29"/>
      <c r="DI1607" s="29"/>
      <c r="DJ1607" s="29"/>
      <c r="DK1607" s="29"/>
      <c r="DL1607" s="29"/>
      <c r="DM1607" s="29"/>
    </row>
    <row r="1608" spans="1:117">
      <c r="A1608" s="5"/>
      <c r="B1608" s="5"/>
      <c r="C1608" s="35"/>
      <c r="D1608" s="63"/>
      <c r="E1608" s="64"/>
      <c r="F1608" s="64"/>
      <c r="G1608" s="64"/>
      <c r="H1608" s="64"/>
      <c r="I1608" s="64"/>
      <c r="J1608" s="64"/>
      <c r="K1608" s="64"/>
      <c r="L1608" s="64"/>
      <c r="M1608" s="64"/>
      <c r="N1608" s="64"/>
      <c r="O1608" s="64"/>
      <c r="P1608" s="64"/>
      <c r="Q1608" s="64"/>
      <c r="R1608" s="64"/>
      <c r="S1608" s="64"/>
      <c r="T1608" s="29"/>
      <c r="U1608" s="29"/>
      <c r="V1608" s="29"/>
      <c r="W1608" s="29"/>
      <c r="X1608" s="29"/>
      <c r="Y1608" s="29"/>
      <c r="Z1608" s="29"/>
      <c r="AA1608" s="29"/>
      <c r="AB1608" s="29"/>
      <c r="AC1608" s="29"/>
      <c r="AD1608" s="29"/>
      <c r="AE1608" s="29"/>
      <c r="AF1608" s="29"/>
      <c r="AG1608" s="29"/>
      <c r="AH1608" s="29"/>
      <c r="AI1608" s="29"/>
      <c r="AJ1608" s="29"/>
      <c r="AK1608" s="29"/>
      <c r="AL1608" s="29"/>
      <c r="AM1608" s="29"/>
      <c r="AN1608" s="29"/>
      <c r="AO1608" s="29"/>
      <c r="AP1608" s="29"/>
      <c r="AQ1608" s="29"/>
      <c r="AR1608" s="29"/>
      <c r="AS1608" s="29"/>
      <c r="AT1608" s="29"/>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29"/>
      <c r="CA1608" s="29"/>
      <c r="CB1608" s="29"/>
      <c r="CC1608" s="29"/>
      <c r="CD1608" s="29"/>
      <c r="CE1608" s="29"/>
      <c r="CF1608" s="29"/>
      <c r="CG1608" s="29"/>
      <c r="CH1608" s="29"/>
      <c r="CI1608" s="29"/>
      <c r="CJ1608" s="29"/>
      <c r="CK1608" s="29"/>
      <c r="CL1608" s="29"/>
      <c r="CM1608" s="29"/>
      <c r="CN1608" s="29"/>
      <c r="CO1608" s="29"/>
      <c r="CP1608" s="29"/>
      <c r="CQ1608" s="29"/>
      <c r="CR1608" s="29"/>
      <c r="CS1608" s="29"/>
      <c r="CT1608" s="29"/>
      <c r="CU1608" s="29"/>
      <c r="CV1608" s="29"/>
      <c r="CW1608" s="29"/>
      <c r="CX1608" s="29"/>
      <c r="CY1608" s="29"/>
      <c r="CZ1608" s="29"/>
      <c r="DA1608" s="29"/>
      <c r="DB1608" s="29"/>
      <c r="DC1608" s="29"/>
      <c r="DD1608" s="29"/>
      <c r="DE1608" s="29"/>
      <c r="DF1608" s="29"/>
      <c r="DG1608" s="29"/>
      <c r="DH1608" s="29"/>
      <c r="DI1608" s="29"/>
      <c r="DJ1608" s="29"/>
      <c r="DK1608" s="29"/>
      <c r="DL1608" s="29"/>
      <c r="DM1608" s="29"/>
    </row>
    <row r="1609" spans="1:117">
      <c r="A1609" s="5"/>
      <c r="B1609" s="5"/>
      <c r="C1609" s="35"/>
      <c r="D1609" s="63"/>
      <c r="E1609" s="64"/>
      <c r="F1609" s="64"/>
      <c r="G1609" s="64"/>
      <c r="H1609" s="64"/>
      <c r="I1609" s="64"/>
      <c r="J1609" s="64"/>
      <c r="K1609" s="64"/>
      <c r="L1609" s="64"/>
      <c r="M1609" s="64"/>
      <c r="N1609" s="64"/>
      <c r="O1609" s="64"/>
      <c r="P1609" s="64"/>
      <c r="Q1609" s="64"/>
      <c r="R1609" s="64"/>
      <c r="S1609" s="64"/>
      <c r="T1609" s="29"/>
      <c r="U1609" s="29"/>
      <c r="V1609" s="29"/>
      <c r="W1609" s="29"/>
      <c r="X1609" s="29"/>
      <c r="Y1609" s="29"/>
      <c r="Z1609" s="29"/>
      <c r="AA1609" s="29"/>
      <c r="AB1609" s="29"/>
      <c r="AC1609" s="29"/>
      <c r="AD1609" s="29"/>
      <c r="AE1609" s="29"/>
      <c r="AF1609" s="29"/>
      <c r="AG1609" s="29"/>
      <c r="AH1609" s="29"/>
      <c r="AI1609" s="29"/>
      <c r="AJ1609" s="29"/>
      <c r="AK1609" s="29"/>
      <c r="AL1609" s="29"/>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c r="CA1609" s="29"/>
      <c r="CB1609" s="29"/>
      <c r="CC1609" s="29"/>
      <c r="CD1609" s="29"/>
      <c r="CE1609" s="29"/>
      <c r="CF1609" s="29"/>
      <c r="CG1609" s="29"/>
      <c r="CH1609" s="29"/>
      <c r="CI1609" s="29"/>
      <c r="CJ1609" s="29"/>
      <c r="CK1609" s="29"/>
      <c r="CL1609" s="29"/>
      <c r="CM1609" s="29"/>
      <c r="CN1609" s="29"/>
      <c r="CO1609" s="29"/>
      <c r="CP1609" s="29"/>
      <c r="CQ1609" s="29"/>
      <c r="CR1609" s="29"/>
      <c r="CS1609" s="29"/>
      <c r="CT1609" s="29"/>
      <c r="CU1609" s="29"/>
      <c r="CV1609" s="29"/>
      <c r="CW1609" s="29"/>
      <c r="CX1609" s="29"/>
      <c r="CY1609" s="29"/>
      <c r="CZ1609" s="29"/>
      <c r="DA1609" s="29"/>
      <c r="DB1609" s="29"/>
      <c r="DC1609" s="29"/>
      <c r="DD1609" s="29"/>
      <c r="DE1609" s="29"/>
      <c r="DF1609" s="29"/>
      <c r="DG1609" s="29"/>
      <c r="DH1609" s="29"/>
      <c r="DI1609" s="29"/>
      <c r="DJ1609" s="29"/>
      <c r="DK1609" s="29"/>
      <c r="DL1609" s="29"/>
      <c r="DM1609" s="29"/>
    </row>
    <row r="1610" spans="1:117">
      <c r="A1610" s="5"/>
      <c r="B1610" s="5"/>
      <c r="C1610" s="35"/>
      <c r="D1610" s="63"/>
      <c r="E1610" s="64"/>
      <c r="F1610" s="64"/>
      <c r="G1610" s="64"/>
      <c r="H1610" s="64"/>
      <c r="I1610" s="64"/>
      <c r="J1610" s="64"/>
      <c r="K1610" s="64"/>
      <c r="L1610" s="64"/>
      <c r="M1610" s="64"/>
      <c r="N1610" s="64"/>
      <c r="O1610" s="64"/>
      <c r="P1610" s="64"/>
      <c r="Q1610" s="64"/>
      <c r="R1610" s="64"/>
      <c r="S1610" s="64"/>
      <c r="T1610" s="29"/>
      <c r="U1610" s="29"/>
      <c r="V1610" s="29"/>
      <c r="W1610" s="29"/>
      <c r="X1610" s="29"/>
      <c r="Y1610" s="29"/>
      <c r="Z1610" s="29"/>
      <c r="AA1610" s="29"/>
      <c r="AB1610" s="29"/>
      <c r="AC1610" s="29"/>
      <c r="AD1610" s="29"/>
      <c r="AE1610" s="29"/>
      <c r="AF1610" s="29"/>
      <c r="AG1610" s="29"/>
      <c r="AH1610" s="29"/>
      <c r="AI1610" s="29"/>
      <c r="AJ1610" s="29"/>
      <c r="AK1610" s="29"/>
      <c r="AL1610" s="29"/>
      <c r="AM1610" s="29"/>
      <c r="AN1610" s="29"/>
      <c r="AO1610" s="29"/>
      <c r="AP1610" s="29"/>
      <c r="AQ1610" s="29"/>
      <c r="AR1610" s="29"/>
      <c r="AS1610" s="29"/>
      <c r="AT1610" s="29"/>
      <c r="AU1610" s="29"/>
      <c r="AV1610" s="29"/>
      <c r="AW1610" s="29"/>
      <c r="AX1610" s="29"/>
      <c r="AY1610" s="29"/>
      <c r="AZ1610" s="29"/>
      <c r="BA1610" s="29"/>
      <c r="BB1610" s="29"/>
      <c r="BC1610" s="29"/>
      <c r="BD1610" s="29"/>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29"/>
      <c r="CA1610" s="29"/>
      <c r="CB1610" s="29"/>
      <c r="CC1610" s="29"/>
      <c r="CD1610" s="29"/>
      <c r="CE1610" s="29"/>
      <c r="CF1610" s="29"/>
      <c r="CG1610" s="29"/>
      <c r="CH1610" s="29"/>
      <c r="CI1610" s="29"/>
      <c r="CJ1610" s="29"/>
      <c r="CK1610" s="29"/>
      <c r="CL1610" s="29"/>
      <c r="CM1610" s="29"/>
      <c r="CN1610" s="29"/>
      <c r="CO1610" s="29"/>
      <c r="CP1610" s="29"/>
      <c r="CQ1610" s="29"/>
      <c r="CR1610" s="29"/>
      <c r="CS1610" s="29"/>
      <c r="CT1610" s="29"/>
      <c r="CU1610" s="29"/>
      <c r="CV1610" s="29"/>
      <c r="CW1610" s="29"/>
      <c r="CX1610" s="29"/>
      <c r="CY1610" s="29"/>
      <c r="CZ1610" s="29"/>
      <c r="DA1610" s="29"/>
      <c r="DB1610" s="29"/>
      <c r="DC1610" s="29"/>
      <c r="DD1610" s="29"/>
      <c r="DE1610" s="29"/>
      <c r="DF1610" s="29"/>
      <c r="DG1610" s="29"/>
      <c r="DH1610" s="29"/>
      <c r="DI1610" s="29"/>
      <c r="DJ1610" s="29"/>
      <c r="DK1610" s="29"/>
      <c r="DL1610" s="29"/>
      <c r="DM1610" s="29"/>
    </row>
    <row r="1611" spans="1:117">
      <c r="A1611" s="5"/>
      <c r="B1611" s="5"/>
      <c r="C1611" s="35"/>
      <c r="D1611" s="63"/>
      <c r="E1611" s="64"/>
      <c r="F1611" s="64"/>
      <c r="G1611" s="64"/>
      <c r="H1611" s="64"/>
      <c r="I1611" s="64"/>
      <c r="J1611" s="64"/>
      <c r="K1611" s="64"/>
      <c r="L1611" s="64"/>
      <c r="M1611" s="64"/>
      <c r="N1611" s="64"/>
      <c r="O1611" s="64"/>
      <c r="P1611" s="64"/>
      <c r="Q1611" s="64"/>
      <c r="R1611" s="64"/>
      <c r="S1611" s="64"/>
      <c r="T1611" s="29"/>
      <c r="U1611" s="29"/>
      <c r="V1611" s="29"/>
      <c r="W1611" s="29"/>
      <c r="X1611" s="29"/>
      <c r="Y1611" s="29"/>
      <c r="Z1611" s="29"/>
      <c r="AA1611" s="29"/>
      <c r="AB1611" s="29"/>
      <c r="AC1611" s="29"/>
      <c r="AD1611" s="29"/>
      <c r="AE1611" s="29"/>
      <c r="AF1611" s="29"/>
      <c r="AG1611" s="29"/>
      <c r="AH1611" s="29"/>
      <c r="AI1611" s="29"/>
      <c r="AJ1611" s="29"/>
      <c r="AK1611" s="29"/>
      <c r="AL1611" s="29"/>
      <c r="AM1611" s="29"/>
      <c r="AN1611" s="29"/>
      <c r="AO1611" s="29"/>
      <c r="AP1611" s="29"/>
      <c r="AQ1611" s="29"/>
      <c r="AR1611" s="29"/>
      <c r="AS1611" s="29"/>
      <c r="AT1611" s="29"/>
      <c r="AU1611" s="29"/>
      <c r="AV1611" s="29"/>
      <c r="AW1611" s="29"/>
      <c r="AX1611" s="29"/>
      <c r="AY1611" s="29"/>
      <c r="AZ1611" s="29"/>
      <c r="BA1611" s="29"/>
      <c r="BB1611" s="29"/>
      <c r="BC1611" s="29"/>
      <c r="BD1611" s="29"/>
      <c r="BE1611" s="29"/>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29"/>
      <c r="CA1611" s="29"/>
      <c r="CB1611" s="29"/>
      <c r="CC1611" s="29"/>
      <c r="CD1611" s="29"/>
      <c r="CE1611" s="29"/>
      <c r="CF1611" s="29"/>
      <c r="CG1611" s="29"/>
      <c r="CH1611" s="29"/>
      <c r="CI1611" s="29"/>
      <c r="CJ1611" s="29"/>
      <c r="CK1611" s="29"/>
      <c r="CL1611" s="29"/>
      <c r="CM1611" s="29"/>
      <c r="CN1611" s="29"/>
      <c r="CO1611" s="29"/>
      <c r="CP1611" s="29"/>
      <c r="CQ1611" s="29"/>
      <c r="CR1611" s="29"/>
      <c r="CS1611" s="29"/>
      <c r="CT1611" s="29"/>
      <c r="CU1611" s="29"/>
      <c r="CV1611" s="29"/>
      <c r="CW1611" s="29"/>
      <c r="CX1611" s="29"/>
      <c r="CY1611" s="29"/>
      <c r="CZ1611" s="29"/>
      <c r="DA1611" s="29"/>
      <c r="DB1611" s="29"/>
      <c r="DC1611" s="29"/>
      <c r="DD1611" s="29"/>
      <c r="DE1611" s="29"/>
      <c r="DF1611" s="29"/>
      <c r="DG1611" s="29"/>
      <c r="DH1611" s="29"/>
      <c r="DI1611" s="29"/>
      <c r="DJ1611" s="29"/>
      <c r="DK1611" s="29"/>
      <c r="DL1611" s="29"/>
      <c r="DM1611" s="29"/>
    </row>
    <row r="1612" spans="1:117">
      <c r="A1612" s="5"/>
      <c r="B1612" s="5"/>
      <c r="C1612" s="35"/>
      <c r="D1612" s="63"/>
      <c r="E1612" s="64"/>
      <c r="F1612" s="64"/>
      <c r="G1612" s="64"/>
      <c r="H1612" s="64"/>
      <c r="I1612" s="64"/>
      <c r="J1612" s="64"/>
      <c r="K1612" s="64"/>
      <c r="L1612" s="64"/>
      <c r="M1612" s="64"/>
      <c r="N1612" s="64"/>
      <c r="O1612" s="64"/>
      <c r="P1612" s="64"/>
      <c r="Q1612" s="64"/>
      <c r="R1612" s="64"/>
      <c r="S1612" s="64"/>
      <c r="T1612" s="29"/>
      <c r="U1612" s="29"/>
      <c r="V1612" s="29"/>
      <c r="W1612" s="29"/>
      <c r="X1612" s="29"/>
      <c r="Y1612" s="29"/>
      <c r="Z1612" s="29"/>
      <c r="AA1612" s="29"/>
      <c r="AB1612" s="29"/>
      <c r="AC1612" s="29"/>
      <c r="AD1612" s="29"/>
      <c r="AE1612" s="29"/>
      <c r="AF1612" s="29"/>
      <c r="AG1612" s="29"/>
      <c r="AH1612" s="29"/>
      <c r="AI1612" s="29"/>
      <c r="AJ1612" s="29"/>
      <c r="AK1612" s="29"/>
      <c r="AL1612" s="29"/>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29"/>
      <c r="CA1612" s="29"/>
      <c r="CB1612" s="29"/>
      <c r="CC1612" s="29"/>
      <c r="CD1612" s="29"/>
      <c r="CE1612" s="29"/>
      <c r="CF1612" s="29"/>
      <c r="CG1612" s="29"/>
      <c r="CH1612" s="29"/>
      <c r="CI1612" s="29"/>
      <c r="CJ1612" s="29"/>
      <c r="CK1612" s="29"/>
      <c r="CL1612" s="29"/>
      <c r="CM1612" s="29"/>
      <c r="CN1612" s="29"/>
      <c r="CO1612" s="29"/>
      <c r="CP1612" s="29"/>
      <c r="CQ1612" s="29"/>
      <c r="CR1612" s="29"/>
      <c r="CS1612" s="29"/>
      <c r="CT1612" s="29"/>
      <c r="CU1612" s="29"/>
      <c r="CV1612" s="29"/>
      <c r="CW1612" s="29"/>
      <c r="CX1612" s="29"/>
      <c r="CY1612" s="29"/>
      <c r="CZ1612" s="29"/>
      <c r="DA1612" s="29"/>
      <c r="DB1612" s="29"/>
      <c r="DC1612" s="29"/>
      <c r="DD1612" s="29"/>
      <c r="DE1612" s="29"/>
      <c r="DF1612" s="29"/>
      <c r="DG1612" s="29"/>
      <c r="DH1612" s="29"/>
      <c r="DI1612" s="29"/>
      <c r="DJ1612" s="29"/>
      <c r="DK1612" s="29"/>
      <c r="DL1612" s="29"/>
      <c r="DM1612" s="29"/>
    </row>
    <row r="1613" spans="1:117">
      <c r="A1613" s="5"/>
      <c r="B1613" s="5"/>
      <c r="C1613" s="35"/>
      <c r="D1613" s="63"/>
      <c r="E1613" s="64"/>
      <c r="F1613" s="64"/>
      <c r="G1613" s="64"/>
      <c r="H1613" s="64"/>
      <c r="I1613" s="64"/>
      <c r="J1613" s="64"/>
      <c r="K1613" s="64"/>
      <c r="L1613" s="64"/>
      <c r="M1613" s="64"/>
      <c r="N1613" s="64"/>
      <c r="O1613" s="64"/>
      <c r="P1613" s="64"/>
      <c r="Q1613" s="64"/>
      <c r="R1613" s="64"/>
      <c r="S1613" s="64"/>
      <c r="T1613" s="29"/>
      <c r="U1613" s="29"/>
      <c r="V1613" s="29"/>
      <c r="W1613" s="29"/>
      <c r="X1613" s="29"/>
      <c r="Y1613" s="29"/>
      <c r="Z1613" s="29"/>
      <c r="AA1613" s="29"/>
      <c r="AB1613" s="29"/>
      <c r="AC1613" s="29"/>
      <c r="AD1613" s="29"/>
      <c r="AE1613" s="29"/>
      <c r="AF1613" s="29"/>
      <c r="AG1613" s="29"/>
      <c r="AH1613" s="29"/>
      <c r="AI1613" s="29"/>
      <c r="AJ1613" s="29"/>
      <c r="AK1613" s="29"/>
      <c r="AL1613" s="29"/>
      <c r="AM1613" s="29"/>
      <c r="AN1613" s="29"/>
      <c r="AO1613" s="29"/>
      <c r="AP1613" s="29"/>
      <c r="AQ1613" s="29"/>
      <c r="AR1613" s="29"/>
      <c r="AS1613" s="29"/>
      <c r="AT1613" s="29"/>
      <c r="AU1613" s="29"/>
      <c r="AV1613" s="29"/>
      <c r="AW1613" s="29"/>
      <c r="AX1613" s="29"/>
      <c r="AY1613" s="29"/>
      <c r="AZ1613" s="29"/>
      <c r="BA1613" s="29"/>
      <c r="BB1613" s="29"/>
      <c r="BC1613" s="29"/>
      <c r="BD1613" s="29"/>
      <c r="BE1613" s="29"/>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29"/>
      <c r="CA1613" s="29"/>
      <c r="CB1613" s="29"/>
      <c r="CC1613" s="29"/>
      <c r="CD1613" s="29"/>
      <c r="CE1613" s="29"/>
      <c r="CF1613" s="29"/>
      <c r="CG1613" s="29"/>
      <c r="CH1613" s="29"/>
      <c r="CI1613" s="29"/>
      <c r="CJ1613" s="29"/>
      <c r="CK1613" s="29"/>
      <c r="CL1613" s="29"/>
      <c r="CM1613" s="29"/>
      <c r="CN1613" s="29"/>
      <c r="CO1613" s="29"/>
      <c r="CP1613" s="29"/>
      <c r="CQ1613" s="29"/>
      <c r="CR1613" s="29"/>
      <c r="CS1613" s="29"/>
      <c r="CT1613" s="29"/>
      <c r="CU1613" s="29"/>
      <c r="CV1613" s="29"/>
      <c r="CW1613" s="29"/>
      <c r="CX1613" s="29"/>
      <c r="CY1613" s="29"/>
      <c r="CZ1613" s="29"/>
      <c r="DA1613" s="29"/>
      <c r="DB1613" s="29"/>
      <c r="DC1613" s="29"/>
      <c r="DD1613" s="29"/>
      <c r="DE1613" s="29"/>
      <c r="DF1613" s="29"/>
      <c r="DG1613" s="29"/>
      <c r="DH1613" s="29"/>
      <c r="DI1613" s="29"/>
      <c r="DJ1613" s="29"/>
      <c r="DK1613" s="29"/>
      <c r="DL1613" s="29"/>
      <c r="DM1613" s="29"/>
    </row>
    <row r="1614" spans="1:117">
      <c r="A1614" s="5"/>
      <c r="B1614" s="5"/>
      <c r="C1614" s="35"/>
      <c r="D1614" s="63"/>
      <c r="E1614" s="64"/>
      <c r="F1614" s="64"/>
      <c r="G1614" s="64"/>
      <c r="H1614" s="64"/>
      <c r="I1614" s="64"/>
      <c r="J1614" s="64"/>
      <c r="K1614" s="64"/>
      <c r="L1614" s="64"/>
      <c r="M1614" s="64"/>
      <c r="N1614" s="64"/>
      <c r="O1614" s="64"/>
      <c r="P1614" s="64"/>
      <c r="Q1614" s="64"/>
      <c r="R1614" s="64"/>
      <c r="S1614" s="64"/>
      <c r="T1614" s="29"/>
      <c r="U1614" s="29"/>
      <c r="V1614" s="29"/>
      <c r="W1614" s="29"/>
      <c r="X1614" s="29"/>
      <c r="Y1614" s="29"/>
      <c r="Z1614" s="29"/>
      <c r="AA1614" s="29"/>
      <c r="AB1614" s="29"/>
      <c r="AC1614" s="29"/>
      <c r="AD1614" s="29"/>
      <c r="AE1614" s="29"/>
      <c r="AF1614" s="29"/>
      <c r="AG1614" s="29"/>
      <c r="AH1614" s="29"/>
      <c r="AI1614" s="29"/>
      <c r="AJ1614" s="29"/>
      <c r="AK1614" s="29"/>
      <c r="AL1614" s="29"/>
      <c r="AM1614" s="29"/>
      <c r="AN1614" s="29"/>
      <c r="AO1614" s="29"/>
      <c r="AP1614" s="29"/>
      <c r="AQ1614" s="29"/>
      <c r="AR1614" s="29"/>
      <c r="AS1614" s="29"/>
      <c r="AT1614" s="29"/>
      <c r="AU1614" s="29"/>
      <c r="AV1614" s="29"/>
      <c r="AW1614" s="29"/>
      <c r="AX1614" s="29"/>
      <c r="AY1614" s="29"/>
      <c r="AZ1614" s="29"/>
      <c r="BA1614" s="29"/>
      <c r="BB1614" s="29"/>
      <c r="BC1614" s="29"/>
      <c r="BD1614" s="29"/>
      <c r="BE1614" s="29"/>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29"/>
      <c r="CA1614" s="29"/>
      <c r="CB1614" s="29"/>
      <c r="CC1614" s="29"/>
      <c r="CD1614" s="29"/>
      <c r="CE1614" s="29"/>
      <c r="CF1614" s="29"/>
      <c r="CG1614" s="29"/>
      <c r="CH1614" s="29"/>
      <c r="CI1614" s="29"/>
      <c r="CJ1614" s="29"/>
      <c r="CK1614" s="29"/>
      <c r="CL1614" s="29"/>
      <c r="CM1614" s="29"/>
      <c r="CN1614" s="29"/>
      <c r="CO1614" s="29"/>
      <c r="CP1614" s="29"/>
      <c r="CQ1614" s="29"/>
      <c r="CR1614" s="29"/>
      <c r="CS1614" s="29"/>
      <c r="CT1614" s="29"/>
      <c r="CU1614" s="29"/>
      <c r="CV1614" s="29"/>
      <c r="CW1614" s="29"/>
      <c r="CX1614" s="29"/>
      <c r="CY1614" s="29"/>
      <c r="CZ1614" s="29"/>
      <c r="DA1614" s="29"/>
      <c r="DB1614" s="29"/>
      <c r="DC1614" s="29"/>
      <c r="DD1614" s="29"/>
      <c r="DE1614" s="29"/>
      <c r="DF1614" s="29"/>
      <c r="DG1614" s="29"/>
      <c r="DH1614" s="29"/>
      <c r="DI1614" s="29"/>
      <c r="DJ1614" s="29"/>
      <c r="DK1614" s="29"/>
      <c r="DL1614" s="29"/>
      <c r="DM1614" s="29"/>
    </row>
    <row r="1615" spans="1:117">
      <c r="A1615" s="5"/>
      <c r="B1615" s="5"/>
      <c r="C1615" s="35"/>
      <c r="D1615" s="63"/>
      <c r="E1615" s="64"/>
      <c r="F1615" s="64"/>
      <c r="G1615" s="64"/>
      <c r="H1615" s="64"/>
      <c r="I1615" s="64"/>
      <c r="J1615" s="64"/>
      <c r="K1615" s="64"/>
      <c r="L1615" s="64"/>
      <c r="M1615" s="64"/>
      <c r="N1615" s="64"/>
      <c r="O1615" s="64"/>
      <c r="P1615" s="64"/>
      <c r="Q1615" s="64"/>
      <c r="R1615" s="64"/>
      <c r="S1615" s="64"/>
      <c r="T1615" s="29"/>
      <c r="U1615" s="29"/>
      <c r="V1615" s="29"/>
      <c r="W1615" s="29"/>
      <c r="X1615" s="29"/>
      <c r="Y1615" s="29"/>
      <c r="Z1615" s="29"/>
      <c r="AA1615" s="29"/>
      <c r="AB1615" s="29"/>
      <c r="AC1615" s="29"/>
      <c r="AD1615" s="29"/>
      <c r="AE1615" s="29"/>
      <c r="AF1615" s="29"/>
      <c r="AG1615" s="29"/>
      <c r="AH1615" s="29"/>
      <c r="AI1615" s="29"/>
      <c r="AJ1615" s="29"/>
      <c r="AK1615" s="29"/>
      <c r="AL1615" s="29"/>
      <c r="AM1615" s="29"/>
      <c r="AN1615" s="29"/>
      <c r="AO1615" s="29"/>
      <c r="AP1615" s="29"/>
      <c r="AQ1615" s="29"/>
      <c r="AR1615" s="29"/>
      <c r="AS1615" s="29"/>
      <c r="AT1615" s="29"/>
      <c r="AU1615" s="29"/>
      <c r="AV1615" s="29"/>
      <c r="AW1615" s="29"/>
      <c r="AX1615" s="29"/>
      <c r="AY1615" s="29"/>
      <c r="AZ1615" s="29"/>
      <c r="BA1615" s="29"/>
      <c r="BB1615" s="29"/>
      <c r="BC1615" s="29"/>
      <c r="BD1615" s="29"/>
      <c r="BE1615" s="29"/>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29"/>
      <c r="CA1615" s="29"/>
      <c r="CB1615" s="29"/>
      <c r="CC1615" s="29"/>
      <c r="CD1615" s="29"/>
      <c r="CE1615" s="29"/>
      <c r="CF1615" s="29"/>
      <c r="CG1615" s="29"/>
      <c r="CH1615" s="29"/>
      <c r="CI1615" s="29"/>
      <c r="CJ1615" s="29"/>
      <c r="CK1615" s="29"/>
      <c r="CL1615" s="29"/>
      <c r="CM1615" s="29"/>
      <c r="CN1615" s="29"/>
      <c r="CO1615" s="29"/>
      <c r="CP1615" s="29"/>
      <c r="CQ1615" s="29"/>
      <c r="CR1615" s="29"/>
      <c r="CS1615" s="29"/>
      <c r="CT1615" s="29"/>
      <c r="CU1615" s="29"/>
      <c r="CV1615" s="29"/>
      <c r="CW1615" s="29"/>
      <c r="CX1615" s="29"/>
      <c r="CY1615" s="29"/>
      <c r="CZ1615" s="29"/>
      <c r="DA1615" s="29"/>
      <c r="DB1615" s="29"/>
      <c r="DC1615" s="29"/>
      <c r="DD1615" s="29"/>
      <c r="DE1615" s="29"/>
      <c r="DF1615" s="29"/>
      <c r="DG1615" s="29"/>
      <c r="DH1615" s="29"/>
      <c r="DI1615" s="29"/>
      <c r="DJ1615" s="29"/>
      <c r="DK1615" s="29"/>
      <c r="DL1615" s="29"/>
      <c r="DM1615" s="29"/>
    </row>
    <row r="1616" spans="1:117">
      <c r="A1616" s="5"/>
      <c r="B1616" s="5"/>
      <c r="C1616" s="35"/>
      <c r="D1616" s="63"/>
      <c r="E1616" s="64"/>
      <c r="F1616" s="64"/>
      <c r="G1616" s="64"/>
      <c r="H1616" s="64"/>
      <c r="I1616" s="64"/>
      <c r="J1616" s="64"/>
      <c r="K1616" s="64"/>
      <c r="L1616" s="64"/>
      <c r="M1616" s="64"/>
      <c r="N1616" s="64"/>
      <c r="O1616" s="64"/>
      <c r="P1616" s="64"/>
      <c r="Q1616" s="64"/>
      <c r="R1616" s="64"/>
      <c r="S1616" s="64"/>
      <c r="T1616" s="29"/>
      <c r="U1616" s="29"/>
      <c r="V1616" s="29"/>
      <c r="W1616" s="29"/>
      <c r="X1616" s="29"/>
      <c r="Y1616" s="29"/>
      <c r="Z1616" s="29"/>
      <c r="AA1616" s="29"/>
      <c r="AB1616" s="29"/>
      <c r="AC1616" s="29"/>
      <c r="AD1616" s="29"/>
      <c r="AE1616" s="29"/>
      <c r="AF1616" s="29"/>
      <c r="AG1616" s="29"/>
      <c r="AH1616" s="29"/>
      <c r="AI1616" s="29"/>
      <c r="AJ1616" s="29"/>
      <c r="AK1616" s="29"/>
      <c r="AL1616" s="29"/>
      <c r="AM1616" s="29"/>
      <c r="AN1616" s="29"/>
      <c r="AO1616" s="29"/>
      <c r="AP1616" s="29"/>
      <c r="AQ1616" s="29"/>
      <c r="AR1616" s="29"/>
      <c r="AS1616" s="29"/>
      <c r="AT1616" s="29"/>
      <c r="AU1616" s="29"/>
      <c r="AV1616" s="29"/>
      <c r="AW1616" s="29"/>
      <c r="AX1616" s="29"/>
      <c r="AY1616" s="29"/>
      <c r="AZ1616" s="29"/>
      <c r="BA1616" s="29"/>
      <c r="BB1616" s="29"/>
      <c r="BC1616" s="29"/>
      <c r="BD1616" s="29"/>
      <c r="BE1616" s="29"/>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29"/>
      <c r="CA1616" s="29"/>
      <c r="CB1616" s="29"/>
      <c r="CC1616" s="29"/>
      <c r="CD1616" s="29"/>
      <c r="CE1616" s="29"/>
      <c r="CF1616" s="29"/>
      <c r="CG1616" s="29"/>
      <c r="CH1616" s="29"/>
      <c r="CI1616" s="29"/>
      <c r="CJ1616" s="29"/>
      <c r="CK1616" s="29"/>
      <c r="CL1616" s="29"/>
      <c r="CM1616" s="29"/>
      <c r="CN1616" s="29"/>
      <c r="CO1616" s="29"/>
      <c r="CP1616" s="29"/>
      <c r="CQ1616" s="29"/>
      <c r="CR1616" s="29"/>
      <c r="CS1616" s="29"/>
      <c r="CT1616" s="29"/>
      <c r="CU1616" s="29"/>
      <c r="CV1616" s="29"/>
      <c r="CW1616" s="29"/>
      <c r="CX1616" s="29"/>
      <c r="CY1616" s="29"/>
      <c r="CZ1616" s="29"/>
      <c r="DA1616" s="29"/>
      <c r="DB1616" s="29"/>
      <c r="DC1616" s="29"/>
      <c r="DD1616" s="29"/>
      <c r="DE1616" s="29"/>
      <c r="DF1616" s="29"/>
      <c r="DG1616" s="29"/>
      <c r="DH1616" s="29"/>
      <c r="DI1616" s="29"/>
      <c r="DJ1616" s="29"/>
      <c r="DK1616" s="29"/>
      <c r="DL1616" s="29"/>
      <c r="DM1616" s="29"/>
    </row>
    <row r="1617" spans="1:117">
      <c r="A1617" s="5"/>
      <c r="B1617" s="5"/>
      <c r="C1617" s="35"/>
      <c r="D1617" s="63"/>
      <c r="E1617" s="64"/>
      <c r="F1617" s="64"/>
      <c r="G1617" s="64"/>
      <c r="H1617" s="64"/>
      <c r="I1617" s="64"/>
      <c r="J1617" s="64"/>
      <c r="K1617" s="64"/>
      <c r="L1617" s="64"/>
      <c r="M1617" s="64"/>
      <c r="N1617" s="64"/>
      <c r="O1617" s="64"/>
      <c r="P1617" s="64"/>
      <c r="Q1617" s="64"/>
      <c r="R1617" s="64"/>
      <c r="S1617" s="64"/>
      <c r="T1617" s="29"/>
      <c r="U1617" s="29"/>
      <c r="V1617" s="29"/>
      <c r="W1617" s="29"/>
      <c r="X1617" s="29"/>
      <c r="Y1617" s="29"/>
      <c r="Z1617" s="29"/>
      <c r="AA1617" s="29"/>
      <c r="AB1617" s="29"/>
      <c r="AC1617" s="29"/>
      <c r="AD1617" s="29"/>
      <c r="AE1617" s="29"/>
      <c r="AF1617" s="29"/>
      <c r="AG1617" s="29"/>
      <c r="AH1617" s="29"/>
      <c r="AI1617" s="29"/>
      <c r="AJ1617" s="29"/>
      <c r="AK1617" s="29"/>
      <c r="AL1617" s="29"/>
      <c r="AM1617" s="29"/>
      <c r="AN1617" s="29"/>
      <c r="AO1617" s="29"/>
      <c r="AP1617" s="29"/>
      <c r="AQ1617" s="29"/>
      <c r="AR1617" s="29"/>
      <c r="AS1617" s="29"/>
      <c r="AT1617" s="29"/>
      <c r="AU1617" s="29"/>
      <c r="AV1617" s="29"/>
      <c r="AW1617" s="29"/>
      <c r="AX1617" s="29"/>
      <c r="AY1617" s="29"/>
      <c r="AZ1617" s="29"/>
      <c r="BA1617" s="29"/>
      <c r="BB1617" s="29"/>
      <c r="BC1617" s="29"/>
      <c r="BD1617" s="29"/>
      <c r="BE1617" s="29"/>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29"/>
      <c r="CA1617" s="29"/>
      <c r="CB1617" s="29"/>
      <c r="CC1617" s="29"/>
      <c r="CD1617" s="29"/>
      <c r="CE1617" s="29"/>
      <c r="CF1617" s="29"/>
      <c r="CG1617" s="29"/>
      <c r="CH1617" s="29"/>
      <c r="CI1617" s="29"/>
      <c r="CJ1617" s="29"/>
      <c r="CK1617" s="29"/>
      <c r="CL1617" s="29"/>
      <c r="CM1617" s="29"/>
      <c r="CN1617" s="29"/>
      <c r="CO1617" s="29"/>
      <c r="CP1617" s="29"/>
      <c r="CQ1617" s="29"/>
      <c r="CR1617" s="29"/>
      <c r="CS1617" s="29"/>
      <c r="CT1617" s="29"/>
      <c r="CU1617" s="29"/>
      <c r="CV1617" s="29"/>
      <c r="CW1617" s="29"/>
      <c r="CX1617" s="29"/>
      <c r="CY1617" s="29"/>
      <c r="CZ1617" s="29"/>
      <c r="DA1617" s="29"/>
      <c r="DB1617" s="29"/>
      <c r="DC1617" s="29"/>
      <c r="DD1617" s="29"/>
      <c r="DE1617" s="29"/>
      <c r="DF1617" s="29"/>
      <c r="DG1617" s="29"/>
      <c r="DH1617" s="29"/>
      <c r="DI1617" s="29"/>
      <c r="DJ1617" s="29"/>
      <c r="DK1617" s="29"/>
      <c r="DL1617" s="29"/>
      <c r="DM1617" s="29"/>
    </row>
    <row r="1618" spans="1:117">
      <c r="A1618" s="5"/>
      <c r="B1618" s="5"/>
      <c r="C1618" s="35"/>
      <c r="D1618" s="63"/>
      <c r="E1618" s="64"/>
      <c r="F1618" s="64"/>
      <c r="G1618" s="64"/>
      <c r="H1618" s="64"/>
      <c r="I1618" s="64"/>
      <c r="J1618" s="64"/>
      <c r="K1618" s="64"/>
      <c r="L1618" s="64"/>
      <c r="M1618" s="64"/>
      <c r="N1618" s="64"/>
      <c r="O1618" s="64"/>
      <c r="P1618" s="64"/>
      <c r="Q1618" s="64"/>
      <c r="R1618" s="64"/>
      <c r="S1618" s="64"/>
      <c r="T1618" s="29"/>
      <c r="U1618" s="29"/>
      <c r="V1618" s="29"/>
      <c r="W1618" s="29"/>
      <c r="X1618" s="29"/>
      <c r="Y1618" s="29"/>
      <c r="Z1618" s="29"/>
      <c r="AA1618" s="29"/>
      <c r="AB1618" s="29"/>
      <c r="AC1618" s="29"/>
      <c r="AD1618" s="29"/>
      <c r="AE1618" s="29"/>
      <c r="AF1618" s="29"/>
      <c r="AG1618" s="29"/>
      <c r="AH1618" s="29"/>
      <c r="AI1618" s="29"/>
      <c r="AJ1618" s="29"/>
      <c r="AK1618" s="29"/>
      <c r="AL1618" s="29"/>
      <c r="AM1618" s="29"/>
      <c r="AN1618" s="29"/>
      <c r="AO1618" s="29"/>
      <c r="AP1618" s="29"/>
      <c r="AQ1618" s="29"/>
      <c r="AR1618" s="29"/>
      <c r="AS1618" s="29"/>
      <c r="AT1618" s="29"/>
      <c r="AU1618" s="29"/>
      <c r="AV1618" s="29"/>
      <c r="AW1618" s="29"/>
      <c r="AX1618" s="29"/>
      <c r="AY1618" s="29"/>
      <c r="AZ1618" s="29"/>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29"/>
      <c r="CA1618" s="29"/>
      <c r="CB1618" s="29"/>
      <c r="CC1618" s="29"/>
      <c r="CD1618" s="29"/>
      <c r="CE1618" s="29"/>
      <c r="CF1618" s="29"/>
      <c r="CG1618" s="29"/>
      <c r="CH1618" s="29"/>
      <c r="CI1618" s="29"/>
      <c r="CJ1618" s="29"/>
      <c r="CK1618" s="29"/>
      <c r="CL1618" s="29"/>
      <c r="CM1618" s="29"/>
      <c r="CN1618" s="29"/>
      <c r="CO1618" s="29"/>
      <c r="CP1618" s="29"/>
      <c r="CQ1618" s="29"/>
      <c r="CR1618" s="29"/>
      <c r="CS1618" s="29"/>
      <c r="CT1618" s="29"/>
      <c r="CU1618" s="29"/>
      <c r="CV1618" s="29"/>
      <c r="CW1618" s="29"/>
      <c r="CX1618" s="29"/>
      <c r="CY1618" s="29"/>
      <c r="CZ1618" s="29"/>
      <c r="DA1618" s="29"/>
      <c r="DB1618" s="29"/>
      <c r="DC1618" s="29"/>
      <c r="DD1618" s="29"/>
      <c r="DE1618" s="29"/>
      <c r="DF1618" s="29"/>
      <c r="DG1618" s="29"/>
      <c r="DH1618" s="29"/>
      <c r="DI1618" s="29"/>
      <c r="DJ1618" s="29"/>
      <c r="DK1618" s="29"/>
      <c r="DL1618" s="29"/>
      <c r="DM1618" s="29"/>
    </row>
    <row r="1619" spans="1:117">
      <c r="A1619" s="5"/>
      <c r="B1619" s="5"/>
      <c r="C1619" s="35"/>
      <c r="D1619" s="63"/>
      <c r="E1619" s="64"/>
      <c r="F1619" s="64"/>
      <c r="G1619" s="64"/>
      <c r="H1619" s="64"/>
      <c r="I1619" s="64"/>
      <c r="J1619" s="64"/>
      <c r="K1619" s="64"/>
      <c r="L1619" s="64"/>
      <c r="M1619" s="64"/>
      <c r="N1619" s="64"/>
      <c r="O1619" s="64"/>
      <c r="P1619" s="64"/>
      <c r="Q1619" s="64"/>
      <c r="R1619" s="64"/>
      <c r="S1619" s="64"/>
      <c r="T1619" s="29"/>
      <c r="U1619" s="29"/>
      <c r="V1619" s="29"/>
      <c r="W1619" s="29"/>
      <c r="X1619" s="29"/>
      <c r="Y1619" s="29"/>
      <c r="Z1619" s="29"/>
      <c r="AA1619" s="29"/>
      <c r="AB1619" s="29"/>
      <c r="AC1619" s="29"/>
      <c r="AD1619" s="29"/>
      <c r="AE1619" s="29"/>
      <c r="AF1619" s="29"/>
      <c r="AG1619" s="29"/>
      <c r="AH1619" s="29"/>
      <c r="AI1619" s="29"/>
      <c r="AJ1619" s="29"/>
      <c r="AK1619" s="29"/>
      <c r="AL1619" s="29"/>
      <c r="AM1619" s="29"/>
      <c r="AN1619" s="29"/>
      <c r="AO1619" s="29"/>
      <c r="AP1619" s="29"/>
      <c r="AQ1619" s="29"/>
      <c r="AR1619" s="29"/>
      <c r="AS1619" s="29"/>
      <c r="AT1619" s="29"/>
      <c r="AU1619" s="29"/>
      <c r="AV1619" s="29"/>
      <c r="AW1619" s="29"/>
      <c r="AX1619" s="29"/>
      <c r="AY1619" s="29"/>
      <c r="AZ1619" s="29"/>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29"/>
      <c r="CA1619" s="29"/>
      <c r="CB1619" s="29"/>
      <c r="CC1619" s="29"/>
      <c r="CD1619" s="29"/>
      <c r="CE1619" s="29"/>
      <c r="CF1619" s="29"/>
      <c r="CG1619" s="29"/>
      <c r="CH1619" s="29"/>
      <c r="CI1619" s="29"/>
      <c r="CJ1619" s="29"/>
      <c r="CK1619" s="29"/>
      <c r="CL1619" s="29"/>
      <c r="CM1619" s="29"/>
      <c r="CN1619" s="29"/>
      <c r="CO1619" s="29"/>
      <c r="CP1619" s="29"/>
      <c r="CQ1619" s="29"/>
      <c r="CR1619" s="29"/>
      <c r="CS1619" s="29"/>
      <c r="CT1619" s="29"/>
      <c r="CU1619" s="29"/>
      <c r="CV1619" s="29"/>
      <c r="CW1619" s="29"/>
      <c r="CX1619" s="29"/>
      <c r="CY1619" s="29"/>
      <c r="CZ1619" s="29"/>
      <c r="DA1619" s="29"/>
      <c r="DB1619" s="29"/>
      <c r="DC1619" s="29"/>
      <c r="DD1619" s="29"/>
      <c r="DE1619" s="29"/>
      <c r="DF1619" s="29"/>
      <c r="DG1619" s="29"/>
      <c r="DH1619" s="29"/>
      <c r="DI1619" s="29"/>
      <c r="DJ1619" s="29"/>
      <c r="DK1619" s="29"/>
      <c r="DL1619" s="29"/>
      <c r="DM1619" s="29"/>
    </row>
    <row r="1620" spans="1:117">
      <c r="A1620" s="5"/>
      <c r="B1620" s="5"/>
      <c r="C1620" s="35"/>
      <c r="D1620" s="63"/>
      <c r="E1620" s="64"/>
      <c r="F1620" s="64"/>
      <c r="G1620" s="64"/>
      <c r="H1620" s="64"/>
      <c r="I1620" s="64"/>
      <c r="J1620" s="64"/>
      <c r="K1620" s="64"/>
      <c r="L1620" s="64"/>
      <c r="M1620" s="64"/>
      <c r="N1620" s="64"/>
      <c r="O1620" s="64"/>
      <c r="P1620" s="64"/>
      <c r="Q1620" s="64"/>
      <c r="R1620" s="64"/>
      <c r="S1620" s="64"/>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c r="CA1620" s="29"/>
      <c r="CB1620" s="29"/>
      <c r="CC1620" s="29"/>
      <c r="CD1620" s="29"/>
      <c r="CE1620" s="29"/>
      <c r="CF1620" s="29"/>
      <c r="CG1620" s="29"/>
      <c r="CH1620" s="29"/>
      <c r="CI1620" s="29"/>
      <c r="CJ1620" s="29"/>
      <c r="CK1620" s="29"/>
      <c r="CL1620" s="29"/>
      <c r="CM1620" s="29"/>
      <c r="CN1620" s="29"/>
      <c r="CO1620" s="29"/>
      <c r="CP1620" s="29"/>
      <c r="CQ1620" s="29"/>
      <c r="CR1620" s="29"/>
      <c r="CS1620" s="29"/>
      <c r="CT1620" s="29"/>
      <c r="CU1620" s="29"/>
      <c r="CV1620" s="29"/>
      <c r="CW1620" s="29"/>
      <c r="CX1620" s="29"/>
      <c r="CY1620" s="29"/>
      <c r="CZ1620" s="29"/>
      <c r="DA1620" s="29"/>
      <c r="DB1620" s="29"/>
      <c r="DC1620" s="29"/>
      <c r="DD1620" s="29"/>
      <c r="DE1620" s="29"/>
      <c r="DF1620" s="29"/>
      <c r="DG1620" s="29"/>
      <c r="DH1620" s="29"/>
      <c r="DI1620" s="29"/>
      <c r="DJ1620" s="29"/>
      <c r="DK1620" s="29"/>
      <c r="DL1620" s="29"/>
      <c r="DM1620" s="29"/>
    </row>
    <row r="1621" spans="1:117">
      <c r="A1621" s="5"/>
      <c r="B1621" s="5"/>
      <c r="C1621" s="35"/>
      <c r="D1621" s="63"/>
      <c r="E1621" s="64"/>
      <c r="F1621" s="64"/>
      <c r="G1621" s="64"/>
      <c r="H1621" s="64"/>
      <c r="I1621" s="64"/>
      <c r="J1621" s="64"/>
      <c r="K1621" s="64"/>
      <c r="L1621" s="64"/>
      <c r="M1621" s="64"/>
      <c r="N1621" s="64"/>
      <c r="O1621" s="64"/>
      <c r="P1621" s="64"/>
      <c r="Q1621" s="64"/>
      <c r="R1621" s="64"/>
      <c r="S1621" s="64"/>
      <c r="T1621" s="29"/>
      <c r="U1621" s="29"/>
      <c r="V1621" s="29"/>
      <c r="W1621" s="29"/>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29"/>
      <c r="CA1621" s="29"/>
      <c r="CB1621" s="29"/>
      <c r="CC1621" s="29"/>
      <c r="CD1621" s="29"/>
      <c r="CE1621" s="29"/>
      <c r="CF1621" s="29"/>
      <c r="CG1621" s="29"/>
      <c r="CH1621" s="29"/>
      <c r="CI1621" s="29"/>
      <c r="CJ1621" s="29"/>
      <c r="CK1621" s="29"/>
      <c r="CL1621" s="29"/>
      <c r="CM1621" s="29"/>
      <c r="CN1621" s="29"/>
      <c r="CO1621" s="29"/>
      <c r="CP1621" s="29"/>
      <c r="CQ1621" s="29"/>
      <c r="CR1621" s="29"/>
      <c r="CS1621" s="29"/>
      <c r="CT1621" s="29"/>
      <c r="CU1621" s="29"/>
      <c r="CV1621" s="29"/>
      <c r="CW1621" s="29"/>
      <c r="CX1621" s="29"/>
      <c r="CY1621" s="29"/>
      <c r="CZ1621" s="29"/>
      <c r="DA1621" s="29"/>
      <c r="DB1621" s="29"/>
      <c r="DC1621" s="29"/>
      <c r="DD1621" s="29"/>
      <c r="DE1621" s="29"/>
      <c r="DF1621" s="29"/>
      <c r="DG1621" s="29"/>
      <c r="DH1621" s="29"/>
      <c r="DI1621" s="29"/>
      <c r="DJ1621" s="29"/>
      <c r="DK1621" s="29"/>
      <c r="DL1621" s="29"/>
      <c r="DM1621" s="29"/>
    </row>
    <row r="1622" spans="1:117">
      <c r="A1622" s="5"/>
      <c r="B1622" s="5"/>
      <c r="C1622" s="35"/>
      <c r="D1622" s="63"/>
      <c r="E1622" s="64"/>
      <c r="F1622" s="64"/>
      <c r="G1622" s="64"/>
      <c r="H1622" s="64"/>
      <c r="I1622" s="64"/>
      <c r="J1622" s="64"/>
      <c r="K1622" s="64"/>
      <c r="L1622" s="64"/>
      <c r="M1622" s="64"/>
      <c r="N1622" s="64"/>
      <c r="O1622" s="64"/>
      <c r="P1622" s="64"/>
      <c r="Q1622" s="64"/>
      <c r="R1622" s="64"/>
      <c r="S1622" s="64"/>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c r="CA1622" s="29"/>
      <c r="CB1622" s="29"/>
      <c r="CC1622" s="29"/>
      <c r="CD1622" s="29"/>
      <c r="CE1622" s="29"/>
      <c r="CF1622" s="29"/>
      <c r="CG1622" s="29"/>
      <c r="CH1622" s="29"/>
      <c r="CI1622" s="29"/>
      <c r="CJ1622" s="29"/>
      <c r="CK1622" s="29"/>
      <c r="CL1622" s="29"/>
      <c r="CM1622" s="29"/>
      <c r="CN1622" s="29"/>
      <c r="CO1622" s="29"/>
      <c r="CP1622" s="29"/>
      <c r="CQ1622" s="29"/>
      <c r="CR1622" s="29"/>
      <c r="CS1622" s="29"/>
      <c r="CT1622" s="29"/>
      <c r="CU1622" s="29"/>
      <c r="CV1622" s="29"/>
      <c r="CW1622" s="29"/>
      <c r="CX1622" s="29"/>
      <c r="CY1622" s="29"/>
      <c r="CZ1622" s="29"/>
      <c r="DA1622" s="29"/>
      <c r="DB1622" s="29"/>
      <c r="DC1622" s="29"/>
      <c r="DD1622" s="29"/>
      <c r="DE1622" s="29"/>
      <c r="DF1622" s="29"/>
      <c r="DG1622" s="29"/>
      <c r="DH1622" s="29"/>
      <c r="DI1622" s="29"/>
      <c r="DJ1622" s="29"/>
      <c r="DK1622" s="29"/>
      <c r="DL1622" s="29"/>
      <c r="DM1622" s="29"/>
    </row>
    <row r="1623" spans="1:117">
      <c r="A1623" s="5"/>
      <c r="B1623" s="5"/>
      <c r="C1623" s="35"/>
      <c r="D1623" s="63"/>
      <c r="E1623" s="64"/>
      <c r="F1623" s="64"/>
      <c r="G1623" s="64"/>
      <c r="H1623" s="64"/>
      <c r="I1623" s="64"/>
      <c r="J1623" s="64"/>
      <c r="K1623" s="64"/>
      <c r="L1623" s="64"/>
      <c r="M1623" s="64"/>
      <c r="N1623" s="64"/>
      <c r="O1623" s="64"/>
      <c r="P1623" s="64"/>
      <c r="Q1623" s="64"/>
      <c r="R1623" s="64"/>
      <c r="S1623" s="64"/>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29"/>
      <c r="CA1623" s="29"/>
      <c r="CB1623" s="29"/>
      <c r="CC1623" s="29"/>
      <c r="CD1623" s="29"/>
      <c r="CE1623" s="29"/>
      <c r="CF1623" s="29"/>
      <c r="CG1623" s="29"/>
      <c r="CH1623" s="29"/>
      <c r="CI1623" s="29"/>
      <c r="CJ1623" s="29"/>
      <c r="CK1623" s="29"/>
      <c r="CL1623" s="29"/>
      <c r="CM1623" s="29"/>
      <c r="CN1623" s="29"/>
      <c r="CO1623" s="29"/>
      <c r="CP1623" s="29"/>
      <c r="CQ1623" s="29"/>
      <c r="CR1623" s="29"/>
      <c r="CS1623" s="29"/>
      <c r="CT1623" s="29"/>
      <c r="CU1623" s="29"/>
      <c r="CV1623" s="29"/>
      <c r="CW1623" s="29"/>
      <c r="CX1623" s="29"/>
      <c r="CY1623" s="29"/>
      <c r="CZ1623" s="29"/>
      <c r="DA1623" s="29"/>
      <c r="DB1623" s="29"/>
      <c r="DC1623" s="29"/>
      <c r="DD1623" s="29"/>
      <c r="DE1623" s="29"/>
      <c r="DF1623" s="29"/>
      <c r="DG1623" s="29"/>
      <c r="DH1623" s="29"/>
      <c r="DI1623" s="29"/>
      <c r="DJ1623" s="29"/>
      <c r="DK1623" s="29"/>
      <c r="DL1623" s="29"/>
      <c r="DM1623" s="29"/>
    </row>
    <row r="1624" spans="1:117">
      <c r="A1624" s="5"/>
      <c r="B1624" s="5"/>
      <c r="C1624" s="35"/>
      <c r="D1624" s="63"/>
      <c r="E1624" s="64"/>
      <c r="F1624" s="64"/>
      <c r="G1624" s="64"/>
      <c r="H1624" s="64"/>
      <c r="I1624" s="64"/>
      <c r="J1624" s="64"/>
      <c r="K1624" s="64"/>
      <c r="L1624" s="64"/>
      <c r="M1624" s="64"/>
      <c r="N1624" s="64"/>
      <c r="O1624" s="64"/>
      <c r="P1624" s="64"/>
      <c r="Q1624" s="64"/>
      <c r="R1624" s="64"/>
      <c r="S1624" s="64"/>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c r="CA1624" s="29"/>
      <c r="CB1624" s="29"/>
      <c r="CC1624" s="29"/>
      <c r="CD1624" s="29"/>
      <c r="CE1624" s="29"/>
      <c r="CF1624" s="29"/>
      <c r="CG1624" s="29"/>
      <c r="CH1624" s="29"/>
      <c r="CI1624" s="29"/>
      <c r="CJ1624" s="29"/>
      <c r="CK1624" s="29"/>
      <c r="CL1624" s="29"/>
      <c r="CM1624" s="29"/>
      <c r="CN1624" s="29"/>
      <c r="CO1624" s="29"/>
      <c r="CP1624" s="29"/>
      <c r="CQ1624" s="29"/>
      <c r="CR1624" s="29"/>
      <c r="CS1624" s="29"/>
      <c r="CT1624" s="29"/>
      <c r="CU1624" s="29"/>
      <c r="CV1624" s="29"/>
      <c r="CW1624" s="29"/>
      <c r="CX1624" s="29"/>
      <c r="CY1624" s="29"/>
      <c r="CZ1624" s="29"/>
      <c r="DA1624" s="29"/>
      <c r="DB1624" s="29"/>
      <c r="DC1624" s="29"/>
      <c r="DD1624" s="29"/>
      <c r="DE1624" s="29"/>
      <c r="DF1624" s="29"/>
      <c r="DG1624" s="29"/>
      <c r="DH1624" s="29"/>
      <c r="DI1624" s="29"/>
      <c r="DJ1624" s="29"/>
      <c r="DK1624" s="29"/>
      <c r="DL1624" s="29"/>
      <c r="DM1624" s="29"/>
    </row>
    <row r="1625" spans="1:117">
      <c r="A1625" s="5"/>
      <c r="B1625" s="5"/>
      <c r="C1625" s="35"/>
      <c r="D1625" s="63"/>
      <c r="E1625" s="64"/>
      <c r="F1625" s="64"/>
      <c r="G1625" s="64"/>
      <c r="H1625" s="64"/>
      <c r="I1625" s="64"/>
      <c r="J1625" s="64"/>
      <c r="K1625" s="64"/>
      <c r="L1625" s="64"/>
      <c r="M1625" s="64"/>
      <c r="N1625" s="64"/>
      <c r="O1625" s="64"/>
      <c r="P1625" s="64"/>
      <c r="Q1625" s="64"/>
      <c r="R1625" s="64"/>
      <c r="S1625" s="64"/>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29"/>
      <c r="CA1625" s="29"/>
      <c r="CB1625" s="29"/>
      <c r="CC1625" s="29"/>
      <c r="CD1625" s="29"/>
      <c r="CE1625" s="29"/>
      <c r="CF1625" s="29"/>
      <c r="CG1625" s="29"/>
      <c r="CH1625" s="29"/>
      <c r="CI1625" s="29"/>
      <c r="CJ1625" s="29"/>
      <c r="CK1625" s="29"/>
      <c r="CL1625" s="29"/>
      <c r="CM1625" s="29"/>
      <c r="CN1625" s="29"/>
      <c r="CO1625" s="29"/>
      <c r="CP1625" s="29"/>
      <c r="CQ1625" s="29"/>
      <c r="CR1625" s="29"/>
      <c r="CS1625" s="29"/>
      <c r="CT1625" s="29"/>
      <c r="CU1625" s="29"/>
      <c r="CV1625" s="29"/>
      <c r="CW1625" s="29"/>
      <c r="CX1625" s="29"/>
      <c r="CY1625" s="29"/>
      <c r="CZ1625" s="29"/>
      <c r="DA1625" s="29"/>
      <c r="DB1625" s="29"/>
      <c r="DC1625" s="29"/>
      <c r="DD1625" s="29"/>
      <c r="DE1625" s="29"/>
      <c r="DF1625" s="29"/>
      <c r="DG1625" s="29"/>
      <c r="DH1625" s="29"/>
      <c r="DI1625" s="29"/>
      <c r="DJ1625" s="29"/>
      <c r="DK1625" s="29"/>
      <c r="DL1625" s="29"/>
      <c r="DM1625" s="29"/>
    </row>
    <row r="1626" spans="1:117">
      <c r="A1626" s="5"/>
      <c r="B1626" s="5"/>
      <c r="C1626" s="35"/>
      <c r="D1626" s="63"/>
      <c r="E1626" s="64"/>
      <c r="F1626" s="64"/>
      <c r="G1626" s="64"/>
      <c r="H1626" s="64"/>
      <c r="I1626" s="64"/>
      <c r="J1626" s="64"/>
      <c r="K1626" s="64"/>
      <c r="L1626" s="64"/>
      <c r="M1626" s="64"/>
      <c r="N1626" s="64"/>
      <c r="O1626" s="64"/>
      <c r="P1626" s="64"/>
      <c r="Q1626" s="64"/>
      <c r="R1626" s="64"/>
      <c r="S1626" s="64"/>
      <c r="T1626" s="29"/>
      <c r="U1626" s="29"/>
      <c r="V1626" s="29"/>
      <c r="W1626" s="29"/>
      <c r="X1626" s="29"/>
      <c r="Y1626" s="29"/>
      <c r="Z1626" s="29"/>
      <c r="AA1626" s="29"/>
      <c r="AB1626" s="29"/>
      <c r="AC1626" s="29"/>
      <c r="AD1626" s="29"/>
      <c r="AE1626" s="29"/>
      <c r="AF1626" s="29"/>
      <c r="AG1626" s="29"/>
      <c r="AH1626" s="29"/>
      <c r="AI1626" s="29"/>
      <c r="AJ1626" s="29"/>
      <c r="AK1626" s="29"/>
      <c r="AL1626" s="29"/>
      <c r="AM1626" s="29"/>
      <c r="AN1626" s="29"/>
      <c r="AO1626" s="29"/>
      <c r="AP1626" s="29"/>
      <c r="AQ1626" s="29"/>
      <c r="AR1626" s="29"/>
      <c r="AS1626" s="29"/>
      <c r="AT1626" s="29"/>
      <c r="AU1626" s="29"/>
      <c r="AV1626" s="29"/>
      <c r="AW1626" s="29"/>
      <c r="AX1626" s="29"/>
      <c r="AY1626" s="29"/>
      <c r="AZ1626" s="29"/>
      <c r="BA1626" s="29"/>
      <c r="BB1626" s="29"/>
      <c r="BC1626" s="29"/>
      <c r="BD1626" s="29"/>
      <c r="BE1626" s="29"/>
      <c r="BF1626" s="29"/>
      <c r="BG1626" s="29"/>
      <c r="BH1626" s="29"/>
      <c r="BI1626" s="29"/>
      <c r="BJ1626" s="29"/>
      <c r="BK1626" s="29"/>
      <c r="BL1626" s="29"/>
      <c r="BM1626" s="29"/>
      <c r="BN1626" s="29"/>
      <c r="BO1626" s="29"/>
      <c r="BP1626" s="29"/>
      <c r="BQ1626" s="29"/>
      <c r="BR1626" s="29"/>
      <c r="BS1626" s="29"/>
      <c r="BT1626" s="29"/>
      <c r="BU1626" s="29"/>
      <c r="BV1626" s="29"/>
      <c r="BW1626" s="29"/>
      <c r="BX1626" s="29"/>
      <c r="BY1626" s="29"/>
      <c r="BZ1626" s="29"/>
      <c r="CA1626" s="29"/>
      <c r="CB1626" s="29"/>
      <c r="CC1626" s="29"/>
      <c r="CD1626" s="29"/>
      <c r="CE1626" s="29"/>
      <c r="CF1626" s="29"/>
      <c r="CG1626" s="29"/>
      <c r="CH1626" s="29"/>
      <c r="CI1626" s="29"/>
      <c r="CJ1626" s="29"/>
      <c r="CK1626" s="29"/>
      <c r="CL1626" s="29"/>
      <c r="CM1626" s="29"/>
      <c r="CN1626" s="29"/>
      <c r="CO1626" s="29"/>
      <c r="CP1626" s="29"/>
      <c r="CQ1626" s="29"/>
      <c r="CR1626" s="29"/>
      <c r="CS1626" s="29"/>
      <c r="CT1626" s="29"/>
      <c r="CU1626" s="29"/>
      <c r="CV1626" s="29"/>
      <c r="CW1626" s="29"/>
      <c r="CX1626" s="29"/>
      <c r="CY1626" s="29"/>
      <c r="CZ1626" s="29"/>
      <c r="DA1626" s="29"/>
      <c r="DB1626" s="29"/>
      <c r="DC1626" s="29"/>
      <c r="DD1626" s="29"/>
      <c r="DE1626" s="29"/>
      <c r="DF1626" s="29"/>
      <c r="DG1626" s="29"/>
      <c r="DH1626" s="29"/>
      <c r="DI1626" s="29"/>
      <c r="DJ1626" s="29"/>
      <c r="DK1626" s="29"/>
      <c r="DL1626" s="29"/>
      <c r="DM1626" s="29"/>
    </row>
    <row r="1627" spans="1:117">
      <c r="A1627" s="5"/>
      <c r="B1627" s="5"/>
      <c r="C1627" s="35"/>
      <c r="D1627" s="63"/>
      <c r="E1627" s="64"/>
      <c r="F1627" s="64"/>
      <c r="G1627" s="64"/>
      <c r="H1627" s="64"/>
      <c r="I1627" s="64"/>
      <c r="J1627" s="64"/>
      <c r="K1627" s="64"/>
      <c r="L1627" s="64"/>
      <c r="M1627" s="64"/>
      <c r="N1627" s="64"/>
      <c r="O1627" s="64"/>
      <c r="P1627" s="64"/>
      <c r="Q1627" s="64"/>
      <c r="R1627" s="64"/>
      <c r="S1627" s="64"/>
      <c r="T1627" s="29"/>
      <c r="U1627" s="29"/>
      <c r="V1627" s="29"/>
      <c r="W1627" s="29"/>
      <c r="X1627" s="29"/>
      <c r="Y1627" s="29"/>
      <c r="Z1627" s="29"/>
      <c r="AA1627" s="29"/>
      <c r="AB1627" s="29"/>
      <c r="AC1627" s="29"/>
      <c r="AD1627" s="29"/>
      <c r="AE1627" s="29"/>
      <c r="AF1627" s="29"/>
      <c r="AG1627" s="29"/>
      <c r="AH1627" s="29"/>
      <c r="AI1627" s="29"/>
      <c r="AJ1627" s="29"/>
      <c r="AK1627" s="29"/>
      <c r="AL1627" s="29"/>
      <c r="AM1627" s="29"/>
      <c r="AN1627" s="29"/>
      <c r="AO1627" s="29"/>
      <c r="AP1627" s="29"/>
      <c r="AQ1627" s="29"/>
      <c r="AR1627" s="29"/>
      <c r="AS1627" s="29"/>
      <c r="AT1627" s="29"/>
      <c r="AU1627" s="29"/>
      <c r="AV1627" s="29"/>
      <c r="AW1627" s="29"/>
      <c r="AX1627" s="29"/>
      <c r="AY1627" s="29"/>
      <c r="AZ1627" s="29"/>
      <c r="BA1627" s="29"/>
      <c r="BB1627" s="29"/>
      <c r="BC1627" s="29"/>
      <c r="BD1627" s="29"/>
      <c r="BE1627" s="29"/>
      <c r="BF1627" s="29"/>
      <c r="BG1627" s="29"/>
      <c r="BH1627" s="29"/>
      <c r="BI1627" s="29"/>
      <c r="BJ1627" s="29"/>
      <c r="BK1627" s="29"/>
      <c r="BL1627" s="29"/>
      <c r="BM1627" s="29"/>
      <c r="BN1627" s="29"/>
      <c r="BO1627" s="29"/>
      <c r="BP1627" s="29"/>
      <c r="BQ1627" s="29"/>
      <c r="BR1627" s="29"/>
      <c r="BS1627" s="29"/>
      <c r="BT1627" s="29"/>
      <c r="BU1627" s="29"/>
      <c r="BV1627" s="29"/>
      <c r="BW1627" s="29"/>
      <c r="BX1627" s="29"/>
      <c r="BY1627" s="29"/>
      <c r="BZ1627" s="29"/>
      <c r="CA1627" s="29"/>
      <c r="CB1627" s="29"/>
      <c r="CC1627" s="29"/>
      <c r="CD1627" s="29"/>
      <c r="CE1627" s="29"/>
      <c r="CF1627" s="29"/>
      <c r="CG1627" s="29"/>
      <c r="CH1627" s="29"/>
      <c r="CI1627" s="29"/>
      <c r="CJ1627" s="29"/>
      <c r="CK1627" s="29"/>
      <c r="CL1627" s="29"/>
      <c r="CM1627" s="29"/>
      <c r="CN1627" s="29"/>
      <c r="CO1627" s="29"/>
      <c r="CP1627" s="29"/>
      <c r="CQ1627" s="29"/>
      <c r="CR1627" s="29"/>
      <c r="CS1627" s="29"/>
      <c r="CT1627" s="29"/>
      <c r="CU1627" s="29"/>
      <c r="CV1627" s="29"/>
      <c r="CW1627" s="29"/>
      <c r="CX1627" s="29"/>
      <c r="CY1627" s="29"/>
      <c r="CZ1627" s="29"/>
      <c r="DA1627" s="29"/>
      <c r="DB1627" s="29"/>
      <c r="DC1627" s="29"/>
      <c r="DD1627" s="29"/>
      <c r="DE1627" s="29"/>
      <c r="DF1627" s="29"/>
      <c r="DG1627" s="29"/>
      <c r="DH1627" s="29"/>
      <c r="DI1627" s="29"/>
      <c r="DJ1627" s="29"/>
      <c r="DK1627" s="29"/>
      <c r="DL1627" s="29"/>
      <c r="DM1627" s="29"/>
    </row>
    <row r="1628" spans="1:117">
      <c r="A1628" s="5"/>
      <c r="B1628" s="5"/>
      <c r="C1628" s="35"/>
      <c r="D1628" s="63"/>
      <c r="E1628" s="64"/>
      <c r="F1628" s="64"/>
      <c r="G1628" s="64"/>
      <c r="H1628" s="64"/>
      <c r="I1628" s="64"/>
      <c r="J1628" s="64"/>
      <c r="K1628" s="64"/>
      <c r="L1628" s="64"/>
      <c r="M1628" s="64"/>
      <c r="N1628" s="64"/>
      <c r="O1628" s="64"/>
      <c r="P1628" s="64"/>
      <c r="Q1628" s="64"/>
      <c r="R1628" s="64"/>
      <c r="S1628" s="64"/>
      <c r="T1628" s="29"/>
      <c r="U1628" s="29"/>
      <c r="V1628" s="29"/>
      <c r="W1628" s="29"/>
      <c r="X1628" s="29"/>
      <c r="Y1628" s="29"/>
      <c r="Z1628" s="29"/>
      <c r="AA1628" s="29"/>
      <c r="AB1628" s="29"/>
      <c r="AC1628" s="29"/>
      <c r="AD1628" s="29"/>
      <c r="AE1628" s="29"/>
      <c r="AF1628" s="29"/>
      <c r="AG1628" s="29"/>
      <c r="AH1628" s="29"/>
      <c r="AI1628" s="29"/>
      <c r="AJ1628" s="29"/>
      <c r="AK1628" s="29"/>
      <c r="AL1628" s="29"/>
      <c r="AM1628" s="29"/>
      <c r="AN1628" s="29"/>
      <c r="AO1628" s="29"/>
      <c r="AP1628" s="29"/>
      <c r="AQ1628" s="29"/>
      <c r="AR1628" s="29"/>
      <c r="AS1628" s="29"/>
      <c r="AT1628" s="29"/>
      <c r="AU1628" s="29"/>
      <c r="AV1628" s="29"/>
      <c r="AW1628" s="29"/>
      <c r="AX1628" s="29"/>
      <c r="AY1628" s="29"/>
      <c r="AZ1628" s="29"/>
      <c r="BA1628" s="29"/>
      <c r="BB1628" s="29"/>
      <c r="BC1628" s="29"/>
      <c r="BD1628" s="29"/>
      <c r="BE1628" s="29"/>
      <c r="BF1628" s="29"/>
      <c r="BG1628" s="29"/>
      <c r="BH1628" s="29"/>
      <c r="BI1628" s="29"/>
      <c r="BJ1628" s="29"/>
      <c r="BK1628" s="29"/>
      <c r="BL1628" s="29"/>
      <c r="BM1628" s="29"/>
      <c r="BN1628" s="29"/>
      <c r="BO1628" s="29"/>
      <c r="BP1628" s="29"/>
      <c r="BQ1628" s="29"/>
      <c r="BR1628" s="29"/>
      <c r="BS1628" s="29"/>
      <c r="BT1628" s="29"/>
      <c r="BU1628" s="29"/>
      <c r="BV1628" s="29"/>
      <c r="BW1628" s="29"/>
      <c r="BX1628" s="29"/>
      <c r="BY1628" s="29"/>
      <c r="BZ1628" s="29"/>
      <c r="CA1628" s="29"/>
      <c r="CB1628" s="29"/>
      <c r="CC1628" s="29"/>
      <c r="CD1628" s="29"/>
      <c r="CE1628" s="29"/>
      <c r="CF1628" s="29"/>
      <c r="CG1628" s="29"/>
      <c r="CH1628" s="29"/>
      <c r="CI1628" s="29"/>
      <c r="CJ1628" s="29"/>
      <c r="CK1628" s="29"/>
      <c r="CL1628" s="29"/>
      <c r="CM1628" s="29"/>
      <c r="CN1628" s="29"/>
      <c r="CO1628" s="29"/>
      <c r="CP1628" s="29"/>
      <c r="CQ1628" s="29"/>
      <c r="CR1628" s="29"/>
      <c r="CS1628" s="29"/>
      <c r="CT1628" s="29"/>
      <c r="CU1628" s="29"/>
      <c r="CV1628" s="29"/>
      <c r="CW1628" s="29"/>
      <c r="CX1628" s="29"/>
      <c r="CY1628" s="29"/>
      <c r="CZ1628" s="29"/>
      <c r="DA1628" s="29"/>
      <c r="DB1628" s="29"/>
      <c r="DC1628" s="29"/>
      <c r="DD1628" s="29"/>
      <c r="DE1628" s="29"/>
      <c r="DF1628" s="29"/>
      <c r="DG1628" s="29"/>
      <c r="DH1628" s="29"/>
      <c r="DI1628" s="29"/>
      <c r="DJ1628" s="29"/>
      <c r="DK1628" s="29"/>
      <c r="DL1628" s="29"/>
      <c r="DM1628" s="29"/>
    </row>
    <row r="1629" spans="1:117">
      <c r="A1629" s="5"/>
      <c r="B1629" s="5"/>
      <c r="C1629" s="35"/>
      <c r="D1629" s="63"/>
      <c r="E1629" s="64"/>
      <c r="F1629" s="64"/>
      <c r="G1629" s="64"/>
      <c r="H1629" s="64"/>
      <c r="I1629" s="64"/>
      <c r="J1629" s="64"/>
      <c r="K1629" s="64"/>
      <c r="L1629" s="64"/>
      <c r="M1629" s="64"/>
      <c r="N1629" s="64"/>
      <c r="O1629" s="64"/>
      <c r="P1629" s="64"/>
      <c r="Q1629" s="64"/>
      <c r="R1629" s="64"/>
      <c r="S1629" s="64"/>
      <c r="T1629" s="29"/>
      <c r="U1629" s="29"/>
      <c r="V1629" s="29"/>
      <c r="W1629" s="29"/>
      <c r="X1629" s="29"/>
      <c r="Y1629" s="29"/>
      <c r="Z1629" s="29"/>
      <c r="AA1629" s="29"/>
      <c r="AB1629" s="29"/>
      <c r="AC1629" s="29"/>
      <c r="AD1629" s="29"/>
      <c r="AE1629" s="29"/>
      <c r="AF1629" s="29"/>
      <c r="AG1629" s="29"/>
      <c r="AH1629" s="29"/>
      <c r="AI1629" s="29"/>
      <c r="AJ1629" s="29"/>
      <c r="AK1629" s="29"/>
      <c r="AL1629" s="29"/>
      <c r="AM1629" s="29"/>
      <c r="AN1629" s="29"/>
      <c r="AO1629" s="29"/>
      <c r="AP1629" s="29"/>
      <c r="AQ1629" s="29"/>
      <c r="AR1629" s="29"/>
      <c r="AS1629" s="29"/>
      <c r="AT1629" s="29"/>
      <c r="AU1629" s="29"/>
      <c r="AV1629" s="29"/>
      <c r="AW1629" s="29"/>
      <c r="AX1629" s="29"/>
      <c r="AY1629" s="29"/>
      <c r="AZ1629" s="29"/>
      <c r="BA1629" s="29"/>
      <c r="BB1629" s="29"/>
      <c r="BC1629" s="29"/>
      <c r="BD1629" s="29"/>
      <c r="BE1629" s="29"/>
      <c r="BF1629" s="29"/>
      <c r="BG1629" s="29"/>
      <c r="BH1629" s="29"/>
      <c r="BI1629" s="29"/>
      <c r="BJ1629" s="29"/>
      <c r="BK1629" s="29"/>
      <c r="BL1629" s="29"/>
      <c r="BM1629" s="29"/>
      <c r="BN1629" s="29"/>
      <c r="BO1629" s="29"/>
      <c r="BP1629" s="29"/>
      <c r="BQ1629" s="29"/>
      <c r="BR1629" s="29"/>
      <c r="BS1629" s="29"/>
      <c r="BT1629" s="29"/>
      <c r="BU1629" s="29"/>
      <c r="BV1629" s="29"/>
      <c r="BW1629" s="29"/>
      <c r="BX1629" s="29"/>
      <c r="BY1629" s="29"/>
      <c r="BZ1629" s="29"/>
      <c r="CA1629" s="29"/>
      <c r="CB1629" s="29"/>
      <c r="CC1629" s="29"/>
      <c r="CD1629" s="29"/>
      <c r="CE1629" s="29"/>
      <c r="CF1629" s="29"/>
      <c r="CG1629" s="29"/>
      <c r="CH1629" s="29"/>
      <c r="CI1629" s="29"/>
      <c r="CJ1629" s="29"/>
      <c r="CK1629" s="29"/>
      <c r="CL1629" s="29"/>
      <c r="CM1629" s="29"/>
      <c r="CN1629" s="29"/>
      <c r="CO1629" s="29"/>
      <c r="CP1629" s="29"/>
      <c r="CQ1629" s="29"/>
      <c r="CR1629" s="29"/>
      <c r="CS1629" s="29"/>
      <c r="CT1629" s="29"/>
      <c r="CU1629" s="29"/>
      <c r="CV1629" s="29"/>
      <c r="CW1629" s="29"/>
      <c r="CX1629" s="29"/>
      <c r="CY1629" s="29"/>
      <c r="CZ1629" s="29"/>
      <c r="DA1629" s="29"/>
      <c r="DB1629" s="29"/>
      <c r="DC1629" s="29"/>
      <c r="DD1629" s="29"/>
      <c r="DE1629" s="29"/>
      <c r="DF1629" s="29"/>
      <c r="DG1629" s="29"/>
      <c r="DH1629" s="29"/>
      <c r="DI1629" s="29"/>
      <c r="DJ1629" s="29"/>
      <c r="DK1629" s="29"/>
      <c r="DL1629" s="29"/>
      <c r="DM1629" s="29"/>
    </row>
    <row r="1630" spans="1:117">
      <c r="A1630" s="5"/>
      <c r="B1630" s="5"/>
      <c r="C1630" s="35"/>
      <c r="D1630" s="63"/>
      <c r="E1630" s="64"/>
      <c r="F1630" s="64"/>
      <c r="G1630" s="64"/>
      <c r="H1630" s="64"/>
      <c r="I1630" s="64"/>
      <c r="J1630" s="64"/>
      <c r="K1630" s="64"/>
      <c r="L1630" s="64"/>
      <c r="M1630" s="64"/>
      <c r="N1630" s="64"/>
      <c r="O1630" s="64"/>
      <c r="P1630" s="64"/>
      <c r="Q1630" s="64"/>
      <c r="R1630" s="64"/>
      <c r="S1630" s="64"/>
      <c r="T1630" s="29"/>
      <c r="U1630" s="29"/>
      <c r="V1630" s="29"/>
      <c r="W1630" s="29"/>
      <c r="X1630" s="29"/>
      <c r="Y1630" s="29"/>
      <c r="Z1630" s="29"/>
      <c r="AA1630" s="29"/>
      <c r="AB1630" s="29"/>
      <c r="AC1630" s="29"/>
      <c r="AD1630" s="29"/>
      <c r="AE1630" s="29"/>
      <c r="AF1630" s="29"/>
      <c r="AG1630" s="29"/>
      <c r="AH1630" s="29"/>
      <c r="AI1630" s="29"/>
      <c r="AJ1630" s="29"/>
      <c r="AK1630" s="29"/>
      <c r="AL1630" s="29"/>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c r="CA1630" s="29"/>
      <c r="CB1630" s="29"/>
      <c r="CC1630" s="29"/>
      <c r="CD1630" s="29"/>
      <c r="CE1630" s="29"/>
      <c r="CF1630" s="29"/>
      <c r="CG1630" s="29"/>
      <c r="CH1630" s="29"/>
      <c r="CI1630" s="29"/>
      <c r="CJ1630" s="29"/>
      <c r="CK1630" s="29"/>
      <c r="CL1630" s="29"/>
      <c r="CM1630" s="29"/>
      <c r="CN1630" s="29"/>
      <c r="CO1630" s="29"/>
      <c r="CP1630" s="29"/>
      <c r="CQ1630" s="29"/>
      <c r="CR1630" s="29"/>
      <c r="CS1630" s="29"/>
      <c r="CT1630" s="29"/>
      <c r="CU1630" s="29"/>
      <c r="CV1630" s="29"/>
      <c r="CW1630" s="29"/>
      <c r="CX1630" s="29"/>
      <c r="CY1630" s="29"/>
      <c r="CZ1630" s="29"/>
      <c r="DA1630" s="29"/>
      <c r="DB1630" s="29"/>
      <c r="DC1630" s="29"/>
      <c r="DD1630" s="29"/>
      <c r="DE1630" s="29"/>
      <c r="DF1630" s="29"/>
      <c r="DG1630" s="29"/>
      <c r="DH1630" s="29"/>
      <c r="DI1630" s="29"/>
      <c r="DJ1630" s="29"/>
      <c r="DK1630" s="29"/>
      <c r="DL1630" s="29"/>
      <c r="DM1630" s="29"/>
    </row>
    <row r="1631" spans="1:117">
      <c r="A1631" s="5"/>
      <c r="B1631" s="5"/>
      <c r="C1631" s="35"/>
      <c r="D1631" s="63"/>
      <c r="E1631" s="64"/>
      <c r="F1631" s="64"/>
      <c r="G1631" s="64"/>
      <c r="H1631" s="64"/>
      <c r="I1631" s="64"/>
      <c r="J1631" s="64"/>
      <c r="K1631" s="64"/>
      <c r="L1631" s="64"/>
      <c r="M1631" s="64"/>
      <c r="N1631" s="64"/>
      <c r="O1631" s="64"/>
      <c r="P1631" s="64"/>
      <c r="Q1631" s="64"/>
      <c r="R1631" s="64"/>
      <c r="S1631" s="64"/>
      <c r="T1631" s="29"/>
      <c r="U1631" s="29"/>
      <c r="V1631" s="29"/>
      <c r="W1631" s="29"/>
      <c r="X1631" s="29"/>
      <c r="Y1631" s="29"/>
      <c r="Z1631" s="29"/>
      <c r="AA1631" s="29"/>
      <c r="AB1631" s="29"/>
      <c r="AC1631" s="29"/>
      <c r="AD1631" s="29"/>
      <c r="AE1631" s="29"/>
      <c r="AF1631" s="29"/>
      <c r="AG1631" s="29"/>
      <c r="AH1631" s="29"/>
      <c r="AI1631" s="29"/>
      <c r="AJ1631" s="29"/>
      <c r="AK1631" s="29"/>
      <c r="AL1631" s="29"/>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c r="CA1631" s="29"/>
      <c r="CB1631" s="29"/>
      <c r="CC1631" s="29"/>
      <c r="CD1631" s="29"/>
      <c r="CE1631" s="29"/>
      <c r="CF1631" s="29"/>
      <c r="CG1631" s="29"/>
      <c r="CH1631" s="29"/>
      <c r="CI1631" s="29"/>
      <c r="CJ1631" s="29"/>
      <c r="CK1631" s="29"/>
      <c r="CL1631" s="29"/>
      <c r="CM1631" s="29"/>
      <c r="CN1631" s="29"/>
      <c r="CO1631" s="29"/>
      <c r="CP1631" s="29"/>
      <c r="CQ1631" s="29"/>
      <c r="CR1631" s="29"/>
      <c r="CS1631" s="29"/>
      <c r="CT1631" s="29"/>
      <c r="CU1631" s="29"/>
      <c r="CV1631" s="29"/>
      <c r="CW1631" s="29"/>
      <c r="CX1631" s="29"/>
      <c r="CY1631" s="29"/>
      <c r="CZ1631" s="29"/>
      <c r="DA1631" s="29"/>
      <c r="DB1631" s="29"/>
      <c r="DC1631" s="29"/>
      <c r="DD1631" s="29"/>
      <c r="DE1631" s="29"/>
      <c r="DF1631" s="29"/>
      <c r="DG1631" s="29"/>
      <c r="DH1631" s="29"/>
      <c r="DI1631" s="29"/>
      <c r="DJ1631" s="29"/>
      <c r="DK1631" s="29"/>
      <c r="DL1631" s="29"/>
      <c r="DM1631" s="29"/>
    </row>
    <row r="1632" spans="1:117">
      <c r="A1632" s="5"/>
      <c r="B1632" s="5"/>
      <c r="C1632" s="35"/>
      <c r="D1632" s="63"/>
      <c r="E1632" s="64"/>
      <c r="F1632" s="64"/>
      <c r="G1632" s="64"/>
      <c r="H1632" s="64"/>
      <c r="I1632" s="64"/>
      <c r="J1632" s="64"/>
      <c r="K1632" s="64"/>
      <c r="L1632" s="64"/>
      <c r="M1632" s="64"/>
      <c r="N1632" s="64"/>
      <c r="O1632" s="64"/>
      <c r="P1632" s="64"/>
      <c r="Q1632" s="64"/>
      <c r="R1632" s="64"/>
      <c r="S1632" s="64"/>
      <c r="T1632" s="29"/>
      <c r="U1632" s="29"/>
      <c r="V1632" s="29"/>
      <c r="W1632" s="29"/>
      <c r="X1632" s="29"/>
      <c r="Y1632" s="29"/>
      <c r="Z1632" s="29"/>
      <c r="AA1632" s="29"/>
      <c r="AB1632" s="29"/>
      <c r="AC1632" s="29"/>
      <c r="AD1632" s="29"/>
      <c r="AE1632" s="29"/>
      <c r="AF1632" s="29"/>
      <c r="AG1632" s="29"/>
      <c r="AH1632" s="29"/>
      <c r="AI1632" s="29"/>
      <c r="AJ1632" s="29"/>
      <c r="AK1632" s="29"/>
      <c r="AL1632" s="29"/>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c r="CA1632" s="29"/>
      <c r="CB1632" s="29"/>
      <c r="CC1632" s="29"/>
      <c r="CD1632" s="29"/>
      <c r="CE1632" s="29"/>
      <c r="CF1632" s="29"/>
      <c r="CG1632" s="29"/>
      <c r="CH1632" s="29"/>
      <c r="CI1632" s="29"/>
      <c r="CJ1632" s="29"/>
      <c r="CK1632" s="29"/>
      <c r="CL1632" s="29"/>
      <c r="CM1632" s="29"/>
      <c r="CN1632" s="29"/>
      <c r="CO1632" s="29"/>
      <c r="CP1632" s="29"/>
      <c r="CQ1632" s="29"/>
      <c r="CR1632" s="29"/>
      <c r="CS1632" s="29"/>
      <c r="CT1632" s="29"/>
      <c r="CU1632" s="29"/>
      <c r="CV1632" s="29"/>
      <c r="CW1632" s="29"/>
      <c r="CX1632" s="29"/>
      <c r="CY1632" s="29"/>
      <c r="CZ1632" s="29"/>
      <c r="DA1632" s="29"/>
      <c r="DB1632" s="29"/>
      <c r="DC1632" s="29"/>
      <c r="DD1632" s="29"/>
      <c r="DE1632" s="29"/>
      <c r="DF1632" s="29"/>
      <c r="DG1632" s="29"/>
      <c r="DH1632" s="29"/>
      <c r="DI1632" s="29"/>
      <c r="DJ1632" s="29"/>
      <c r="DK1632" s="29"/>
      <c r="DL1632" s="29"/>
      <c r="DM1632" s="29"/>
    </row>
    <row r="1633" spans="1:117">
      <c r="A1633" s="5"/>
      <c r="B1633" s="5"/>
      <c r="C1633" s="35"/>
      <c r="D1633" s="63"/>
      <c r="E1633" s="64"/>
      <c r="F1633" s="64"/>
      <c r="G1633" s="64"/>
      <c r="H1633" s="64"/>
      <c r="I1633" s="64"/>
      <c r="J1633" s="64"/>
      <c r="K1633" s="64"/>
      <c r="L1633" s="64"/>
      <c r="M1633" s="64"/>
      <c r="N1633" s="64"/>
      <c r="O1633" s="64"/>
      <c r="P1633" s="64"/>
      <c r="Q1633" s="64"/>
      <c r="R1633" s="64"/>
      <c r="S1633" s="64"/>
      <c r="T1633" s="29"/>
      <c r="U1633" s="29"/>
      <c r="V1633" s="29"/>
      <c r="W1633" s="29"/>
      <c r="X1633" s="29"/>
      <c r="Y1633" s="29"/>
      <c r="Z1633" s="29"/>
      <c r="AA1633" s="29"/>
      <c r="AB1633" s="29"/>
      <c r="AC1633" s="29"/>
      <c r="AD1633" s="29"/>
      <c r="AE1633" s="29"/>
      <c r="AF1633" s="29"/>
      <c r="AG1633" s="29"/>
      <c r="AH1633" s="29"/>
      <c r="AI1633" s="29"/>
      <c r="AJ1633" s="29"/>
      <c r="AK1633" s="29"/>
      <c r="AL1633" s="29"/>
      <c r="AM1633" s="29"/>
      <c r="AN1633" s="29"/>
      <c r="AO1633" s="29"/>
      <c r="AP1633" s="29"/>
      <c r="AQ1633" s="29"/>
      <c r="AR1633" s="29"/>
      <c r="AS1633" s="29"/>
      <c r="AT1633" s="29"/>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29"/>
      <c r="CA1633" s="29"/>
      <c r="CB1633" s="29"/>
      <c r="CC1633" s="29"/>
      <c r="CD1633" s="29"/>
      <c r="CE1633" s="29"/>
      <c r="CF1633" s="29"/>
      <c r="CG1633" s="29"/>
      <c r="CH1633" s="29"/>
      <c r="CI1633" s="29"/>
      <c r="CJ1633" s="29"/>
      <c r="CK1633" s="29"/>
      <c r="CL1633" s="29"/>
      <c r="CM1633" s="29"/>
      <c r="CN1633" s="29"/>
      <c r="CO1633" s="29"/>
      <c r="CP1633" s="29"/>
      <c r="CQ1633" s="29"/>
      <c r="CR1633" s="29"/>
      <c r="CS1633" s="29"/>
      <c r="CT1633" s="29"/>
      <c r="CU1633" s="29"/>
      <c r="CV1633" s="29"/>
      <c r="CW1633" s="29"/>
      <c r="CX1633" s="29"/>
      <c r="CY1633" s="29"/>
      <c r="CZ1633" s="29"/>
      <c r="DA1633" s="29"/>
      <c r="DB1633" s="29"/>
      <c r="DC1633" s="29"/>
      <c r="DD1633" s="29"/>
      <c r="DE1633" s="29"/>
      <c r="DF1633" s="29"/>
      <c r="DG1633" s="29"/>
      <c r="DH1633" s="29"/>
      <c r="DI1633" s="29"/>
      <c r="DJ1633" s="29"/>
      <c r="DK1633" s="29"/>
      <c r="DL1633" s="29"/>
      <c r="DM1633" s="29"/>
    </row>
    <row r="1634" spans="1:117">
      <c r="A1634" s="5"/>
      <c r="B1634" s="5"/>
      <c r="C1634" s="35"/>
      <c r="D1634" s="63"/>
      <c r="E1634" s="64"/>
      <c r="F1634" s="64"/>
      <c r="G1634" s="64"/>
      <c r="H1634" s="64"/>
      <c r="I1634" s="64"/>
      <c r="J1634" s="64"/>
      <c r="K1634" s="64"/>
      <c r="L1634" s="64"/>
      <c r="M1634" s="64"/>
      <c r="N1634" s="64"/>
      <c r="O1634" s="64"/>
      <c r="P1634" s="64"/>
      <c r="Q1634" s="64"/>
      <c r="R1634" s="64"/>
      <c r="S1634" s="64"/>
      <c r="T1634" s="29"/>
      <c r="U1634" s="29"/>
      <c r="V1634" s="29"/>
      <c r="W1634" s="29"/>
      <c r="X1634" s="29"/>
      <c r="Y1634" s="29"/>
      <c r="Z1634" s="29"/>
      <c r="AA1634" s="29"/>
      <c r="AB1634" s="29"/>
      <c r="AC1634" s="29"/>
      <c r="AD1634" s="29"/>
      <c r="AE1634" s="29"/>
      <c r="AF1634" s="29"/>
      <c r="AG1634" s="29"/>
      <c r="AH1634" s="29"/>
      <c r="AI1634" s="29"/>
      <c r="AJ1634" s="29"/>
      <c r="AK1634" s="29"/>
      <c r="AL1634" s="29"/>
      <c r="AM1634" s="29"/>
      <c r="AN1634" s="29"/>
      <c r="AO1634" s="29"/>
      <c r="AP1634" s="29"/>
      <c r="AQ1634" s="29"/>
      <c r="AR1634" s="29"/>
      <c r="AS1634" s="29"/>
      <c r="AT1634" s="29"/>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29"/>
      <c r="CA1634" s="29"/>
      <c r="CB1634" s="29"/>
      <c r="CC1634" s="29"/>
      <c r="CD1634" s="29"/>
      <c r="CE1634" s="29"/>
      <c r="CF1634" s="29"/>
      <c r="CG1634" s="29"/>
      <c r="CH1634" s="29"/>
      <c r="CI1634" s="29"/>
      <c r="CJ1634" s="29"/>
      <c r="CK1634" s="29"/>
      <c r="CL1634" s="29"/>
      <c r="CM1634" s="29"/>
      <c r="CN1634" s="29"/>
      <c r="CO1634" s="29"/>
      <c r="CP1634" s="29"/>
      <c r="CQ1634" s="29"/>
      <c r="CR1634" s="29"/>
      <c r="CS1634" s="29"/>
      <c r="CT1634" s="29"/>
      <c r="CU1634" s="29"/>
      <c r="CV1634" s="29"/>
      <c r="CW1634" s="29"/>
      <c r="CX1634" s="29"/>
      <c r="CY1634" s="29"/>
      <c r="CZ1634" s="29"/>
      <c r="DA1634" s="29"/>
      <c r="DB1634" s="29"/>
      <c r="DC1634" s="29"/>
      <c r="DD1634" s="29"/>
      <c r="DE1634" s="29"/>
      <c r="DF1634" s="29"/>
      <c r="DG1634" s="29"/>
      <c r="DH1634" s="29"/>
      <c r="DI1634" s="29"/>
      <c r="DJ1634" s="29"/>
      <c r="DK1634" s="29"/>
      <c r="DL1634" s="29"/>
      <c r="DM1634" s="29"/>
    </row>
    <row r="1635" spans="1:117">
      <c r="A1635" s="5"/>
      <c r="B1635" s="5"/>
      <c r="C1635" s="35"/>
      <c r="D1635" s="63"/>
      <c r="E1635" s="64"/>
      <c r="F1635" s="64"/>
      <c r="G1635" s="64"/>
      <c r="H1635" s="64"/>
      <c r="I1635" s="64"/>
      <c r="J1635" s="64"/>
      <c r="K1635" s="64"/>
      <c r="L1635" s="64"/>
      <c r="M1635" s="64"/>
      <c r="N1635" s="64"/>
      <c r="O1635" s="64"/>
      <c r="P1635" s="64"/>
      <c r="Q1635" s="64"/>
      <c r="R1635" s="64"/>
      <c r="S1635" s="64"/>
      <c r="T1635" s="29"/>
      <c r="U1635" s="29"/>
      <c r="V1635" s="29"/>
      <c r="W1635" s="29"/>
      <c r="X1635" s="29"/>
      <c r="Y1635" s="29"/>
      <c r="Z1635" s="29"/>
      <c r="AA1635" s="29"/>
      <c r="AB1635" s="29"/>
      <c r="AC1635" s="29"/>
      <c r="AD1635" s="29"/>
      <c r="AE1635" s="29"/>
      <c r="AF1635" s="29"/>
      <c r="AG1635" s="29"/>
      <c r="AH1635" s="29"/>
      <c r="AI1635" s="29"/>
      <c r="AJ1635" s="29"/>
      <c r="AK1635" s="29"/>
      <c r="AL1635" s="29"/>
      <c r="AM1635" s="29"/>
      <c r="AN1635" s="29"/>
      <c r="AO1635" s="29"/>
      <c r="AP1635" s="29"/>
      <c r="AQ1635" s="29"/>
      <c r="AR1635" s="29"/>
      <c r="AS1635" s="29"/>
      <c r="AT1635" s="29"/>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29"/>
      <c r="CA1635" s="29"/>
      <c r="CB1635" s="29"/>
      <c r="CC1635" s="29"/>
      <c r="CD1635" s="29"/>
      <c r="CE1635" s="29"/>
      <c r="CF1635" s="29"/>
      <c r="CG1635" s="29"/>
      <c r="CH1635" s="29"/>
      <c r="CI1635" s="29"/>
      <c r="CJ1635" s="29"/>
      <c r="CK1635" s="29"/>
      <c r="CL1635" s="29"/>
      <c r="CM1635" s="29"/>
      <c r="CN1635" s="29"/>
      <c r="CO1635" s="29"/>
      <c r="CP1635" s="29"/>
      <c r="CQ1635" s="29"/>
      <c r="CR1635" s="29"/>
      <c r="CS1635" s="29"/>
      <c r="CT1635" s="29"/>
      <c r="CU1635" s="29"/>
      <c r="CV1635" s="29"/>
      <c r="CW1635" s="29"/>
      <c r="CX1635" s="29"/>
      <c r="CY1635" s="29"/>
      <c r="CZ1635" s="29"/>
      <c r="DA1635" s="29"/>
      <c r="DB1635" s="29"/>
      <c r="DC1635" s="29"/>
      <c r="DD1635" s="29"/>
      <c r="DE1635" s="29"/>
      <c r="DF1635" s="29"/>
      <c r="DG1635" s="29"/>
      <c r="DH1635" s="29"/>
      <c r="DI1635" s="29"/>
      <c r="DJ1635" s="29"/>
      <c r="DK1635" s="29"/>
      <c r="DL1635" s="29"/>
      <c r="DM1635" s="29"/>
    </row>
    <row r="1636" spans="1:117">
      <c r="A1636" s="5"/>
      <c r="B1636" s="5"/>
      <c r="C1636" s="35"/>
      <c r="D1636" s="63"/>
      <c r="E1636" s="64"/>
      <c r="F1636" s="64"/>
      <c r="G1636" s="64"/>
      <c r="H1636" s="64"/>
      <c r="I1636" s="64"/>
      <c r="J1636" s="64"/>
      <c r="K1636" s="64"/>
      <c r="L1636" s="64"/>
      <c r="M1636" s="64"/>
      <c r="N1636" s="64"/>
      <c r="O1636" s="64"/>
      <c r="P1636" s="64"/>
      <c r="Q1636" s="64"/>
      <c r="R1636" s="64"/>
      <c r="S1636" s="64"/>
      <c r="T1636" s="29"/>
      <c r="U1636" s="29"/>
      <c r="V1636" s="29"/>
      <c r="W1636" s="29"/>
      <c r="X1636" s="29"/>
      <c r="Y1636" s="29"/>
      <c r="Z1636" s="29"/>
      <c r="AA1636" s="29"/>
      <c r="AB1636" s="29"/>
      <c r="AC1636" s="29"/>
      <c r="AD1636" s="29"/>
      <c r="AE1636" s="29"/>
      <c r="AF1636" s="29"/>
      <c r="AG1636" s="29"/>
      <c r="AH1636" s="29"/>
      <c r="AI1636" s="29"/>
      <c r="AJ1636" s="29"/>
      <c r="AK1636" s="29"/>
      <c r="AL1636" s="29"/>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c r="CA1636" s="29"/>
      <c r="CB1636" s="29"/>
      <c r="CC1636" s="29"/>
      <c r="CD1636" s="29"/>
      <c r="CE1636" s="29"/>
      <c r="CF1636" s="29"/>
      <c r="CG1636" s="29"/>
      <c r="CH1636" s="29"/>
      <c r="CI1636" s="29"/>
      <c r="CJ1636" s="29"/>
      <c r="CK1636" s="29"/>
      <c r="CL1636" s="29"/>
      <c r="CM1636" s="29"/>
      <c r="CN1636" s="29"/>
      <c r="CO1636" s="29"/>
      <c r="CP1636" s="29"/>
      <c r="CQ1636" s="29"/>
      <c r="CR1636" s="29"/>
      <c r="CS1636" s="29"/>
      <c r="CT1636" s="29"/>
      <c r="CU1636" s="29"/>
      <c r="CV1636" s="29"/>
      <c r="CW1636" s="29"/>
      <c r="CX1636" s="29"/>
      <c r="CY1636" s="29"/>
      <c r="CZ1636" s="29"/>
      <c r="DA1636" s="29"/>
      <c r="DB1636" s="29"/>
      <c r="DC1636" s="29"/>
      <c r="DD1636" s="29"/>
      <c r="DE1636" s="29"/>
      <c r="DF1636" s="29"/>
      <c r="DG1636" s="29"/>
      <c r="DH1636" s="29"/>
      <c r="DI1636" s="29"/>
      <c r="DJ1636" s="29"/>
      <c r="DK1636" s="29"/>
      <c r="DL1636" s="29"/>
      <c r="DM1636" s="29"/>
    </row>
    <row r="1637" spans="1:117">
      <c r="A1637" s="5"/>
      <c r="B1637" s="5"/>
      <c r="C1637" s="35"/>
      <c r="D1637" s="63"/>
      <c r="E1637" s="64"/>
      <c r="F1637" s="64"/>
      <c r="G1637" s="64"/>
      <c r="H1637" s="64"/>
      <c r="I1637" s="64"/>
      <c r="J1637" s="64"/>
      <c r="K1637" s="64"/>
      <c r="L1637" s="64"/>
      <c r="M1637" s="64"/>
      <c r="N1637" s="64"/>
      <c r="O1637" s="64"/>
      <c r="P1637" s="64"/>
      <c r="Q1637" s="64"/>
      <c r="R1637" s="64"/>
      <c r="S1637" s="64"/>
      <c r="T1637" s="29"/>
      <c r="U1637" s="29"/>
      <c r="V1637" s="29"/>
      <c r="W1637" s="29"/>
      <c r="X1637" s="29"/>
      <c r="Y1637" s="29"/>
      <c r="Z1637" s="29"/>
      <c r="AA1637" s="29"/>
      <c r="AB1637" s="29"/>
      <c r="AC1637" s="29"/>
      <c r="AD1637" s="29"/>
      <c r="AE1637" s="29"/>
      <c r="AF1637" s="29"/>
      <c r="AG1637" s="29"/>
      <c r="AH1637" s="29"/>
      <c r="AI1637" s="29"/>
      <c r="AJ1637" s="29"/>
      <c r="AK1637" s="29"/>
      <c r="AL1637" s="29"/>
      <c r="AM1637" s="29"/>
      <c r="AN1637" s="29"/>
      <c r="AO1637" s="29"/>
      <c r="AP1637" s="29"/>
      <c r="AQ1637" s="29"/>
      <c r="AR1637" s="29"/>
      <c r="AS1637" s="29"/>
      <c r="AT1637" s="29"/>
      <c r="AU1637" s="29"/>
      <c r="AV1637" s="29"/>
      <c r="AW1637" s="29"/>
      <c r="AX1637" s="29"/>
      <c r="AY1637" s="29"/>
      <c r="AZ1637" s="29"/>
      <c r="BA1637" s="29"/>
      <c r="BB1637" s="29"/>
      <c r="BC1637" s="29"/>
      <c r="BD1637" s="29"/>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29"/>
      <c r="CA1637" s="29"/>
      <c r="CB1637" s="29"/>
      <c r="CC1637" s="29"/>
      <c r="CD1637" s="29"/>
      <c r="CE1637" s="29"/>
      <c r="CF1637" s="29"/>
      <c r="CG1637" s="29"/>
      <c r="CH1637" s="29"/>
      <c r="CI1637" s="29"/>
      <c r="CJ1637" s="29"/>
      <c r="CK1637" s="29"/>
      <c r="CL1637" s="29"/>
      <c r="CM1637" s="29"/>
      <c r="CN1637" s="29"/>
      <c r="CO1637" s="29"/>
      <c r="CP1637" s="29"/>
      <c r="CQ1637" s="29"/>
      <c r="CR1637" s="29"/>
      <c r="CS1637" s="29"/>
      <c r="CT1637" s="29"/>
      <c r="CU1637" s="29"/>
      <c r="CV1637" s="29"/>
      <c r="CW1637" s="29"/>
      <c r="CX1637" s="29"/>
      <c r="CY1637" s="29"/>
      <c r="CZ1637" s="29"/>
      <c r="DA1637" s="29"/>
      <c r="DB1637" s="29"/>
      <c r="DC1637" s="29"/>
      <c r="DD1637" s="29"/>
      <c r="DE1637" s="29"/>
      <c r="DF1637" s="29"/>
      <c r="DG1637" s="29"/>
      <c r="DH1637" s="29"/>
      <c r="DI1637" s="29"/>
      <c r="DJ1637" s="29"/>
      <c r="DK1637" s="29"/>
      <c r="DL1637" s="29"/>
      <c r="DM1637" s="29"/>
    </row>
    <row r="1638" spans="1:117">
      <c r="A1638" s="5"/>
      <c r="B1638" s="5"/>
      <c r="C1638" s="35"/>
      <c r="D1638" s="63"/>
      <c r="E1638" s="64"/>
      <c r="F1638" s="64"/>
      <c r="G1638" s="64"/>
      <c r="H1638" s="64"/>
      <c r="I1638" s="64"/>
      <c r="J1638" s="64"/>
      <c r="K1638" s="64"/>
      <c r="L1638" s="64"/>
      <c r="M1638" s="64"/>
      <c r="N1638" s="64"/>
      <c r="O1638" s="64"/>
      <c r="P1638" s="64"/>
      <c r="Q1638" s="64"/>
      <c r="R1638" s="64"/>
      <c r="S1638" s="64"/>
      <c r="T1638" s="29"/>
      <c r="U1638" s="29"/>
      <c r="V1638" s="29"/>
      <c r="W1638" s="29"/>
      <c r="X1638" s="29"/>
      <c r="Y1638" s="29"/>
      <c r="Z1638" s="29"/>
      <c r="AA1638" s="29"/>
      <c r="AB1638" s="29"/>
      <c r="AC1638" s="29"/>
      <c r="AD1638" s="29"/>
      <c r="AE1638" s="29"/>
      <c r="AF1638" s="29"/>
      <c r="AG1638" s="29"/>
      <c r="AH1638" s="29"/>
      <c r="AI1638" s="29"/>
      <c r="AJ1638" s="29"/>
      <c r="AK1638" s="29"/>
      <c r="AL1638" s="29"/>
      <c r="AM1638" s="29"/>
      <c r="AN1638" s="29"/>
      <c r="AO1638" s="29"/>
      <c r="AP1638" s="29"/>
      <c r="AQ1638" s="29"/>
      <c r="AR1638" s="29"/>
      <c r="AS1638" s="29"/>
      <c r="AT1638" s="29"/>
      <c r="AU1638" s="29"/>
      <c r="AV1638" s="29"/>
      <c r="AW1638" s="29"/>
      <c r="AX1638" s="29"/>
      <c r="AY1638" s="29"/>
      <c r="AZ1638" s="29"/>
      <c r="BA1638" s="29"/>
      <c r="BB1638" s="29"/>
      <c r="BC1638" s="29"/>
      <c r="BD1638" s="29"/>
      <c r="BE1638" s="29"/>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29"/>
      <c r="CA1638" s="29"/>
      <c r="CB1638" s="29"/>
      <c r="CC1638" s="29"/>
      <c r="CD1638" s="29"/>
      <c r="CE1638" s="29"/>
      <c r="CF1638" s="29"/>
      <c r="CG1638" s="29"/>
      <c r="CH1638" s="29"/>
      <c r="CI1638" s="29"/>
      <c r="CJ1638" s="29"/>
      <c r="CK1638" s="29"/>
      <c r="CL1638" s="29"/>
      <c r="CM1638" s="29"/>
      <c r="CN1638" s="29"/>
      <c r="CO1638" s="29"/>
      <c r="CP1638" s="29"/>
      <c r="CQ1638" s="29"/>
      <c r="CR1638" s="29"/>
      <c r="CS1638" s="29"/>
      <c r="CT1638" s="29"/>
      <c r="CU1638" s="29"/>
      <c r="CV1638" s="29"/>
      <c r="CW1638" s="29"/>
      <c r="CX1638" s="29"/>
      <c r="CY1638" s="29"/>
      <c r="CZ1638" s="29"/>
      <c r="DA1638" s="29"/>
      <c r="DB1638" s="29"/>
      <c r="DC1638" s="29"/>
      <c r="DD1638" s="29"/>
      <c r="DE1638" s="29"/>
      <c r="DF1638" s="29"/>
      <c r="DG1638" s="29"/>
      <c r="DH1638" s="29"/>
      <c r="DI1638" s="29"/>
      <c r="DJ1638" s="29"/>
      <c r="DK1638" s="29"/>
      <c r="DL1638" s="29"/>
      <c r="DM1638" s="29"/>
    </row>
    <row r="1639" spans="1:117">
      <c r="A1639" s="5"/>
      <c r="B1639" s="5"/>
      <c r="C1639" s="35"/>
      <c r="D1639" s="63"/>
      <c r="E1639" s="64"/>
      <c r="F1639" s="64"/>
      <c r="G1639" s="64"/>
      <c r="H1639" s="64"/>
      <c r="I1639" s="64"/>
      <c r="J1639" s="64"/>
      <c r="K1639" s="64"/>
      <c r="L1639" s="64"/>
      <c r="M1639" s="64"/>
      <c r="N1639" s="64"/>
      <c r="O1639" s="64"/>
      <c r="P1639" s="64"/>
      <c r="Q1639" s="64"/>
      <c r="R1639" s="64"/>
      <c r="S1639" s="64"/>
      <c r="T1639" s="29"/>
      <c r="U1639" s="29"/>
      <c r="V1639" s="29"/>
      <c r="W1639" s="29"/>
      <c r="X1639" s="29"/>
      <c r="Y1639" s="29"/>
      <c r="Z1639" s="29"/>
      <c r="AA1639" s="29"/>
      <c r="AB1639" s="29"/>
      <c r="AC1639" s="29"/>
      <c r="AD1639" s="29"/>
      <c r="AE1639" s="29"/>
      <c r="AF1639" s="29"/>
      <c r="AG1639" s="29"/>
      <c r="AH1639" s="29"/>
      <c r="AI1639" s="29"/>
      <c r="AJ1639" s="29"/>
      <c r="AK1639" s="29"/>
      <c r="AL1639" s="29"/>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29"/>
      <c r="CA1639" s="29"/>
      <c r="CB1639" s="29"/>
      <c r="CC1639" s="29"/>
      <c r="CD1639" s="29"/>
      <c r="CE1639" s="29"/>
      <c r="CF1639" s="29"/>
      <c r="CG1639" s="29"/>
      <c r="CH1639" s="29"/>
      <c r="CI1639" s="29"/>
      <c r="CJ1639" s="29"/>
      <c r="CK1639" s="29"/>
      <c r="CL1639" s="29"/>
      <c r="CM1639" s="29"/>
      <c r="CN1639" s="29"/>
      <c r="CO1639" s="29"/>
      <c r="CP1639" s="29"/>
      <c r="CQ1639" s="29"/>
      <c r="CR1639" s="29"/>
      <c r="CS1639" s="29"/>
      <c r="CT1639" s="29"/>
      <c r="CU1639" s="29"/>
      <c r="CV1639" s="29"/>
      <c r="CW1639" s="29"/>
      <c r="CX1639" s="29"/>
      <c r="CY1639" s="29"/>
      <c r="CZ1639" s="29"/>
      <c r="DA1639" s="29"/>
      <c r="DB1639" s="29"/>
      <c r="DC1639" s="29"/>
      <c r="DD1639" s="29"/>
      <c r="DE1639" s="29"/>
      <c r="DF1639" s="29"/>
      <c r="DG1639" s="29"/>
      <c r="DH1639" s="29"/>
      <c r="DI1639" s="29"/>
      <c r="DJ1639" s="29"/>
      <c r="DK1639" s="29"/>
      <c r="DL1639" s="29"/>
      <c r="DM1639" s="29"/>
    </row>
    <row r="1640" spans="1:117">
      <c r="A1640" s="5"/>
      <c r="B1640" s="5"/>
      <c r="C1640" s="35"/>
      <c r="D1640" s="63"/>
      <c r="E1640" s="64"/>
      <c r="F1640" s="64"/>
      <c r="G1640" s="64"/>
      <c r="H1640" s="64"/>
      <c r="I1640" s="64"/>
      <c r="J1640" s="64"/>
      <c r="K1640" s="64"/>
      <c r="L1640" s="64"/>
      <c r="M1640" s="64"/>
      <c r="N1640" s="64"/>
      <c r="O1640" s="64"/>
      <c r="P1640" s="64"/>
      <c r="Q1640" s="64"/>
      <c r="R1640" s="64"/>
      <c r="S1640" s="64"/>
      <c r="T1640" s="29"/>
      <c r="U1640" s="29"/>
      <c r="V1640" s="29"/>
      <c r="W1640" s="29"/>
      <c r="X1640" s="29"/>
      <c r="Y1640" s="29"/>
      <c r="Z1640" s="29"/>
      <c r="AA1640" s="29"/>
      <c r="AB1640" s="29"/>
      <c r="AC1640" s="29"/>
      <c r="AD1640" s="29"/>
      <c r="AE1640" s="29"/>
      <c r="AF1640" s="29"/>
      <c r="AG1640" s="29"/>
      <c r="AH1640" s="29"/>
      <c r="AI1640" s="29"/>
      <c r="AJ1640" s="29"/>
      <c r="AK1640" s="29"/>
      <c r="AL1640" s="29"/>
      <c r="AM1640" s="29"/>
      <c r="AN1640" s="29"/>
      <c r="AO1640" s="29"/>
      <c r="AP1640" s="29"/>
      <c r="AQ1640" s="29"/>
      <c r="AR1640" s="29"/>
      <c r="AS1640" s="29"/>
      <c r="AT1640" s="29"/>
      <c r="AU1640" s="29"/>
      <c r="AV1640" s="29"/>
      <c r="AW1640" s="29"/>
      <c r="AX1640" s="29"/>
      <c r="AY1640" s="29"/>
      <c r="AZ1640" s="29"/>
      <c r="BA1640" s="29"/>
      <c r="BB1640" s="29"/>
      <c r="BC1640" s="29"/>
      <c r="BD1640" s="29"/>
      <c r="BE1640" s="29"/>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29"/>
      <c r="CA1640" s="29"/>
      <c r="CB1640" s="29"/>
      <c r="CC1640" s="29"/>
      <c r="CD1640" s="29"/>
      <c r="CE1640" s="29"/>
      <c r="CF1640" s="29"/>
      <c r="CG1640" s="29"/>
      <c r="CH1640" s="29"/>
      <c r="CI1640" s="29"/>
      <c r="CJ1640" s="29"/>
      <c r="CK1640" s="29"/>
      <c r="CL1640" s="29"/>
      <c r="CM1640" s="29"/>
      <c r="CN1640" s="29"/>
      <c r="CO1640" s="29"/>
      <c r="CP1640" s="29"/>
      <c r="CQ1640" s="29"/>
      <c r="CR1640" s="29"/>
      <c r="CS1640" s="29"/>
      <c r="CT1640" s="29"/>
      <c r="CU1640" s="29"/>
      <c r="CV1640" s="29"/>
      <c r="CW1640" s="29"/>
      <c r="CX1640" s="29"/>
      <c r="CY1640" s="29"/>
      <c r="CZ1640" s="29"/>
      <c r="DA1640" s="29"/>
      <c r="DB1640" s="29"/>
      <c r="DC1640" s="29"/>
      <c r="DD1640" s="29"/>
      <c r="DE1640" s="29"/>
      <c r="DF1640" s="29"/>
      <c r="DG1640" s="29"/>
      <c r="DH1640" s="29"/>
      <c r="DI1640" s="29"/>
      <c r="DJ1640" s="29"/>
      <c r="DK1640" s="29"/>
      <c r="DL1640" s="29"/>
      <c r="DM1640" s="29"/>
    </row>
    <row r="1641" spans="1:117">
      <c r="A1641" s="5"/>
      <c r="B1641" s="5"/>
      <c r="C1641" s="35"/>
      <c r="D1641" s="63"/>
      <c r="E1641" s="64"/>
      <c r="F1641" s="64"/>
      <c r="G1641" s="64"/>
      <c r="H1641" s="64"/>
      <c r="I1641" s="64"/>
      <c r="J1641" s="64"/>
      <c r="K1641" s="64"/>
      <c r="L1641" s="64"/>
      <c r="M1641" s="64"/>
      <c r="N1641" s="64"/>
      <c r="O1641" s="64"/>
      <c r="P1641" s="64"/>
      <c r="Q1641" s="64"/>
      <c r="R1641" s="64"/>
      <c r="S1641" s="64"/>
      <c r="T1641" s="29"/>
      <c r="U1641" s="29"/>
      <c r="V1641" s="29"/>
      <c r="W1641" s="29"/>
      <c r="X1641" s="29"/>
      <c r="Y1641" s="29"/>
      <c r="Z1641" s="29"/>
      <c r="AA1641" s="29"/>
      <c r="AB1641" s="29"/>
      <c r="AC1641" s="29"/>
      <c r="AD1641" s="29"/>
      <c r="AE1641" s="29"/>
      <c r="AF1641" s="29"/>
      <c r="AG1641" s="29"/>
      <c r="AH1641" s="29"/>
      <c r="AI1641" s="29"/>
      <c r="AJ1641" s="29"/>
      <c r="AK1641" s="29"/>
      <c r="AL1641" s="29"/>
      <c r="AM1641" s="29"/>
      <c r="AN1641" s="29"/>
      <c r="AO1641" s="29"/>
      <c r="AP1641" s="29"/>
      <c r="AQ1641" s="29"/>
      <c r="AR1641" s="29"/>
      <c r="AS1641" s="29"/>
      <c r="AT1641" s="29"/>
      <c r="AU1641" s="29"/>
      <c r="AV1641" s="29"/>
      <c r="AW1641" s="29"/>
      <c r="AX1641" s="29"/>
      <c r="AY1641" s="29"/>
      <c r="AZ1641" s="29"/>
      <c r="BA1641" s="29"/>
      <c r="BB1641" s="29"/>
      <c r="BC1641" s="29"/>
      <c r="BD1641" s="29"/>
      <c r="BE1641" s="29"/>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29"/>
      <c r="CA1641" s="29"/>
      <c r="CB1641" s="29"/>
      <c r="CC1641" s="29"/>
      <c r="CD1641" s="29"/>
      <c r="CE1641" s="29"/>
      <c r="CF1641" s="29"/>
      <c r="CG1641" s="29"/>
      <c r="CH1641" s="29"/>
      <c r="CI1641" s="29"/>
      <c r="CJ1641" s="29"/>
      <c r="CK1641" s="29"/>
      <c r="CL1641" s="29"/>
      <c r="CM1641" s="29"/>
      <c r="CN1641" s="29"/>
      <c r="CO1641" s="29"/>
      <c r="CP1641" s="29"/>
      <c r="CQ1641" s="29"/>
      <c r="CR1641" s="29"/>
      <c r="CS1641" s="29"/>
      <c r="CT1641" s="29"/>
      <c r="CU1641" s="29"/>
      <c r="CV1641" s="29"/>
      <c r="CW1641" s="29"/>
      <c r="CX1641" s="29"/>
      <c r="CY1641" s="29"/>
      <c r="CZ1641" s="29"/>
      <c r="DA1641" s="29"/>
      <c r="DB1641" s="29"/>
      <c r="DC1641" s="29"/>
      <c r="DD1641" s="29"/>
      <c r="DE1641" s="29"/>
      <c r="DF1641" s="29"/>
      <c r="DG1641" s="29"/>
      <c r="DH1641" s="29"/>
      <c r="DI1641" s="29"/>
      <c r="DJ1641" s="29"/>
      <c r="DK1641" s="29"/>
      <c r="DL1641" s="29"/>
      <c r="DM1641" s="29"/>
    </row>
    <row r="1642" spans="1:117">
      <c r="A1642" s="5"/>
      <c r="B1642" s="5"/>
      <c r="C1642" s="35"/>
      <c r="D1642" s="63"/>
      <c r="E1642" s="64"/>
      <c r="F1642" s="64"/>
      <c r="G1642" s="64"/>
      <c r="H1642" s="64"/>
      <c r="I1642" s="64"/>
      <c r="J1642" s="64"/>
      <c r="K1642" s="64"/>
      <c r="L1642" s="64"/>
      <c r="M1642" s="64"/>
      <c r="N1642" s="64"/>
      <c r="O1642" s="64"/>
      <c r="P1642" s="64"/>
      <c r="Q1642" s="64"/>
      <c r="R1642" s="64"/>
      <c r="S1642" s="64"/>
      <c r="T1642" s="29"/>
      <c r="U1642" s="29"/>
      <c r="V1642" s="29"/>
      <c r="W1642" s="29"/>
      <c r="X1642" s="29"/>
      <c r="Y1642" s="29"/>
      <c r="Z1642" s="29"/>
      <c r="AA1642" s="29"/>
      <c r="AB1642" s="29"/>
      <c r="AC1642" s="29"/>
      <c r="AD1642" s="29"/>
      <c r="AE1642" s="29"/>
      <c r="AF1642" s="29"/>
      <c r="AG1642" s="29"/>
      <c r="AH1642" s="29"/>
      <c r="AI1642" s="29"/>
      <c r="AJ1642" s="29"/>
      <c r="AK1642" s="29"/>
      <c r="AL1642" s="29"/>
      <c r="AM1642" s="29"/>
      <c r="AN1642" s="29"/>
      <c r="AO1642" s="29"/>
      <c r="AP1642" s="29"/>
      <c r="AQ1642" s="29"/>
      <c r="AR1642" s="29"/>
      <c r="AS1642" s="29"/>
      <c r="AT1642" s="29"/>
      <c r="AU1642" s="29"/>
      <c r="AV1642" s="29"/>
      <c r="AW1642" s="29"/>
      <c r="AX1642" s="29"/>
      <c r="AY1642" s="29"/>
      <c r="AZ1642" s="29"/>
      <c r="BA1642" s="29"/>
      <c r="BB1642" s="29"/>
      <c r="BC1642" s="29"/>
      <c r="BD1642" s="29"/>
      <c r="BE1642" s="29"/>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29"/>
      <c r="CA1642" s="29"/>
      <c r="CB1642" s="29"/>
      <c r="CC1642" s="29"/>
      <c r="CD1642" s="29"/>
      <c r="CE1642" s="29"/>
      <c r="CF1642" s="29"/>
      <c r="CG1642" s="29"/>
      <c r="CH1642" s="29"/>
      <c r="CI1642" s="29"/>
      <c r="CJ1642" s="29"/>
      <c r="CK1642" s="29"/>
      <c r="CL1642" s="29"/>
      <c r="CM1642" s="29"/>
      <c r="CN1642" s="29"/>
      <c r="CO1642" s="29"/>
      <c r="CP1642" s="29"/>
      <c r="CQ1642" s="29"/>
      <c r="CR1642" s="29"/>
      <c r="CS1642" s="29"/>
      <c r="CT1642" s="29"/>
      <c r="CU1642" s="29"/>
      <c r="CV1642" s="29"/>
      <c r="CW1642" s="29"/>
      <c r="CX1642" s="29"/>
      <c r="CY1642" s="29"/>
      <c r="CZ1642" s="29"/>
      <c r="DA1642" s="29"/>
      <c r="DB1642" s="29"/>
      <c r="DC1642" s="29"/>
      <c r="DD1642" s="29"/>
      <c r="DE1642" s="29"/>
      <c r="DF1642" s="29"/>
      <c r="DG1642" s="29"/>
      <c r="DH1642" s="29"/>
      <c r="DI1642" s="29"/>
      <c r="DJ1642" s="29"/>
      <c r="DK1642" s="29"/>
      <c r="DL1642" s="29"/>
      <c r="DM1642" s="29"/>
    </row>
    <row r="1643" spans="1:117">
      <c r="A1643" s="5"/>
      <c r="B1643" s="5"/>
      <c r="C1643" s="35"/>
      <c r="D1643" s="63"/>
      <c r="E1643" s="64"/>
      <c r="F1643" s="64"/>
      <c r="G1643" s="64"/>
      <c r="H1643" s="64"/>
      <c r="I1643" s="64"/>
      <c r="J1643" s="64"/>
      <c r="K1643" s="64"/>
      <c r="L1643" s="64"/>
      <c r="M1643" s="64"/>
      <c r="N1643" s="64"/>
      <c r="O1643" s="64"/>
      <c r="P1643" s="64"/>
      <c r="Q1643" s="64"/>
      <c r="R1643" s="64"/>
      <c r="S1643" s="64"/>
      <c r="T1643" s="29"/>
      <c r="U1643" s="29"/>
      <c r="V1643" s="29"/>
      <c r="W1643" s="29"/>
      <c r="X1643" s="29"/>
      <c r="Y1643" s="29"/>
      <c r="Z1643" s="29"/>
      <c r="AA1643" s="29"/>
      <c r="AB1643" s="29"/>
      <c r="AC1643" s="29"/>
      <c r="AD1643" s="29"/>
      <c r="AE1643" s="29"/>
      <c r="AF1643" s="29"/>
      <c r="AG1643" s="29"/>
      <c r="AH1643" s="29"/>
      <c r="AI1643" s="29"/>
      <c r="AJ1643" s="29"/>
      <c r="AK1643" s="29"/>
      <c r="AL1643" s="29"/>
      <c r="AM1643" s="29"/>
      <c r="AN1643" s="29"/>
      <c r="AO1643" s="29"/>
      <c r="AP1643" s="29"/>
      <c r="AQ1643" s="29"/>
      <c r="AR1643" s="29"/>
      <c r="AS1643" s="29"/>
      <c r="AT1643" s="29"/>
      <c r="AU1643" s="29"/>
      <c r="AV1643" s="29"/>
      <c r="AW1643" s="29"/>
      <c r="AX1643" s="29"/>
      <c r="AY1643" s="29"/>
      <c r="AZ1643" s="29"/>
      <c r="BA1643" s="29"/>
      <c r="BB1643" s="29"/>
      <c r="BC1643" s="29"/>
      <c r="BD1643" s="29"/>
      <c r="BE1643" s="29"/>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29"/>
      <c r="CA1643" s="29"/>
      <c r="CB1643" s="29"/>
      <c r="CC1643" s="29"/>
      <c r="CD1643" s="29"/>
      <c r="CE1643" s="29"/>
      <c r="CF1643" s="29"/>
      <c r="CG1643" s="29"/>
      <c r="CH1643" s="29"/>
      <c r="CI1643" s="29"/>
      <c r="CJ1643" s="29"/>
      <c r="CK1643" s="29"/>
      <c r="CL1643" s="29"/>
      <c r="CM1643" s="29"/>
      <c r="CN1643" s="29"/>
      <c r="CO1643" s="29"/>
      <c r="CP1643" s="29"/>
      <c r="CQ1643" s="29"/>
      <c r="CR1643" s="29"/>
      <c r="CS1643" s="29"/>
      <c r="CT1643" s="29"/>
      <c r="CU1643" s="29"/>
      <c r="CV1643" s="29"/>
      <c r="CW1643" s="29"/>
      <c r="CX1643" s="29"/>
      <c r="CY1643" s="29"/>
      <c r="CZ1643" s="29"/>
      <c r="DA1643" s="29"/>
      <c r="DB1643" s="29"/>
      <c r="DC1643" s="29"/>
      <c r="DD1643" s="29"/>
      <c r="DE1643" s="29"/>
      <c r="DF1643" s="29"/>
      <c r="DG1643" s="29"/>
      <c r="DH1643" s="29"/>
      <c r="DI1643" s="29"/>
      <c r="DJ1643" s="29"/>
      <c r="DK1643" s="29"/>
      <c r="DL1643" s="29"/>
      <c r="DM1643" s="29"/>
    </row>
    <row r="1644" spans="1:117">
      <c r="A1644" s="5"/>
      <c r="B1644" s="5"/>
      <c r="C1644" s="35"/>
      <c r="D1644" s="63"/>
      <c r="E1644" s="64"/>
      <c r="F1644" s="64"/>
      <c r="G1644" s="64"/>
      <c r="H1644" s="64"/>
      <c r="I1644" s="64"/>
      <c r="J1644" s="64"/>
      <c r="K1644" s="64"/>
      <c r="L1644" s="64"/>
      <c r="M1644" s="64"/>
      <c r="N1644" s="64"/>
      <c r="O1644" s="64"/>
      <c r="P1644" s="64"/>
      <c r="Q1644" s="64"/>
      <c r="R1644" s="64"/>
      <c r="S1644" s="64"/>
      <c r="T1644" s="29"/>
      <c r="U1644" s="29"/>
      <c r="V1644" s="29"/>
      <c r="W1644" s="29"/>
      <c r="X1644" s="29"/>
      <c r="Y1644" s="29"/>
      <c r="Z1644" s="29"/>
      <c r="AA1644" s="29"/>
      <c r="AB1644" s="29"/>
      <c r="AC1644" s="29"/>
      <c r="AD1644" s="29"/>
      <c r="AE1644" s="29"/>
      <c r="AF1644" s="29"/>
      <c r="AG1644" s="29"/>
      <c r="AH1644" s="29"/>
      <c r="AI1644" s="29"/>
      <c r="AJ1644" s="29"/>
      <c r="AK1644" s="29"/>
      <c r="AL1644" s="29"/>
      <c r="AM1644" s="29"/>
      <c r="AN1644" s="29"/>
      <c r="AO1644" s="29"/>
      <c r="AP1644" s="29"/>
      <c r="AQ1644" s="29"/>
      <c r="AR1644" s="29"/>
      <c r="AS1644" s="29"/>
      <c r="AT1644" s="29"/>
      <c r="AU1644" s="29"/>
      <c r="AV1644" s="29"/>
      <c r="AW1644" s="29"/>
      <c r="AX1644" s="29"/>
      <c r="AY1644" s="29"/>
      <c r="AZ1644" s="29"/>
      <c r="BA1644" s="29"/>
      <c r="BB1644" s="29"/>
      <c r="BC1644" s="29"/>
      <c r="BD1644" s="29"/>
      <c r="BE1644" s="29"/>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29"/>
      <c r="CA1644" s="29"/>
      <c r="CB1644" s="29"/>
      <c r="CC1644" s="29"/>
      <c r="CD1644" s="29"/>
      <c r="CE1644" s="29"/>
      <c r="CF1644" s="29"/>
      <c r="CG1644" s="29"/>
      <c r="CH1644" s="29"/>
      <c r="CI1644" s="29"/>
      <c r="CJ1644" s="29"/>
      <c r="CK1644" s="29"/>
      <c r="CL1644" s="29"/>
      <c r="CM1644" s="29"/>
      <c r="CN1644" s="29"/>
      <c r="CO1644" s="29"/>
      <c r="CP1644" s="29"/>
      <c r="CQ1644" s="29"/>
      <c r="CR1644" s="29"/>
      <c r="CS1644" s="29"/>
      <c r="CT1644" s="29"/>
      <c r="CU1644" s="29"/>
      <c r="CV1644" s="29"/>
      <c r="CW1644" s="29"/>
      <c r="CX1644" s="29"/>
      <c r="CY1644" s="29"/>
      <c r="CZ1644" s="29"/>
      <c r="DA1644" s="29"/>
      <c r="DB1644" s="29"/>
      <c r="DC1644" s="29"/>
      <c r="DD1644" s="29"/>
      <c r="DE1644" s="29"/>
      <c r="DF1644" s="29"/>
      <c r="DG1644" s="29"/>
      <c r="DH1644" s="29"/>
      <c r="DI1644" s="29"/>
      <c r="DJ1644" s="29"/>
      <c r="DK1644" s="29"/>
      <c r="DL1644" s="29"/>
      <c r="DM1644" s="29"/>
    </row>
    <row r="1645" spans="1:117">
      <c r="A1645" s="5"/>
      <c r="B1645" s="5"/>
      <c r="C1645" s="35"/>
      <c r="D1645" s="63"/>
      <c r="E1645" s="64"/>
      <c r="F1645" s="64"/>
      <c r="G1645" s="64"/>
      <c r="H1645" s="64"/>
      <c r="I1645" s="64"/>
      <c r="J1645" s="64"/>
      <c r="K1645" s="64"/>
      <c r="L1645" s="64"/>
      <c r="M1645" s="64"/>
      <c r="N1645" s="64"/>
      <c r="O1645" s="64"/>
      <c r="P1645" s="64"/>
      <c r="Q1645" s="64"/>
      <c r="R1645" s="64"/>
      <c r="S1645" s="64"/>
      <c r="T1645" s="29"/>
      <c r="U1645" s="29"/>
      <c r="V1645" s="29"/>
      <c r="W1645" s="29"/>
      <c r="X1645" s="29"/>
      <c r="Y1645" s="29"/>
      <c r="Z1645" s="29"/>
      <c r="AA1645" s="29"/>
      <c r="AB1645" s="29"/>
      <c r="AC1645" s="29"/>
      <c r="AD1645" s="29"/>
      <c r="AE1645" s="29"/>
      <c r="AF1645" s="29"/>
      <c r="AG1645" s="29"/>
      <c r="AH1645" s="29"/>
      <c r="AI1645" s="29"/>
      <c r="AJ1645" s="29"/>
      <c r="AK1645" s="29"/>
      <c r="AL1645" s="29"/>
      <c r="AM1645" s="29"/>
      <c r="AN1645" s="29"/>
      <c r="AO1645" s="29"/>
      <c r="AP1645" s="29"/>
      <c r="AQ1645" s="29"/>
      <c r="AR1645" s="29"/>
      <c r="AS1645" s="29"/>
      <c r="AT1645" s="29"/>
      <c r="AU1645" s="29"/>
      <c r="AV1645" s="29"/>
      <c r="AW1645" s="29"/>
      <c r="AX1645" s="29"/>
      <c r="AY1645" s="29"/>
      <c r="AZ1645" s="29"/>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29"/>
      <c r="CA1645" s="29"/>
      <c r="CB1645" s="29"/>
      <c r="CC1645" s="29"/>
      <c r="CD1645" s="29"/>
      <c r="CE1645" s="29"/>
      <c r="CF1645" s="29"/>
      <c r="CG1645" s="29"/>
      <c r="CH1645" s="29"/>
      <c r="CI1645" s="29"/>
      <c r="CJ1645" s="29"/>
      <c r="CK1645" s="29"/>
      <c r="CL1645" s="29"/>
      <c r="CM1645" s="29"/>
      <c r="CN1645" s="29"/>
      <c r="CO1645" s="29"/>
      <c r="CP1645" s="29"/>
      <c r="CQ1645" s="29"/>
      <c r="CR1645" s="29"/>
      <c r="CS1645" s="29"/>
      <c r="CT1645" s="29"/>
      <c r="CU1645" s="29"/>
      <c r="CV1645" s="29"/>
      <c r="CW1645" s="29"/>
      <c r="CX1645" s="29"/>
      <c r="CY1645" s="29"/>
      <c r="CZ1645" s="29"/>
      <c r="DA1645" s="29"/>
      <c r="DB1645" s="29"/>
      <c r="DC1645" s="29"/>
      <c r="DD1645" s="29"/>
      <c r="DE1645" s="29"/>
      <c r="DF1645" s="29"/>
      <c r="DG1645" s="29"/>
      <c r="DH1645" s="29"/>
      <c r="DI1645" s="29"/>
      <c r="DJ1645" s="29"/>
      <c r="DK1645" s="29"/>
      <c r="DL1645" s="29"/>
      <c r="DM1645" s="29"/>
    </row>
    <row r="1646" spans="1:117">
      <c r="A1646" s="5"/>
      <c r="B1646" s="5"/>
      <c r="C1646" s="35"/>
      <c r="D1646" s="63"/>
      <c r="E1646" s="64"/>
      <c r="F1646" s="64"/>
      <c r="G1646" s="64"/>
      <c r="H1646" s="64"/>
      <c r="I1646" s="64"/>
      <c r="J1646" s="64"/>
      <c r="K1646" s="64"/>
      <c r="L1646" s="64"/>
      <c r="M1646" s="64"/>
      <c r="N1646" s="64"/>
      <c r="O1646" s="64"/>
      <c r="P1646" s="64"/>
      <c r="Q1646" s="64"/>
      <c r="R1646" s="64"/>
      <c r="S1646" s="64"/>
      <c r="T1646" s="29"/>
      <c r="U1646" s="29"/>
      <c r="V1646" s="29"/>
      <c r="W1646" s="29"/>
      <c r="X1646" s="29"/>
      <c r="Y1646" s="29"/>
      <c r="Z1646" s="29"/>
      <c r="AA1646" s="29"/>
      <c r="AB1646" s="29"/>
      <c r="AC1646" s="29"/>
      <c r="AD1646" s="29"/>
      <c r="AE1646" s="29"/>
      <c r="AF1646" s="29"/>
      <c r="AG1646" s="29"/>
      <c r="AH1646" s="29"/>
      <c r="AI1646" s="29"/>
      <c r="AJ1646" s="29"/>
      <c r="AK1646" s="29"/>
      <c r="AL1646" s="29"/>
      <c r="AM1646" s="29"/>
      <c r="AN1646" s="29"/>
      <c r="AO1646" s="29"/>
      <c r="AP1646" s="29"/>
      <c r="AQ1646" s="29"/>
      <c r="AR1646" s="29"/>
      <c r="AS1646" s="29"/>
      <c r="AT1646" s="29"/>
      <c r="AU1646" s="29"/>
      <c r="AV1646" s="29"/>
      <c r="AW1646" s="29"/>
      <c r="AX1646" s="29"/>
      <c r="AY1646" s="29"/>
      <c r="AZ1646" s="29"/>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29"/>
      <c r="CA1646" s="29"/>
      <c r="CB1646" s="29"/>
      <c r="CC1646" s="29"/>
      <c r="CD1646" s="29"/>
      <c r="CE1646" s="29"/>
      <c r="CF1646" s="29"/>
      <c r="CG1646" s="29"/>
      <c r="CH1646" s="29"/>
      <c r="CI1646" s="29"/>
      <c r="CJ1646" s="29"/>
      <c r="CK1646" s="29"/>
      <c r="CL1646" s="29"/>
      <c r="CM1646" s="29"/>
      <c r="CN1646" s="29"/>
      <c r="CO1646" s="29"/>
      <c r="CP1646" s="29"/>
      <c r="CQ1646" s="29"/>
      <c r="CR1646" s="29"/>
      <c r="CS1646" s="29"/>
      <c r="CT1646" s="29"/>
      <c r="CU1646" s="29"/>
      <c r="CV1646" s="29"/>
      <c r="CW1646" s="29"/>
      <c r="CX1646" s="29"/>
      <c r="CY1646" s="29"/>
      <c r="CZ1646" s="29"/>
      <c r="DA1646" s="29"/>
      <c r="DB1646" s="29"/>
      <c r="DC1646" s="29"/>
      <c r="DD1646" s="29"/>
      <c r="DE1646" s="29"/>
      <c r="DF1646" s="29"/>
      <c r="DG1646" s="29"/>
      <c r="DH1646" s="29"/>
      <c r="DI1646" s="29"/>
      <c r="DJ1646" s="29"/>
      <c r="DK1646" s="29"/>
      <c r="DL1646" s="29"/>
      <c r="DM1646" s="29"/>
    </row>
    <row r="1647" spans="1:117">
      <c r="A1647" s="5"/>
      <c r="B1647" s="5"/>
      <c r="C1647" s="35"/>
      <c r="D1647" s="63"/>
      <c r="E1647" s="64"/>
      <c r="F1647" s="64"/>
      <c r="G1647" s="64"/>
      <c r="H1647" s="64"/>
      <c r="I1647" s="64"/>
      <c r="J1647" s="64"/>
      <c r="K1647" s="64"/>
      <c r="L1647" s="64"/>
      <c r="M1647" s="64"/>
      <c r="N1647" s="64"/>
      <c r="O1647" s="64"/>
      <c r="P1647" s="64"/>
      <c r="Q1647" s="64"/>
      <c r="R1647" s="64"/>
      <c r="S1647" s="64"/>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c r="CA1647" s="29"/>
      <c r="CB1647" s="29"/>
      <c r="CC1647" s="29"/>
      <c r="CD1647" s="29"/>
      <c r="CE1647" s="29"/>
      <c r="CF1647" s="29"/>
      <c r="CG1647" s="29"/>
      <c r="CH1647" s="29"/>
      <c r="CI1647" s="29"/>
      <c r="CJ1647" s="29"/>
      <c r="CK1647" s="29"/>
      <c r="CL1647" s="29"/>
      <c r="CM1647" s="29"/>
      <c r="CN1647" s="29"/>
      <c r="CO1647" s="29"/>
      <c r="CP1647" s="29"/>
      <c r="CQ1647" s="29"/>
      <c r="CR1647" s="29"/>
      <c r="CS1647" s="29"/>
      <c r="CT1647" s="29"/>
      <c r="CU1647" s="29"/>
      <c r="CV1647" s="29"/>
      <c r="CW1647" s="29"/>
      <c r="CX1647" s="29"/>
      <c r="CY1647" s="29"/>
      <c r="CZ1647" s="29"/>
      <c r="DA1647" s="29"/>
      <c r="DB1647" s="29"/>
      <c r="DC1647" s="29"/>
      <c r="DD1647" s="29"/>
      <c r="DE1647" s="29"/>
      <c r="DF1647" s="29"/>
      <c r="DG1647" s="29"/>
      <c r="DH1647" s="29"/>
      <c r="DI1647" s="29"/>
      <c r="DJ1647" s="29"/>
      <c r="DK1647" s="29"/>
      <c r="DL1647" s="29"/>
      <c r="DM1647" s="29"/>
    </row>
    <row r="1648" spans="1:117">
      <c r="A1648" s="5"/>
      <c r="B1648" s="5"/>
      <c r="C1648" s="35"/>
      <c r="D1648" s="63"/>
      <c r="E1648" s="64"/>
      <c r="F1648" s="64"/>
      <c r="G1648" s="64"/>
      <c r="H1648" s="64"/>
      <c r="I1648" s="64"/>
      <c r="J1648" s="64"/>
      <c r="K1648" s="64"/>
      <c r="L1648" s="64"/>
      <c r="M1648" s="64"/>
      <c r="N1648" s="64"/>
      <c r="O1648" s="64"/>
      <c r="P1648" s="64"/>
      <c r="Q1648" s="64"/>
      <c r="R1648" s="64"/>
      <c r="S1648" s="64"/>
      <c r="T1648" s="29"/>
      <c r="U1648" s="29"/>
      <c r="V1648" s="29"/>
      <c r="W1648" s="29"/>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29"/>
      <c r="CA1648" s="29"/>
      <c r="CB1648" s="29"/>
      <c r="CC1648" s="29"/>
      <c r="CD1648" s="29"/>
      <c r="CE1648" s="29"/>
      <c r="CF1648" s="29"/>
      <c r="CG1648" s="29"/>
      <c r="CH1648" s="29"/>
      <c r="CI1648" s="29"/>
      <c r="CJ1648" s="29"/>
      <c r="CK1648" s="29"/>
      <c r="CL1648" s="29"/>
      <c r="CM1648" s="29"/>
      <c r="CN1648" s="29"/>
      <c r="CO1648" s="29"/>
      <c r="CP1648" s="29"/>
      <c r="CQ1648" s="29"/>
      <c r="CR1648" s="29"/>
      <c r="CS1648" s="29"/>
      <c r="CT1648" s="29"/>
      <c r="CU1648" s="29"/>
      <c r="CV1648" s="29"/>
      <c r="CW1648" s="29"/>
      <c r="CX1648" s="29"/>
      <c r="CY1648" s="29"/>
      <c r="CZ1648" s="29"/>
      <c r="DA1648" s="29"/>
      <c r="DB1648" s="29"/>
      <c r="DC1648" s="29"/>
      <c r="DD1648" s="29"/>
      <c r="DE1648" s="29"/>
      <c r="DF1648" s="29"/>
      <c r="DG1648" s="29"/>
      <c r="DH1648" s="29"/>
      <c r="DI1648" s="29"/>
      <c r="DJ1648" s="29"/>
      <c r="DK1648" s="29"/>
      <c r="DL1648" s="29"/>
      <c r="DM1648" s="29"/>
    </row>
    <row r="1649" spans="1:117">
      <c r="A1649" s="5"/>
      <c r="B1649" s="5"/>
      <c r="C1649" s="35"/>
      <c r="D1649" s="63"/>
      <c r="E1649" s="64"/>
      <c r="F1649" s="64"/>
      <c r="G1649" s="64"/>
      <c r="H1649" s="64"/>
      <c r="I1649" s="64"/>
      <c r="J1649" s="64"/>
      <c r="K1649" s="64"/>
      <c r="L1649" s="64"/>
      <c r="M1649" s="64"/>
      <c r="N1649" s="64"/>
      <c r="O1649" s="64"/>
      <c r="P1649" s="64"/>
      <c r="Q1649" s="64"/>
      <c r="R1649" s="64"/>
      <c r="S1649" s="64"/>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c r="CA1649" s="29"/>
      <c r="CB1649" s="29"/>
      <c r="CC1649" s="29"/>
      <c r="CD1649" s="29"/>
      <c r="CE1649" s="29"/>
      <c r="CF1649" s="29"/>
      <c r="CG1649" s="29"/>
      <c r="CH1649" s="29"/>
      <c r="CI1649" s="29"/>
      <c r="CJ1649" s="29"/>
      <c r="CK1649" s="29"/>
      <c r="CL1649" s="29"/>
      <c r="CM1649" s="29"/>
      <c r="CN1649" s="29"/>
      <c r="CO1649" s="29"/>
      <c r="CP1649" s="29"/>
      <c r="CQ1649" s="29"/>
      <c r="CR1649" s="29"/>
      <c r="CS1649" s="29"/>
      <c r="CT1649" s="29"/>
      <c r="CU1649" s="29"/>
      <c r="CV1649" s="29"/>
      <c r="CW1649" s="29"/>
      <c r="CX1649" s="29"/>
      <c r="CY1649" s="29"/>
      <c r="CZ1649" s="29"/>
      <c r="DA1649" s="29"/>
      <c r="DB1649" s="29"/>
      <c r="DC1649" s="29"/>
      <c r="DD1649" s="29"/>
      <c r="DE1649" s="29"/>
      <c r="DF1649" s="29"/>
      <c r="DG1649" s="29"/>
      <c r="DH1649" s="29"/>
      <c r="DI1649" s="29"/>
      <c r="DJ1649" s="29"/>
      <c r="DK1649" s="29"/>
      <c r="DL1649" s="29"/>
      <c r="DM1649" s="29"/>
    </row>
    <row r="1650" spans="1:117">
      <c r="A1650" s="5"/>
      <c r="B1650" s="5"/>
      <c r="C1650" s="35"/>
      <c r="D1650" s="63"/>
      <c r="E1650" s="64"/>
      <c r="F1650" s="64"/>
      <c r="G1650" s="64"/>
      <c r="H1650" s="64"/>
      <c r="I1650" s="64"/>
      <c r="J1650" s="64"/>
      <c r="K1650" s="64"/>
      <c r="L1650" s="64"/>
      <c r="M1650" s="64"/>
      <c r="N1650" s="64"/>
      <c r="O1650" s="64"/>
      <c r="P1650" s="64"/>
      <c r="Q1650" s="64"/>
      <c r="R1650" s="64"/>
      <c r="S1650" s="64"/>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29"/>
      <c r="CA1650" s="29"/>
      <c r="CB1650" s="29"/>
      <c r="CC1650" s="29"/>
      <c r="CD1650" s="29"/>
      <c r="CE1650" s="29"/>
      <c r="CF1650" s="29"/>
      <c r="CG1650" s="29"/>
      <c r="CH1650" s="29"/>
      <c r="CI1650" s="29"/>
      <c r="CJ1650" s="29"/>
      <c r="CK1650" s="29"/>
      <c r="CL1650" s="29"/>
      <c r="CM1650" s="29"/>
      <c r="CN1650" s="29"/>
      <c r="CO1650" s="29"/>
      <c r="CP1650" s="29"/>
      <c r="CQ1650" s="29"/>
      <c r="CR1650" s="29"/>
      <c r="CS1650" s="29"/>
      <c r="CT1650" s="29"/>
      <c r="CU1650" s="29"/>
      <c r="CV1650" s="29"/>
      <c r="CW1650" s="29"/>
      <c r="CX1650" s="29"/>
      <c r="CY1650" s="29"/>
      <c r="CZ1650" s="29"/>
      <c r="DA1650" s="29"/>
      <c r="DB1650" s="29"/>
      <c r="DC1650" s="29"/>
      <c r="DD1650" s="29"/>
      <c r="DE1650" s="29"/>
      <c r="DF1650" s="29"/>
      <c r="DG1650" s="29"/>
      <c r="DH1650" s="29"/>
      <c r="DI1650" s="29"/>
      <c r="DJ1650" s="29"/>
      <c r="DK1650" s="29"/>
      <c r="DL1650" s="29"/>
      <c r="DM1650" s="29"/>
    </row>
    <row r="1651" spans="1:117">
      <c r="A1651" s="5"/>
      <c r="B1651" s="5"/>
      <c r="C1651" s="35"/>
      <c r="D1651" s="63"/>
      <c r="E1651" s="64"/>
      <c r="F1651" s="64"/>
      <c r="G1651" s="64"/>
      <c r="H1651" s="64"/>
      <c r="I1651" s="64"/>
      <c r="J1651" s="64"/>
      <c r="K1651" s="64"/>
      <c r="L1651" s="64"/>
      <c r="M1651" s="64"/>
      <c r="N1651" s="64"/>
      <c r="O1651" s="64"/>
      <c r="P1651" s="64"/>
      <c r="Q1651" s="64"/>
      <c r="R1651" s="64"/>
      <c r="S1651" s="64"/>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c r="CA1651" s="29"/>
      <c r="CB1651" s="29"/>
      <c r="CC1651" s="29"/>
      <c r="CD1651" s="29"/>
      <c r="CE1651" s="29"/>
      <c r="CF1651" s="29"/>
      <c r="CG1651" s="29"/>
      <c r="CH1651" s="29"/>
      <c r="CI1651" s="29"/>
      <c r="CJ1651" s="29"/>
      <c r="CK1651" s="29"/>
      <c r="CL1651" s="29"/>
      <c r="CM1651" s="29"/>
      <c r="CN1651" s="29"/>
      <c r="CO1651" s="29"/>
      <c r="CP1651" s="29"/>
      <c r="CQ1651" s="29"/>
      <c r="CR1651" s="29"/>
      <c r="CS1651" s="29"/>
      <c r="CT1651" s="29"/>
      <c r="CU1651" s="29"/>
      <c r="CV1651" s="29"/>
      <c r="CW1651" s="29"/>
      <c r="CX1651" s="29"/>
      <c r="CY1651" s="29"/>
      <c r="CZ1651" s="29"/>
      <c r="DA1651" s="29"/>
      <c r="DB1651" s="29"/>
      <c r="DC1651" s="29"/>
      <c r="DD1651" s="29"/>
      <c r="DE1651" s="29"/>
      <c r="DF1651" s="29"/>
      <c r="DG1651" s="29"/>
      <c r="DH1651" s="29"/>
      <c r="DI1651" s="29"/>
      <c r="DJ1651" s="29"/>
      <c r="DK1651" s="29"/>
      <c r="DL1651" s="29"/>
      <c r="DM1651" s="29"/>
    </row>
    <row r="1652" spans="1:117">
      <c r="A1652" s="5"/>
      <c r="B1652" s="5"/>
      <c r="C1652" s="35"/>
      <c r="D1652" s="63"/>
      <c r="E1652" s="64"/>
      <c r="F1652" s="64"/>
      <c r="G1652" s="64"/>
      <c r="H1652" s="64"/>
      <c r="I1652" s="64"/>
      <c r="J1652" s="64"/>
      <c r="K1652" s="64"/>
      <c r="L1652" s="64"/>
      <c r="M1652" s="64"/>
      <c r="N1652" s="64"/>
      <c r="O1652" s="64"/>
      <c r="P1652" s="64"/>
      <c r="Q1652" s="64"/>
      <c r="R1652" s="64"/>
      <c r="S1652" s="64"/>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29"/>
      <c r="CA1652" s="29"/>
      <c r="CB1652" s="29"/>
      <c r="CC1652" s="29"/>
      <c r="CD1652" s="29"/>
      <c r="CE1652" s="29"/>
      <c r="CF1652" s="29"/>
      <c r="CG1652" s="29"/>
      <c r="CH1652" s="29"/>
      <c r="CI1652" s="29"/>
      <c r="CJ1652" s="29"/>
      <c r="CK1652" s="29"/>
      <c r="CL1652" s="29"/>
      <c r="CM1652" s="29"/>
      <c r="CN1652" s="29"/>
      <c r="CO1652" s="29"/>
      <c r="CP1652" s="29"/>
      <c r="CQ1652" s="29"/>
      <c r="CR1652" s="29"/>
      <c r="CS1652" s="29"/>
      <c r="CT1652" s="29"/>
      <c r="CU1652" s="29"/>
      <c r="CV1652" s="29"/>
      <c r="CW1652" s="29"/>
      <c r="CX1652" s="29"/>
      <c r="CY1652" s="29"/>
      <c r="CZ1652" s="29"/>
      <c r="DA1652" s="29"/>
      <c r="DB1652" s="29"/>
      <c r="DC1652" s="29"/>
      <c r="DD1652" s="29"/>
      <c r="DE1652" s="29"/>
      <c r="DF1652" s="29"/>
      <c r="DG1652" s="29"/>
      <c r="DH1652" s="29"/>
      <c r="DI1652" s="29"/>
      <c r="DJ1652" s="29"/>
      <c r="DK1652" s="29"/>
      <c r="DL1652" s="29"/>
      <c r="DM1652" s="29"/>
    </row>
    <row r="1653" spans="1:117">
      <c r="A1653" s="5"/>
      <c r="B1653" s="5"/>
      <c r="C1653" s="35"/>
      <c r="D1653" s="63"/>
      <c r="E1653" s="64"/>
      <c r="F1653" s="64"/>
      <c r="G1653" s="64"/>
      <c r="H1653" s="64"/>
      <c r="I1653" s="64"/>
      <c r="J1653" s="64"/>
      <c r="K1653" s="64"/>
      <c r="L1653" s="64"/>
      <c r="M1653" s="64"/>
      <c r="N1653" s="64"/>
      <c r="O1653" s="64"/>
      <c r="P1653" s="64"/>
      <c r="Q1653" s="64"/>
      <c r="R1653" s="64"/>
      <c r="S1653" s="64"/>
      <c r="T1653" s="29"/>
      <c r="U1653" s="29"/>
      <c r="V1653" s="29"/>
      <c r="W1653" s="29"/>
      <c r="X1653" s="29"/>
      <c r="Y1653" s="29"/>
      <c r="Z1653" s="29"/>
      <c r="AA1653" s="29"/>
      <c r="AB1653" s="29"/>
      <c r="AC1653" s="29"/>
      <c r="AD1653" s="29"/>
      <c r="AE1653" s="29"/>
      <c r="AF1653" s="29"/>
      <c r="AG1653" s="29"/>
      <c r="AH1653" s="29"/>
      <c r="AI1653" s="29"/>
      <c r="AJ1653" s="29"/>
      <c r="AK1653" s="29"/>
      <c r="AL1653" s="29"/>
      <c r="AM1653" s="29"/>
      <c r="AN1653" s="29"/>
      <c r="AO1653" s="29"/>
      <c r="AP1653" s="29"/>
      <c r="AQ1653" s="29"/>
      <c r="AR1653" s="29"/>
      <c r="AS1653" s="29"/>
      <c r="AT1653" s="29"/>
      <c r="AU1653" s="29"/>
      <c r="AV1653" s="29"/>
      <c r="AW1653" s="29"/>
      <c r="AX1653" s="29"/>
      <c r="AY1653" s="29"/>
      <c r="AZ1653" s="29"/>
      <c r="BA1653" s="29"/>
      <c r="BB1653" s="29"/>
      <c r="BC1653" s="29"/>
      <c r="BD1653" s="29"/>
      <c r="BE1653" s="29"/>
      <c r="BF1653" s="29"/>
      <c r="BG1653" s="29"/>
      <c r="BH1653" s="29"/>
      <c r="BI1653" s="29"/>
      <c r="BJ1653" s="29"/>
      <c r="BK1653" s="29"/>
      <c r="BL1653" s="29"/>
      <c r="BM1653" s="29"/>
      <c r="BN1653" s="29"/>
      <c r="BO1653" s="29"/>
      <c r="BP1653" s="29"/>
      <c r="BQ1653" s="29"/>
      <c r="BR1653" s="29"/>
      <c r="BS1653" s="29"/>
      <c r="BT1653" s="29"/>
      <c r="BU1653" s="29"/>
      <c r="BV1653" s="29"/>
      <c r="BW1653" s="29"/>
      <c r="BX1653" s="29"/>
      <c r="BY1653" s="29"/>
      <c r="BZ1653" s="29"/>
      <c r="CA1653" s="29"/>
      <c r="CB1653" s="29"/>
      <c r="CC1653" s="29"/>
      <c r="CD1653" s="29"/>
      <c r="CE1653" s="29"/>
      <c r="CF1653" s="29"/>
      <c r="CG1653" s="29"/>
      <c r="CH1653" s="29"/>
      <c r="CI1653" s="29"/>
      <c r="CJ1653" s="29"/>
      <c r="CK1653" s="29"/>
      <c r="CL1653" s="29"/>
      <c r="CM1653" s="29"/>
      <c r="CN1653" s="29"/>
      <c r="CO1653" s="29"/>
      <c r="CP1653" s="29"/>
      <c r="CQ1653" s="29"/>
      <c r="CR1653" s="29"/>
      <c r="CS1653" s="29"/>
      <c r="CT1653" s="29"/>
      <c r="CU1653" s="29"/>
      <c r="CV1653" s="29"/>
      <c r="CW1653" s="29"/>
      <c r="CX1653" s="29"/>
      <c r="CY1653" s="29"/>
      <c r="CZ1653" s="29"/>
      <c r="DA1653" s="29"/>
      <c r="DB1653" s="29"/>
      <c r="DC1653" s="29"/>
      <c r="DD1653" s="29"/>
      <c r="DE1653" s="29"/>
      <c r="DF1653" s="29"/>
      <c r="DG1653" s="29"/>
      <c r="DH1653" s="29"/>
      <c r="DI1653" s="29"/>
      <c r="DJ1653" s="29"/>
      <c r="DK1653" s="29"/>
      <c r="DL1653" s="29"/>
      <c r="DM1653" s="29"/>
    </row>
    <row r="1654" spans="1:117">
      <c r="A1654" s="5"/>
      <c r="B1654" s="5"/>
      <c r="C1654" s="35"/>
      <c r="D1654" s="63"/>
      <c r="E1654" s="64"/>
      <c r="F1654" s="64"/>
      <c r="G1654" s="64"/>
      <c r="H1654" s="64"/>
      <c r="I1654" s="64"/>
      <c r="J1654" s="64"/>
      <c r="K1654" s="64"/>
      <c r="L1654" s="64"/>
      <c r="M1654" s="64"/>
      <c r="N1654" s="64"/>
      <c r="O1654" s="64"/>
      <c r="P1654" s="64"/>
      <c r="Q1654" s="64"/>
      <c r="R1654" s="64"/>
      <c r="S1654" s="64"/>
      <c r="T1654" s="29"/>
      <c r="U1654" s="29"/>
      <c r="V1654" s="29"/>
      <c r="W1654" s="29"/>
      <c r="X1654" s="29"/>
      <c r="Y1654" s="29"/>
      <c r="Z1654" s="29"/>
      <c r="AA1654" s="29"/>
      <c r="AB1654" s="29"/>
      <c r="AC1654" s="29"/>
      <c r="AD1654" s="29"/>
      <c r="AE1654" s="29"/>
      <c r="AF1654" s="29"/>
      <c r="AG1654" s="29"/>
      <c r="AH1654" s="29"/>
      <c r="AI1654" s="29"/>
      <c r="AJ1654" s="29"/>
      <c r="AK1654" s="29"/>
      <c r="AL1654" s="29"/>
      <c r="AM1654" s="29"/>
      <c r="AN1654" s="29"/>
      <c r="AO1654" s="29"/>
      <c r="AP1654" s="29"/>
      <c r="AQ1654" s="29"/>
      <c r="AR1654" s="29"/>
      <c r="AS1654" s="29"/>
      <c r="AT1654" s="29"/>
      <c r="AU1654" s="29"/>
      <c r="AV1654" s="29"/>
      <c r="AW1654" s="29"/>
      <c r="AX1654" s="29"/>
      <c r="AY1654" s="29"/>
      <c r="AZ1654" s="29"/>
      <c r="BA1654" s="29"/>
      <c r="BB1654" s="29"/>
      <c r="BC1654" s="29"/>
      <c r="BD1654" s="29"/>
      <c r="BE1654" s="29"/>
      <c r="BF1654" s="29"/>
      <c r="BG1654" s="29"/>
      <c r="BH1654" s="29"/>
      <c r="BI1654" s="29"/>
      <c r="BJ1654" s="29"/>
      <c r="BK1654" s="29"/>
      <c r="BL1654" s="29"/>
      <c r="BM1654" s="29"/>
      <c r="BN1654" s="29"/>
      <c r="BO1654" s="29"/>
      <c r="BP1654" s="29"/>
      <c r="BQ1654" s="29"/>
      <c r="BR1654" s="29"/>
      <c r="BS1654" s="29"/>
      <c r="BT1654" s="29"/>
      <c r="BU1654" s="29"/>
      <c r="BV1654" s="29"/>
      <c r="BW1654" s="29"/>
      <c r="BX1654" s="29"/>
      <c r="BY1654" s="29"/>
      <c r="BZ1654" s="29"/>
      <c r="CA1654" s="29"/>
      <c r="CB1654" s="29"/>
      <c r="CC1654" s="29"/>
      <c r="CD1654" s="29"/>
      <c r="CE1654" s="29"/>
      <c r="CF1654" s="29"/>
      <c r="CG1654" s="29"/>
      <c r="CH1654" s="29"/>
      <c r="CI1654" s="29"/>
      <c r="CJ1654" s="29"/>
      <c r="CK1654" s="29"/>
      <c r="CL1654" s="29"/>
      <c r="CM1654" s="29"/>
      <c r="CN1654" s="29"/>
      <c r="CO1654" s="29"/>
      <c r="CP1654" s="29"/>
      <c r="CQ1654" s="29"/>
      <c r="CR1654" s="29"/>
      <c r="CS1654" s="29"/>
      <c r="CT1654" s="29"/>
      <c r="CU1654" s="29"/>
      <c r="CV1654" s="29"/>
      <c r="CW1654" s="29"/>
      <c r="CX1654" s="29"/>
      <c r="CY1654" s="29"/>
      <c r="CZ1654" s="29"/>
      <c r="DA1654" s="29"/>
      <c r="DB1654" s="29"/>
      <c r="DC1654" s="29"/>
      <c r="DD1654" s="29"/>
      <c r="DE1654" s="29"/>
      <c r="DF1654" s="29"/>
      <c r="DG1654" s="29"/>
      <c r="DH1654" s="29"/>
      <c r="DI1654" s="29"/>
      <c r="DJ1654" s="29"/>
      <c r="DK1654" s="29"/>
      <c r="DL1654" s="29"/>
      <c r="DM1654" s="29"/>
    </row>
    <row r="1655" spans="1:117">
      <c r="A1655" s="5"/>
      <c r="B1655" s="5"/>
      <c r="C1655" s="35"/>
      <c r="D1655" s="63"/>
      <c r="E1655" s="64"/>
      <c r="F1655" s="64"/>
      <c r="G1655" s="64"/>
      <c r="H1655" s="64"/>
      <c r="I1655" s="64"/>
      <c r="J1655" s="64"/>
      <c r="K1655" s="64"/>
      <c r="L1655" s="64"/>
      <c r="M1655" s="64"/>
      <c r="N1655" s="64"/>
      <c r="O1655" s="64"/>
      <c r="P1655" s="64"/>
      <c r="Q1655" s="64"/>
      <c r="R1655" s="64"/>
      <c r="S1655" s="64"/>
      <c r="T1655" s="29"/>
      <c r="U1655" s="29"/>
      <c r="V1655" s="29"/>
      <c r="W1655" s="29"/>
      <c r="X1655" s="29"/>
      <c r="Y1655" s="29"/>
      <c r="Z1655" s="29"/>
      <c r="AA1655" s="29"/>
      <c r="AB1655" s="29"/>
      <c r="AC1655" s="29"/>
      <c r="AD1655" s="29"/>
      <c r="AE1655" s="29"/>
      <c r="AF1655" s="29"/>
      <c r="AG1655" s="29"/>
      <c r="AH1655" s="29"/>
      <c r="AI1655" s="29"/>
      <c r="AJ1655" s="29"/>
      <c r="AK1655" s="29"/>
      <c r="AL1655" s="29"/>
      <c r="AM1655" s="29"/>
      <c r="AN1655" s="29"/>
      <c r="AO1655" s="29"/>
      <c r="AP1655" s="29"/>
      <c r="AQ1655" s="29"/>
      <c r="AR1655" s="29"/>
      <c r="AS1655" s="29"/>
      <c r="AT1655" s="29"/>
      <c r="AU1655" s="29"/>
      <c r="AV1655" s="29"/>
      <c r="AW1655" s="29"/>
      <c r="AX1655" s="29"/>
      <c r="AY1655" s="29"/>
      <c r="AZ1655" s="29"/>
      <c r="BA1655" s="29"/>
      <c r="BB1655" s="29"/>
      <c r="BC1655" s="29"/>
      <c r="BD1655" s="29"/>
      <c r="BE1655" s="29"/>
      <c r="BF1655" s="29"/>
      <c r="BG1655" s="29"/>
      <c r="BH1655" s="29"/>
      <c r="BI1655" s="29"/>
      <c r="BJ1655" s="29"/>
      <c r="BK1655" s="29"/>
      <c r="BL1655" s="29"/>
      <c r="BM1655" s="29"/>
      <c r="BN1655" s="29"/>
      <c r="BO1655" s="29"/>
      <c r="BP1655" s="29"/>
      <c r="BQ1655" s="29"/>
      <c r="BR1655" s="29"/>
      <c r="BS1655" s="29"/>
      <c r="BT1655" s="29"/>
      <c r="BU1655" s="29"/>
      <c r="BV1655" s="29"/>
      <c r="BW1655" s="29"/>
      <c r="BX1655" s="29"/>
      <c r="BY1655" s="29"/>
      <c r="BZ1655" s="29"/>
      <c r="CA1655" s="29"/>
      <c r="CB1655" s="29"/>
      <c r="CC1655" s="29"/>
      <c r="CD1655" s="29"/>
      <c r="CE1655" s="29"/>
      <c r="CF1655" s="29"/>
      <c r="CG1655" s="29"/>
      <c r="CH1655" s="29"/>
      <c r="CI1655" s="29"/>
      <c r="CJ1655" s="29"/>
      <c r="CK1655" s="29"/>
      <c r="CL1655" s="29"/>
      <c r="CM1655" s="29"/>
      <c r="CN1655" s="29"/>
      <c r="CO1655" s="29"/>
      <c r="CP1655" s="29"/>
      <c r="CQ1655" s="29"/>
      <c r="CR1655" s="29"/>
      <c r="CS1655" s="29"/>
      <c r="CT1655" s="29"/>
      <c r="CU1655" s="29"/>
      <c r="CV1655" s="29"/>
      <c r="CW1655" s="29"/>
      <c r="CX1655" s="29"/>
      <c r="CY1655" s="29"/>
      <c r="CZ1655" s="29"/>
      <c r="DA1655" s="29"/>
      <c r="DB1655" s="29"/>
      <c r="DC1655" s="29"/>
      <c r="DD1655" s="29"/>
      <c r="DE1655" s="29"/>
      <c r="DF1655" s="29"/>
      <c r="DG1655" s="29"/>
      <c r="DH1655" s="29"/>
      <c r="DI1655" s="29"/>
      <c r="DJ1655" s="29"/>
      <c r="DK1655" s="29"/>
      <c r="DL1655" s="29"/>
      <c r="DM1655" s="29"/>
    </row>
    <row r="1656" spans="1:117">
      <c r="A1656" s="5"/>
      <c r="B1656" s="5"/>
      <c r="C1656" s="35"/>
      <c r="D1656" s="63"/>
      <c r="E1656" s="64"/>
      <c r="F1656" s="64"/>
      <c r="G1656" s="64"/>
      <c r="H1656" s="64"/>
      <c r="I1656" s="64"/>
      <c r="J1656" s="64"/>
      <c r="K1656" s="64"/>
      <c r="L1656" s="64"/>
      <c r="M1656" s="64"/>
      <c r="N1656" s="64"/>
      <c r="O1656" s="64"/>
      <c r="P1656" s="64"/>
      <c r="Q1656" s="64"/>
      <c r="R1656" s="64"/>
      <c r="S1656" s="64"/>
      <c r="T1656" s="29"/>
      <c r="U1656" s="29"/>
      <c r="V1656" s="29"/>
      <c r="W1656" s="29"/>
      <c r="X1656" s="29"/>
      <c r="Y1656" s="29"/>
      <c r="Z1656" s="29"/>
      <c r="AA1656" s="29"/>
      <c r="AB1656" s="29"/>
      <c r="AC1656" s="29"/>
      <c r="AD1656" s="29"/>
      <c r="AE1656" s="29"/>
      <c r="AF1656" s="29"/>
      <c r="AG1656" s="29"/>
      <c r="AH1656" s="29"/>
      <c r="AI1656" s="29"/>
      <c r="AJ1656" s="29"/>
      <c r="AK1656" s="29"/>
      <c r="AL1656" s="29"/>
      <c r="AM1656" s="29"/>
      <c r="AN1656" s="29"/>
      <c r="AO1656" s="29"/>
      <c r="AP1656" s="29"/>
      <c r="AQ1656" s="29"/>
      <c r="AR1656" s="29"/>
      <c r="AS1656" s="29"/>
      <c r="AT1656" s="29"/>
      <c r="AU1656" s="29"/>
      <c r="AV1656" s="29"/>
      <c r="AW1656" s="29"/>
      <c r="AX1656" s="29"/>
      <c r="AY1656" s="29"/>
      <c r="AZ1656" s="29"/>
      <c r="BA1656" s="29"/>
      <c r="BB1656" s="29"/>
      <c r="BC1656" s="29"/>
      <c r="BD1656" s="29"/>
      <c r="BE1656" s="29"/>
      <c r="BF1656" s="29"/>
      <c r="BG1656" s="29"/>
      <c r="BH1656" s="29"/>
      <c r="BI1656" s="29"/>
      <c r="BJ1656" s="29"/>
      <c r="BK1656" s="29"/>
      <c r="BL1656" s="29"/>
      <c r="BM1656" s="29"/>
      <c r="BN1656" s="29"/>
      <c r="BO1656" s="29"/>
      <c r="BP1656" s="29"/>
      <c r="BQ1656" s="29"/>
      <c r="BR1656" s="29"/>
      <c r="BS1656" s="29"/>
      <c r="BT1656" s="29"/>
      <c r="BU1656" s="29"/>
      <c r="BV1656" s="29"/>
      <c r="BW1656" s="29"/>
      <c r="BX1656" s="29"/>
      <c r="BY1656" s="29"/>
      <c r="BZ1656" s="29"/>
      <c r="CA1656" s="29"/>
      <c r="CB1656" s="29"/>
      <c r="CC1656" s="29"/>
      <c r="CD1656" s="29"/>
      <c r="CE1656" s="29"/>
      <c r="CF1656" s="29"/>
      <c r="CG1656" s="29"/>
      <c r="CH1656" s="29"/>
      <c r="CI1656" s="29"/>
      <c r="CJ1656" s="29"/>
      <c r="CK1656" s="29"/>
      <c r="CL1656" s="29"/>
      <c r="CM1656" s="29"/>
      <c r="CN1656" s="29"/>
      <c r="CO1656" s="29"/>
      <c r="CP1656" s="29"/>
      <c r="CQ1656" s="29"/>
      <c r="CR1656" s="29"/>
      <c r="CS1656" s="29"/>
      <c r="CT1656" s="29"/>
      <c r="CU1656" s="29"/>
      <c r="CV1656" s="29"/>
      <c r="CW1656" s="29"/>
      <c r="CX1656" s="29"/>
      <c r="CY1656" s="29"/>
      <c r="CZ1656" s="29"/>
      <c r="DA1656" s="29"/>
      <c r="DB1656" s="29"/>
      <c r="DC1656" s="29"/>
      <c r="DD1656" s="29"/>
      <c r="DE1656" s="29"/>
      <c r="DF1656" s="29"/>
      <c r="DG1656" s="29"/>
      <c r="DH1656" s="29"/>
      <c r="DI1656" s="29"/>
      <c r="DJ1656" s="29"/>
      <c r="DK1656" s="29"/>
      <c r="DL1656" s="29"/>
      <c r="DM1656" s="29"/>
    </row>
    <row r="1657" spans="1:117">
      <c r="A1657" s="5"/>
      <c r="B1657" s="5"/>
      <c r="C1657" s="35"/>
      <c r="D1657" s="63"/>
      <c r="E1657" s="64"/>
      <c r="F1657" s="64"/>
      <c r="G1657" s="64"/>
      <c r="H1657" s="64"/>
      <c r="I1657" s="64"/>
      <c r="J1657" s="64"/>
      <c r="K1657" s="64"/>
      <c r="L1657" s="64"/>
      <c r="M1657" s="64"/>
      <c r="N1657" s="64"/>
      <c r="O1657" s="64"/>
      <c r="P1657" s="64"/>
      <c r="Q1657" s="64"/>
      <c r="R1657" s="64"/>
      <c r="S1657" s="64"/>
      <c r="T1657" s="29"/>
      <c r="U1657" s="29"/>
      <c r="V1657" s="29"/>
      <c r="W1657" s="29"/>
      <c r="X1657" s="29"/>
      <c r="Y1657" s="29"/>
      <c r="Z1657" s="29"/>
      <c r="AA1657" s="29"/>
      <c r="AB1657" s="29"/>
      <c r="AC1657" s="29"/>
      <c r="AD1657" s="29"/>
      <c r="AE1657" s="29"/>
      <c r="AF1657" s="29"/>
      <c r="AG1657" s="29"/>
      <c r="AH1657" s="29"/>
      <c r="AI1657" s="29"/>
      <c r="AJ1657" s="29"/>
      <c r="AK1657" s="29"/>
      <c r="AL1657" s="29"/>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c r="CA1657" s="29"/>
      <c r="CB1657" s="29"/>
      <c r="CC1657" s="29"/>
      <c r="CD1657" s="29"/>
      <c r="CE1657" s="29"/>
      <c r="CF1657" s="29"/>
      <c r="CG1657" s="29"/>
      <c r="CH1657" s="29"/>
      <c r="CI1657" s="29"/>
      <c r="CJ1657" s="29"/>
      <c r="CK1657" s="29"/>
      <c r="CL1657" s="29"/>
      <c r="CM1657" s="29"/>
      <c r="CN1657" s="29"/>
      <c r="CO1657" s="29"/>
      <c r="CP1657" s="29"/>
      <c r="CQ1657" s="29"/>
      <c r="CR1657" s="29"/>
      <c r="CS1657" s="29"/>
      <c r="CT1657" s="29"/>
      <c r="CU1657" s="29"/>
      <c r="CV1657" s="29"/>
      <c r="CW1657" s="29"/>
      <c r="CX1657" s="29"/>
      <c r="CY1657" s="29"/>
      <c r="CZ1657" s="29"/>
      <c r="DA1657" s="29"/>
      <c r="DB1657" s="29"/>
      <c r="DC1657" s="29"/>
      <c r="DD1657" s="29"/>
      <c r="DE1657" s="29"/>
      <c r="DF1657" s="29"/>
      <c r="DG1657" s="29"/>
      <c r="DH1657" s="29"/>
      <c r="DI1657" s="29"/>
      <c r="DJ1657" s="29"/>
      <c r="DK1657" s="29"/>
      <c r="DL1657" s="29"/>
      <c r="DM1657" s="29"/>
    </row>
    <row r="1658" spans="1:117">
      <c r="A1658" s="5"/>
      <c r="B1658" s="5"/>
      <c r="C1658" s="35"/>
      <c r="D1658" s="63"/>
      <c r="E1658" s="64"/>
      <c r="F1658" s="64"/>
      <c r="G1658" s="64"/>
      <c r="H1658" s="64"/>
      <c r="I1658" s="64"/>
      <c r="J1658" s="64"/>
      <c r="K1658" s="64"/>
      <c r="L1658" s="64"/>
      <c r="M1658" s="64"/>
      <c r="N1658" s="64"/>
      <c r="O1658" s="64"/>
      <c r="P1658" s="64"/>
      <c r="Q1658" s="64"/>
      <c r="R1658" s="64"/>
      <c r="S1658" s="64"/>
      <c r="T1658" s="29"/>
      <c r="U1658" s="29"/>
      <c r="V1658" s="29"/>
      <c r="W1658" s="29"/>
      <c r="X1658" s="29"/>
      <c r="Y1658" s="29"/>
      <c r="Z1658" s="29"/>
      <c r="AA1658" s="29"/>
      <c r="AB1658" s="29"/>
      <c r="AC1658" s="29"/>
      <c r="AD1658" s="29"/>
      <c r="AE1658" s="29"/>
      <c r="AF1658" s="29"/>
      <c r="AG1658" s="29"/>
      <c r="AH1658" s="29"/>
      <c r="AI1658" s="29"/>
      <c r="AJ1658" s="29"/>
      <c r="AK1658" s="29"/>
      <c r="AL1658" s="29"/>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c r="CA1658" s="29"/>
      <c r="CB1658" s="29"/>
      <c r="CC1658" s="29"/>
      <c r="CD1658" s="29"/>
      <c r="CE1658" s="29"/>
      <c r="CF1658" s="29"/>
      <c r="CG1658" s="29"/>
      <c r="CH1658" s="29"/>
      <c r="CI1658" s="29"/>
      <c r="CJ1658" s="29"/>
      <c r="CK1658" s="29"/>
      <c r="CL1658" s="29"/>
      <c r="CM1658" s="29"/>
      <c r="CN1658" s="29"/>
      <c r="CO1658" s="29"/>
      <c r="CP1658" s="29"/>
      <c r="CQ1658" s="29"/>
      <c r="CR1658" s="29"/>
      <c r="CS1658" s="29"/>
      <c r="CT1658" s="29"/>
      <c r="CU1658" s="29"/>
      <c r="CV1658" s="29"/>
      <c r="CW1658" s="29"/>
      <c r="CX1658" s="29"/>
      <c r="CY1658" s="29"/>
      <c r="CZ1658" s="29"/>
      <c r="DA1658" s="29"/>
      <c r="DB1658" s="29"/>
      <c r="DC1658" s="29"/>
      <c r="DD1658" s="29"/>
      <c r="DE1658" s="29"/>
      <c r="DF1658" s="29"/>
      <c r="DG1658" s="29"/>
      <c r="DH1658" s="29"/>
      <c r="DI1658" s="29"/>
      <c r="DJ1658" s="29"/>
      <c r="DK1658" s="29"/>
      <c r="DL1658" s="29"/>
      <c r="DM1658" s="29"/>
    </row>
    <row r="1659" spans="1:117">
      <c r="A1659" s="5"/>
      <c r="B1659" s="5"/>
      <c r="C1659" s="35"/>
      <c r="D1659" s="63"/>
      <c r="E1659" s="64"/>
      <c r="F1659" s="64"/>
      <c r="G1659" s="64"/>
      <c r="H1659" s="64"/>
      <c r="I1659" s="64"/>
      <c r="J1659" s="64"/>
      <c r="K1659" s="64"/>
      <c r="L1659" s="64"/>
      <c r="M1659" s="64"/>
      <c r="N1659" s="64"/>
      <c r="O1659" s="64"/>
      <c r="P1659" s="64"/>
      <c r="Q1659" s="64"/>
      <c r="R1659" s="64"/>
      <c r="S1659" s="64"/>
      <c r="T1659" s="29"/>
      <c r="U1659" s="29"/>
      <c r="V1659" s="29"/>
      <c r="W1659" s="29"/>
      <c r="X1659" s="29"/>
      <c r="Y1659" s="29"/>
      <c r="Z1659" s="29"/>
      <c r="AA1659" s="29"/>
      <c r="AB1659" s="29"/>
      <c r="AC1659" s="29"/>
      <c r="AD1659" s="29"/>
      <c r="AE1659" s="29"/>
      <c r="AF1659" s="29"/>
      <c r="AG1659" s="29"/>
      <c r="AH1659" s="29"/>
      <c r="AI1659" s="29"/>
      <c r="AJ1659" s="29"/>
      <c r="AK1659" s="29"/>
      <c r="AL1659" s="29"/>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c r="CA1659" s="29"/>
      <c r="CB1659" s="29"/>
      <c r="CC1659" s="29"/>
      <c r="CD1659" s="29"/>
      <c r="CE1659" s="29"/>
      <c r="CF1659" s="29"/>
      <c r="CG1659" s="29"/>
      <c r="CH1659" s="29"/>
      <c r="CI1659" s="29"/>
      <c r="CJ1659" s="29"/>
      <c r="CK1659" s="29"/>
      <c r="CL1659" s="29"/>
      <c r="CM1659" s="29"/>
      <c r="CN1659" s="29"/>
      <c r="CO1659" s="29"/>
      <c r="CP1659" s="29"/>
      <c r="CQ1659" s="29"/>
      <c r="CR1659" s="29"/>
      <c r="CS1659" s="29"/>
      <c r="CT1659" s="29"/>
      <c r="CU1659" s="29"/>
      <c r="CV1659" s="29"/>
      <c r="CW1659" s="29"/>
      <c r="CX1659" s="29"/>
      <c r="CY1659" s="29"/>
      <c r="CZ1659" s="29"/>
      <c r="DA1659" s="29"/>
      <c r="DB1659" s="29"/>
      <c r="DC1659" s="29"/>
      <c r="DD1659" s="29"/>
      <c r="DE1659" s="29"/>
      <c r="DF1659" s="29"/>
      <c r="DG1659" s="29"/>
      <c r="DH1659" s="29"/>
      <c r="DI1659" s="29"/>
      <c r="DJ1659" s="29"/>
      <c r="DK1659" s="29"/>
      <c r="DL1659" s="29"/>
      <c r="DM1659" s="29"/>
    </row>
    <row r="1660" spans="1:117">
      <c r="A1660" s="5"/>
      <c r="B1660" s="5"/>
      <c r="C1660" s="35"/>
      <c r="D1660" s="63"/>
      <c r="E1660" s="64"/>
      <c r="F1660" s="64"/>
      <c r="G1660" s="64"/>
      <c r="H1660" s="64"/>
      <c r="I1660" s="64"/>
      <c r="J1660" s="64"/>
      <c r="K1660" s="64"/>
      <c r="L1660" s="64"/>
      <c r="M1660" s="64"/>
      <c r="N1660" s="64"/>
      <c r="O1660" s="64"/>
      <c r="P1660" s="64"/>
      <c r="Q1660" s="64"/>
      <c r="R1660" s="64"/>
      <c r="S1660" s="64"/>
      <c r="T1660" s="29"/>
      <c r="U1660" s="29"/>
      <c r="V1660" s="29"/>
      <c r="W1660" s="29"/>
      <c r="X1660" s="29"/>
      <c r="Y1660" s="29"/>
      <c r="Z1660" s="29"/>
      <c r="AA1660" s="29"/>
      <c r="AB1660" s="29"/>
      <c r="AC1660" s="29"/>
      <c r="AD1660" s="29"/>
      <c r="AE1660" s="29"/>
      <c r="AF1660" s="29"/>
      <c r="AG1660" s="29"/>
      <c r="AH1660" s="29"/>
      <c r="AI1660" s="29"/>
      <c r="AJ1660" s="29"/>
      <c r="AK1660" s="29"/>
      <c r="AL1660" s="29"/>
      <c r="AM1660" s="29"/>
      <c r="AN1660" s="29"/>
      <c r="AO1660" s="29"/>
      <c r="AP1660" s="29"/>
      <c r="AQ1660" s="29"/>
      <c r="AR1660" s="29"/>
      <c r="AS1660" s="29"/>
      <c r="AT1660" s="29"/>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29"/>
      <c r="CA1660" s="29"/>
      <c r="CB1660" s="29"/>
      <c r="CC1660" s="29"/>
      <c r="CD1660" s="29"/>
      <c r="CE1660" s="29"/>
      <c r="CF1660" s="29"/>
      <c r="CG1660" s="29"/>
      <c r="CH1660" s="29"/>
      <c r="CI1660" s="29"/>
      <c r="CJ1660" s="29"/>
      <c r="CK1660" s="29"/>
      <c r="CL1660" s="29"/>
      <c r="CM1660" s="29"/>
      <c r="CN1660" s="29"/>
      <c r="CO1660" s="29"/>
      <c r="CP1660" s="29"/>
      <c r="CQ1660" s="29"/>
      <c r="CR1660" s="29"/>
      <c r="CS1660" s="29"/>
      <c r="CT1660" s="29"/>
      <c r="CU1660" s="29"/>
      <c r="CV1660" s="29"/>
      <c r="CW1660" s="29"/>
      <c r="CX1660" s="29"/>
      <c r="CY1660" s="29"/>
      <c r="CZ1660" s="29"/>
      <c r="DA1660" s="29"/>
      <c r="DB1660" s="29"/>
      <c r="DC1660" s="29"/>
      <c r="DD1660" s="29"/>
      <c r="DE1660" s="29"/>
      <c r="DF1660" s="29"/>
      <c r="DG1660" s="29"/>
      <c r="DH1660" s="29"/>
      <c r="DI1660" s="29"/>
      <c r="DJ1660" s="29"/>
      <c r="DK1660" s="29"/>
      <c r="DL1660" s="29"/>
      <c r="DM1660" s="29"/>
    </row>
    <row r="1661" spans="1:117">
      <c r="A1661" s="5"/>
      <c r="B1661" s="5"/>
      <c r="C1661" s="35"/>
      <c r="D1661" s="63"/>
      <c r="E1661" s="64"/>
      <c r="F1661" s="64"/>
      <c r="G1661" s="64"/>
      <c r="H1661" s="64"/>
      <c r="I1661" s="64"/>
      <c r="J1661" s="64"/>
      <c r="K1661" s="64"/>
      <c r="L1661" s="64"/>
      <c r="M1661" s="64"/>
      <c r="N1661" s="64"/>
      <c r="O1661" s="64"/>
      <c r="P1661" s="64"/>
      <c r="Q1661" s="64"/>
      <c r="R1661" s="64"/>
      <c r="S1661" s="64"/>
      <c r="T1661" s="29"/>
      <c r="U1661" s="29"/>
      <c r="V1661" s="29"/>
      <c r="W1661" s="29"/>
      <c r="X1661" s="29"/>
      <c r="Y1661" s="29"/>
      <c r="Z1661" s="29"/>
      <c r="AA1661" s="29"/>
      <c r="AB1661" s="29"/>
      <c r="AC1661" s="29"/>
      <c r="AD1661" s="29"/>
      <c r="AE1661" s="29"/>
      <c r="AF1661" s="29"/>
      <c r="AG1661" s="29"/>
      <c r="AH1661" s="29"/>
      <c r="AI1661" s="29"/>
      <c r="AJ1661" s="29"/>
      <c r="AK1661" s="29"/>
      <c r="AL1661" s="29"/>
      <c r="AM1661" s="29"/>
      <c r="AN1661" s="29"/>
      <c r="AO1661" s="29"/>
      <c r="AP1661" s="29"/>
      <c r="AQ1661" s="29"/>
      <c r="AR1661" s="29"/>
      <c r="AS1661" s="29"/>
      <c r="AT1661" s="29"/>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29"/>
      <c r="CA1661" s="29"/>
      <c r="CB1661" s="29"/>
      <c r="CC1661" s="29"/>
      <c r="CD1661" s="29"/>
      <c r="CE1661" s="29"/>
      <c r="CF1661" s="29"/>
      <c r="CG1661" s="29"/>
      <c r="CH1661" s="29"/>
      <c r="CI1661" s="29"/>
      <c r="CJ1661" s="29"/>
      <c r="CK1661" s="29"/>
      <c r="CL1661" s="29"/>
      <c r="CM1661" s="29"/>
      <c r="CN1661" s="29"/>
      <c r="CO1661" s="29"/>
      <c r="CP1661" s="29"/>
      <c r="CQ1661" s="29"/>
      <c r="CR1661" s="29"/>
      <c r="CS1661" s="29"/>
      <c r="CT1661" s="29"/>
      <c r="CU1661" s="29"/>
      <c r="CV1661" s="29"/>
      <c r="CW1661" s="29"/>
      <c r="CX1661" s="29"/>
      <c r="CY1661" s="29"/>
      <c r="CZ1661" s="29"/>
      <c r="DA1661" s="29"/>
      <c r="DB1661" s="29"/>
      <c r="DC1661" s="29"/>
      <c r="DD1661" s="29"/>
      <c r="DE1661" s="29"/>
      <c r="DF1661" s="29"/>
      <c r="DG1661" s="29"/>
      <c r="DH1661" s="29"/>
      <c r="DI1661" s="29"/>
      <c r="DJ1661" s="29"/>
      <c r="DK1661" s="29"/>
      <c r="DL1661" s="29"/>
      <c r="DM1661" s="29"/>
    </row>
    <row r="1662" spans="1:117">
      <c r="A1662" s="5"/>
      <c r="B1662" s="5"/>
      <c r="C1662" s="35"/>
      <c r="D1662" s="63"/>
      <c r="E1662" s="64"/>
      <c r="F1662" s="64"/>
      <c r="G1662" s="64"/>
      <c r="H1662" s="64"/>
      <c r="I1662" s="64"/>
      <c r="J1662" s="64"/>
      <c r="K1662" s="64"/>
      <c r="L1662" s="64"/>
      <c r="M1662" s="64"/>
      <c r="N1662" s="64"/>
      <c r="O1662" s="64"/>
      <c r="P1662" s="64"/>
      <c r="Q1662" s="64"/>
      <c r="R1662" s="64"/>
      <c r="S1662" s="64"/>
      <c r="T1662" s="29"/>
      <c r="U1662" s="29"/>
      <c r="V1662" s="29"/>
      <c r="W1662" s="29"/>
      <c r="X1662" s="29"/>
      <c r="Y1662" s="29"/>
      <c r="Z1662" s="29"/>
      <c r="AA1662" s="29"/>
      <c r="AB1662" s="29"/>
      <c r="AC1662" s="29"/>
      <c r="AD1662" s="29"/>
      <c r="AE1662" s="29"/>
      <c r="AF1662" s="29"/>
      <c r="AG1662" s="29"/>
      <c r="AH1662" s="29"/>
      <c r="AI1662" s="29"/>
      <c r="AJ1662" s="29"/>
      <c r="AK1662" s="29"/>
      <c r="AL1662" s="29"/>
      <c r="AM1662" s="29"/>
      <c r="AN1662" s="29"/>
      <c r="AO1662" s="29"/>
      <c r="AP1662" s="29"/>
      <c r="AQ1662" s="29"/>
      <c r="AR1662" s="29"/>
      <c r="AS1662" s="29"/>
      <c r="AT1662" s="29"/>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29"/>
      <c r="CA1662" s="29"/>
      <c r="CB1662" s="29"/>
      <c r="CC1662" s="29"/>
      <c r="CD1662" s="29"/>
      <c r="CE1662" s="29"/>
      <c r="CF1662" s="29"/>
      <c r="CG1662" s="29"/>
      <c r="CH1662" s="29"/>
      <c r="CI1662" s="29"/>
      <c r="CJ1662" s="29"/>
      <c r="CK1662" s="29"/>
      <c r="CL1662" s="29"/>
      <c r="CM1662" s="29"/>
      <c r="CN1662" s="29"/>
      <c r="CO1662" s="29"/>
      <c r="CP1662" s="29"/>
      <c r="CQ1662" s="29"/>
      <c r="CR1662" s="29"/>
      <c r="CS1662" s="29"/>
      <c r="CT1662" s="29"/>
      <c r="CU1662" s="29"/>
      <c r="CV1662" s="29"/>
      <c r="CW1662" s="29"/>
      <c r="CX1662" s="29"/>
      <c r="CY1662" s="29"/>
      <c r="CZ1662" s="29"/>
      <c r="DA1662" s="29"/>
      <c r="DB1662" s="29"/>
      <c r="DC1662" s="29"/>
      <c r="DD1662" s="29"/>
      <c r="DE1662" s="29"/>
      <c r="DF1662" s="29"/>
      <c r="DG1662" s="29"/>
      <c r="DH1662" s="29"/>
      <c r="DI1662" s="29"/>
      <c r="DJ1662" s="29"/>
      <c r="DK1662" s="29"/>
      <c r="DL1662" s="29"/>
      <c r="DM1662" s="29"/>
    </row>
    <row r="1663" spans="1:117">
      <c r="A1663" s="5"/>
      <c r="B1663" s="5"/>
      <c r="C1663" s="35"/>
      <c r="D1663" s="63"/>
      <c r="E1663" s="64"/>
      <c r="F1663" s="64"/>
      <c r="G1663" s="64"/>
      <c r="H1663" s="64"/>
      <c r="I1663" s="64"/>
      <c r="J1663" s="64"/>
      <c r="K1663" s="64"/>
      <c r="L1663" s="64"/>
      <c r="M1663" s="64"/>
      <c r="N1663" s="64"/>
      <c r="O1663" s="64"/>
      <c r="P1663" s="64"/>
      <c r="Q1663" s="64"/>
      <c r="R1663" s="64"/>
      <c r="S1663" s="64"/>
      <c r="T1663" s="29"/>
      <c r="U1663" s="29"/>
      <c r="V1663" s="29"/>
      <c r="W1663" s="29"/>
      <c r="X1663" s="29"/>
      <c r="Y1663" s="29"/>
      <c r="Z1663" s="29"/>
      <c r="AA1663" s="29"/>
      <c r="AB1663" s="29"/>
      <c r="AC1663" s="29"/>
      <c r="AD1663" s="29"/>
      <c r="AE1663" s="29"/>
      <c r="AF1663" s="29"/>
      <c r="AG1663" s="29"/>
      <c r="AH1663" s="29"/>
      <c r="AI1663" s="29"/>
      <c r="AJ1663" s="29"/>
      <c r="AK1663" s="29"/>
      <c r="AL1663" s="29"/>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c r="CA1663" s="29"/>
      <c r="CB1663" s="29"/>
      <c r="CC1663" s="29"/>
      <c r="CD1663" s="29"/>
      <c r="CE1663" s="29"/>
      <c r="CF1663" s="29"/>
      <c r="CG1663" s="29"/>
      <c r="CH1663" s="29"/>
      <c r="CI1663" s="29"/>
      <c r="CJ1663" s="29"/>
      <c r="CK1663" s="29"/>
      <c r="CL1663" s="29"/>
      <c r="CM1663" s="29"/>
      <c r="CN1663" s="29"/>
      <c r="CO1663" s="29"/>
      <c r="CP1663" s="29"/>
      <c r="CQ1663" s="29"/>
      <c r="CR1663" s="29"/>
      <c r="CS1663" s="29"/>
      <c r="CT1663" s="29"/>
      <c r="CU1663" s="29"/>
      <c r="CV1663" s="29"/>
      <c r="CW1663" s="29"/>
      <c r="CX1663" s="29"/>
      <c r="CY1663" s="29"/>
      <c r="CZ1663" s="29"/>
      <c r="DA1663" s="29"/>
      <c r="DB1663" s="29"/>
      <c r="DC1663" s="29"/>
      <c r="DD1663" s="29"/>
      <c r="DE1663" s="29"/>
      <c r="DF1663" s="29"/>
      <c r="DG1663" s="29"/>
      <c r="DH1663" s="29"/>
      <c r="DI1663" s="29"/>
      <c r="DJ1663" s="29"/>
      <c r="DK1663" s="29"/>
      <c r="DL1663" s="29"/>
      <c r="DM1663" s="29"/>
    </row>
    <row r="1664" spans="1:117">
      <c r="A1664" s="5"/>
      <c r="B1664" s="5"/>
      <c r="C1664" s="35"/>
      <c r="D1664" s="63"/>
      <c r="E1664" s="64"/>
      <c r="F1664" s="64"/>
      <c r="G1664" s="64"/>
      <c r="H1664" s="64"/>
      <c r="I1664" s="64"/>
      <c r="J1664" s="64"/>
      <c r="K1664" s="64"/>
      <c r="L1664" s="64"/>
      <c r="M1664" s="64"/>
      <c r="N1664" s="64"/>
      <c r="O1664" s="64"/>
      <c r="P1664" s="64"/>
      <c r="Q1664" s="64"/>
      <c r="R1664" s="64"/>
      <c r="S1664" s="64"/>
      <c r="T1664" s="29"/>
      <c r="U1664" s="29"/>
      <c r="V1664" s="29"/>
      <c r="W1664" s="29"/>
      <c r="X1664" s="29"/>
      <c r="Y1664" s="29"/>
      <c r="Z1664" s="29"/>
      <c r="AA1664" s="29"/>
      <c r="AB1664" s="29"/>
      <c r="AC1664" s="29"/>
      <c r="AD1664" s="29"/>
      <c r="AE1664" s="29"/>
      <c r="AF1664" s="29"/>
      <c r="AG1664" s="29"/>
      <c r="AH1664" s="29"/>
      <c r="AI1664" s="29"/>
      <c r="AJ1664" s="29"/>
      <c r="AK1664" s="29"/>
      <c r="AL1664" s="29"/>
      <c r="AM1664" s="29"/>
      <c r="AN1664" s="29"/>
      <c r="AO1664" s="29"/>
      <c r="AP1664" s="29"/>
      <c r="AQ1664" s="29"/>
      <c r="AR1664" s="29"/>
      <c r="AS1664" s="29"/>
      <c r="AT1664" s="29"/>
      <c r="AU1664" s="29"/>
      <c r="AV1664" s="29"/>
      <c r="AW1664" s="29"/>
      <c r="AX1664" s="29"/>
      <c r="AY1664" s="29"/>
      <c r="AZ1664" s="29"/>
      <c r="BA1664" s="29"/>
      <c r="BB1664" s="29"/>
      <c r="BC1664" s="29"/>
      <c r="BD1664" s="29"/>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29"/>
      <c r="CA1664" s="29"/>
      <c r="CB1664" s="29"/>
      <c r="CC1664" s="29"/>
      <c r="CD1664" s="29"/>
      <c r="CE1664" s="29"/>
      <c r="CF1664" s="29"/>
      <c r="CG1664" s="29"/>
      <c r="CH1664" s="29"/>
      <c r="CI1664" s="29"/>
      <c r="CJ1664" s="29"/>
      <c r="CK1664" s="29"/>
      <c r="CL1664" s="29"/>
      <c r="CM1664" s="29"/>
      <c r="CN1664" s="29"/>
      <c r="CO1664" s="29"/>
      <c r="CP1664" s="29"/>
      <c r="CQ1664" s="29"/>
      <c r="CR1664" s="29"/>
      <c r="CS1664" s="29"/>
      <c r="CT1664" s="29"/>
      <c r="CU1664" s="29"/>
      <c r="CV1664" s="29"/>
      <c r="CW1664" s="29"/>
      <c r="CX1664" s="29"/>
      <c r="CY1664" s="29"/>
      <c r="CZ1664" s="29"/>
      <c r="DA1664" s="29"/>
      <c r="DB1664" s="29"/>
      <c r="DC1664" s="29"/>
      <c r="DD1664" s="29"/>
      <c r="DE1664" s="29"/>
      <c r="DF1664" s="29"/>
      <c r="DG1664" s="29"/>
      <c r="DH1664" s="29"/>
      <c r="DI1664" s="29"/>
      <c r="DJ1664" s="29"/>
      <c r="DK1664" s="29"/>
      <c r="DL1664" s="29"/>
      <c r="DM1664" s="29"/>
    </row>
    <row r="1665" spans="1:117">
      <c r="A1665" s="5"/>
      <c r="B1665" s="5"/>
      <c r="C1665" s="35"/>
      <c r="D1665" s="63"/>
      <c r="E1665" s="64"/>
      <c r="F1665" s="64"/>
      <c r="G1665" s="64"/>
      <c r="H1665" s="64"/>
      <c r="I1665" s="64"/>
      <c r="J1665" s="64"/>
      <c r="K1665" s="64"/>
      <c r="L1665" s="64"/>
      <c r="M1665" s="64"/>
      <c r="N1665" s="64"/>
      <c r="O1665" s="64"/>
      <c r="P1665" s="64"/>
      <c r="Q1665" s="64"/>
      <c r="R1665" s="64"/>
      <c r="S1665" s="64"/>
      <c r="T1665" s="29"/>
      <c r="U1665" s="29"/>
      <c r="V1665" s="29"/>
      <c r="W1665" s="29"/>
      <c r="X1665" s="29"/>
      <c r="Y1665" s="29"/>
      <c r="Z1665" s="29"/>
      <c r="AA1665" s="29"/>
      <c r="AB1665" s="29"/>
      <c r="AC1665" s="29"/>
      <c r="AD1665" s="29"/>
      <c r="AE1665" s="29"/>
      <c r="AF1665" s="29"/>
      <c r="AG1665" s="29"/>
      <c r="AH1665" s="29"/>
      <c r="AI1665" s="29"/>
      <c r="AJ1665" s="29"/>
      <c r="AK1665" s="29"/>
      <c r="AL1665" s="29"/>
      <c r="AM1665" s="29"/>
      <c r="AN1665" s="29"/>
      <c r="AO1665" s="29"/>
      <c r="AP1665" s="29"/>
      <c r="AQ1665" s="29"/>
      <c r="AR1665" s="29"/>
      <c r="AS1665" s="29"/>
      <c r="AT1665" s="29"/>
      <c r="AU1665" s="29"/>
      <c r="AV1665" s="29"/>
      <c r="AW1665" s="29"/>
      <c r="AX1665" s="29"/>
      <c r="AY1665" s="29"/>
      <c r="AZ1665" s="29"/>
      <c r="BA1665" s="29"/>
      <c r="BB1665" s="29"/>
      <c r="BC1665" s="29"/>
      <c r="BD1665" s="29"/>
      <c r="BE1665" s="29"/>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29"/>
      <c r="CA1665" s="29"/>
      <c r="CB1665" s="29"/>
      <c r="CC1665" s="29"/>
      <c r="CD1665" s="29"/>
      <c r="CE1665" s="29"/>
      <c r="CF1665" s="29"/>
      <c r="CG1665" s="29"/>
      <c r="CH1665" s="29"/>
      <c r="CI1665" s="29"/>
      <c r="CJ1665" s="29"/>
      <c r="CK1665" s="29"/>
      <c r="CL1665" s="29"/>
      <c r="CM1665" s="29"/>
      <c r="CN1665" s="29"/>
      <c r="CO1665" s="29"/>
      <c r="CP1665" s="29"/>
      <c r="CQ1665" s="29"/>
      <c r="CR1665" s="29"/>
      <c r="CS1665" s="29"/>
      <c r="CT1665" s="29"/>
      <c r="CU1665" s="29"/>
      <c r="CV1665" s="29"/>
      <c r="CW1665" s="29"/>
      <c r="CX1665" s="29"/>
      <c r="CY1665" s="29"/>
      <c r="CZ1665" s="29"/>
      <c r="DA1665" s="29"/>
      <c r="DB1665" s="29"/>
      <c r="DC1665" s="29"/>
      <c r="DD1665" s="29"/>
      <c r="DE1665" s="29"/>
      <c r="DF1665" s="29"/>
      <c r="DG1665" s="29"/>
      <c r="DH1665" s="29"/>
      <c r="DI1665" s="29"/>
      <c r="DJ1665" s="29"/>
      <c r="DK1665" s="29"/>
      <c r="DL1665" s="29"/>
      <c r="DM1665" s="29"/>
    </row>
    <row r="1666" spans="1:117">
      <c r="A1666" s="5"/>
      <c r="B1666" s="5"/>
      <c r="C1666" s="35"/>
      <c r="D1666" s="63"/>
      <c r="E1666" s="64"/>
      <c r="F1666" s="64"/>
      <c r="G1666" s="64"/>
      <c r="H1666" s="64"/>
      <c r="I1666" s="64"/>
      <c r="J1666" s="64"/>
      <c r="K1666" s="64"/>
      <c r="L1666" s="64"/>
      <c r="M1666" s="64"/>
      <c r="N1666" s="64"/>
      <c r="O1666" s="64"/>
      <c r="P1666" s="64"/>
      <c r="Q1666" s="64"/>
      <c r="R1666" s="64"/>
      <c r="S1666" s="64"/>
      <c r="T1666" s="29"/>
      <c r="U1666" s="29"/>
      <c r="V1666" s="29"/>
      <c r="W1666" s="29"/>
      <c r="X1666" s="29"/>
      <c r="Y1666" s="29"/>
      <c r="Z1666" s="29"/>
      <c r="AA1666" s="29"/>
      <c r="AB1666" s="29"/>
      <c r="AC1666" s="29"/>
      <c r="AD1666" s="29"/>
      <c r="AE1666" s="29"/>
      <c r="AF1666" s="29"/>
      <c r="AG1666" s="29"/>
      <c r="AH1666" s="29"/>
      <c r="AI1666" s="29"/>
      <c r="AJ1666" s="29"/>
      <c r="AK1666" s="29"/>
      <c r="AL1666" s="29"/>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29"/>
      <c r="CA1666" s="29"/>
      <c r="CB1666" s="29"/>
      <c r="CC1666" s="29"/>
      <c r="CD1666" s="29"/>
      <c r="CE1666" s="29"/>
      <c r="CF1666" s="29"/>
      <c r="CG1666" s="29"/>
      <c r="CH1666" s="29"/>
      <c r="CI1666" s="29"/>
      <c r="CJ1666" s="29"/>
      <c r="CK1666" s="29"/>
      <c r="CL1666" s="29"/>
      <c r="CM1666" s="29"/>
      <c r="CN1666" s="29"/>
      <c r="CO1666" s="29"/>
      <c r="CP1666" s="29"/>
      <c r="CQ1666" s="29"/>
      <c r="CR1666" s="29"/>
      <c r="CS1666" s="29"/>
      <c r="CT1666" s="29"/>
      <c r="CU1666" s="29"/>
      <c r="CV1666" s="29"/>
      <c r="CW1666" s="29"/>
      <c r="CX1666" s="29"/>
      <c r="CY1666" s="29"/>
      <c r="CZ1666" s="29"/>
      <c r="DA1666" s="29"/>
      <c r="DB1666" s="29"/>
      <c r="DC1666" s="29"/>
      <c r="DD1666" s="29"/>
      <c r="DE1666" s="29"/>
      <c r="DF1666" s="29"/>
      <c r="DG1666" s="29"/>
      <c r="DH1666" s="29"/>
      <c r="DI1666" s="29"/>
      <c r="DJ1666" s="29"/>
      <c r="DK1666" s="29"/>
      <c r="DL1666" s="29"/>
      <c r="DM1666" s="29"/>
    </row>
    <row r="1667" spans="1:117">
      <c r="A1667" s="5"/>
      <c r="B1667" s="5"/>
      <c r="C1667" s="35"/>
      <c r="D1667" s="63"/>
      <c r="E1667" s="64"/>
      <c r="F1667" s="64"/>
      <c r="G1667" s="64"/>
      <c r="H1667" s="64"/>
      <c r="I1667" s="64"/>
      <c r="J1667" s="64"/>
      <c r="K1667" s="64"/>
      <c r="L1667" s="64"/>
      <c r="M1667" s="64"/>
      <c r="N1667" s="64"/>
      <c r="O1667" s="64"/>
      <c r="P1667" s="64"/>
      <c r="Q1667" s="64"/>
      <c r="R1667" s="64"/>
      <c r="S1667" s="64"/>
      <c r="T1667" s="29"/>
      <c r="U1667" s="29"/>
      <c r="V1667" s="29"/>
      <c r="W1667" s="29"/>
      <c r="X1667" s="29"/>
      <c r="Y1667" s="29"/>
      <c r="Z1667" s="29"/>
      <c r="AA1667" s="29"/>
      <c r="AB1667" s="29"/>
      <c r="AC1667" s="29"/>
      <c r="AD1667" s="29"/>
      <c r="AE1667" s="29"/>
      <c r="AF1667" s="29"/>
      <c r="AG1667" s="29"/>
      <c r="AH1667" s="29"/>
      <c r="AI1667" s="29"/>
      <c r="AJ1667" s="29"/>
      <c r="AK1667" s="29"/>
      <c r="AL1667" s="29"/>
      <c r="AM1667" s="29"/>
      <c r="AN1667" s="29"/>
      <c r="AO1667" s="29"/>
      <c r="AP1667" s="29"/>
      <c r="AQ1667" s="29"/>
      <c r="AR1667" s="29"/>
      <c r="AS1667" s="29"/>
      <c r="AT1667" s="29"/>
      <c r="AU1667" s="29"/>
      <c r="AV1667" s="29"/>
      <c r="AW1667" s="29"/>
      <c r="AX1667" s="29"/>
      <c r="AY1667" s="29"/>
      <c r="AZ1667" s="29"/>
      <c r="BA1667" s="29"/>
      <c r="BB1667" s="29"/>
      <c r="BC1667" s="29"/>
      <c r="BD1667" s="29"/>
      <c r="BE1667" s="29"/>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29"/>
      <c r="CA1667" s="29"/>
      <c r="CB1667" s="29"/>
      <c r="CC1667" s="29"/>
      <c r="CD1667" s="29"/>
      <c r="CE1667" s="29"/>
      <c r="CF1667" s="29"/>
      <c r="CG1667" s="29"/>
      <c r="CH1667" s="29"/>
      <c r="CI1667" s="29"/>
      <c r="CJ1667" s="29"/>
      <c r="CK1667" s="29"/>
      <c r="CL1667" s="29"/>
      <c r="CM1667" s="29"/>
      <c r="CN1667" s="29"/>
      <c r="CO1667" s="29"/>
      <c r="CP1667" s="29"/>
      <c r="CQ1667" s="29"/>
      <c r="CR1667" s="29"/>
      <c r="CS1667" s="29"/>
      <c r="CT1667" s="29"/>
      <c r="CU1667" s="29"/>
      <c r="CV1667" s="29"/>
      <c r="CW1667" s="29"/>
      <c r="CX1667" s="29"/>
      <c r="CY1667" s="29"/>
      <c r="CZ1667" s="29"/>
      <c r="DA1667" s="29"/>
      <c r="DB1667" s="29"/>
      <c r="DC1667" s="29"/>
      <c r="DD1667" s="29"/>
      <c r="DE1667" s="29"/>
      <c r="DF1667" s="29"/>
      <c r="DG1667" s="29"/>
      <c r="DH1667" s="29"/>
      <c r="DI1667" s="29"/>
      <c r="DJ1667" s="29"/>
      <c r="DK1667" s="29"/>
      <c r="DL1667" s="29"/>
      <c r="DM1667" s="29"/>
    </row>
    <row r="1668" spans="1:117">
      <c r="A1668" s="5"/>
      <c r="B1668" s="5"/>
      <c r="C1668" s="35"/>
      <c r="D1668" s="63"/>
      <c r="E1668" s="64"/>
      <c r="F1668" s="64"/>
      <c r="G1668" s="64"/>
      <c r="H1668" s="64"/>
      <c r="I1668" s="64"/>
      <c r="J1668" s="64"/>
      <c r="K1668" s="64"/>
      <c r="L1668" s="64"/>
      <c r="M1668" s="64"/>
      <c r="N1668" s="64"/>
      <c r="O1668" s="64"/>
      <c r="P1668" s="64"/>
      <c r="Q1668" s="64"/>
      <c r="R1668" s="64"/>
      <c r="S1668" s="64"/>
      <c r="T1668" s="29"/>
      <c r="U1668" s="29"/>
      <c r="V1668" s="29"/>
      <c r="W1668" s="29"/>
      <c r="X1668" s="29"/>
      <c r="Y1668" s="29"/>
      <c r="Z1668" s="29"/>
      <c r="AA1668" s="29"/>
      <c r="AB1668" s="29"/>
      <c r="AC1668" s="29"/>
      <c r="AD1668" s="29"/>
      <c r="AE1668" s="29"/>
      <c r="AF1668" s="29"/>
      <c r="AG1668" s="29"/>
      <c r="AH1668" s="29"/>
      <c r="AI1668" s="29"/>
      <c r="AJ1668" s="29"/>
      <c r="AK1668" s="29"/>
      <c r="AL1668" s="29"/>
      <c r="AM1668" s="29"/>
      <c r="AN1668" s="29"/>
      <c r="AO1668" s="29"/>
      <c r="AP1668" s="29"/>
      <c r="AQ1668" s="29"/>
      <c r="AR1668" s="29"/>
      <c r="AS1668" s="29"/>
      <c r="AT1668" s="29"/>
      <c r="AU1668" s="29"/>
      <c r="AV1668" s="29"/>
      <c r="AW1668" s="29"/>
      <c r="AX1668" s="29"/>
      <c r="AY1668" s="29"/>
      <c r="AZ1668" s="29"/>
      <c r="BA1668" s="29"/>
      <c r="BB1668" s="29"/>
      <c r="BC1668" s="29"/>
      <c r="BD1668" s="29"/>
      <c r="BE1668" s="29"/>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29"/>
      <c r="CA1668" s="29"/>
      <c r="CB1668" s="29"/>
      <c r="CC1668" s="29"/>
      <c r="CD1668" s="29"/>
      <c r="CE1668" s="29"/>
      <c r="CF1668" s="29"/>
      <c r="CG1668" s="29"/>
      <c r="CH1668" s="29"/>
      <c r="CI1668" s="29"/>
      <c r="CJ1668" s="29"/>
      <c r="CK1668" s="29"/>
      <c r="CL1668" s="29"/>
      <c r="CM1668" s="29"/>
      <c r="CN1668" s="29"/>
      <c r="CO1668" s="29"/>
      <c r="CP1668" s="29"/>
      <c r="CQ1668" s="29"/>
      <c r="CR1668" s="29"/>
      <c r="CS1668" s="29"/>
      <c r="CT1668" s="29"/>
      <c r="CU1668" s="29"/>
      <c r="CV1668" s="29"/>
      <c r="CW1668" s="29"/>
      <c r="CX1668" s="29"/>
      <c r="CY1668" s="29"/>
      <c r="CZ1668" s="29"/>
      <c r="DA1668" s="29"/>
      <c r="DB1668" s="29"/>
      <c r="DC1668" s="29"/>
      <c r="DD1668" s="29"/>
      <c r="DE1668" s="29"/>
      <c r="DF1668" s="29"/>
      <c r="DG1668" s="29"/>
      <c r="DH1668" s="29"/>
      <c r="DI1668" s="29"/>
      <c r="DJ1668" s="29"/>
      <c r="DK1668" s="29"/>
      <c r="DL1668" s="29"/>
      <c r="DM1668" s="29"/>
    </row>
    <row r="1669" spans="1:117">
      <c r="A1669" s="5"/>
      <c r="B1669" s="5"/>
      <c r="C1669" s="35"/>
      <c r="D1669" s="63"/>
      <c r="E1669" s="64"/>
      <c r="F1669" s="64"/>
      <c r="G1669" s="64"/>
      <c r="H1669" s="64"/>
      <c r="I1669" s="64"/>
      <c r="J1669" s="64"/>
      <c r="K1669" s="64"/>
      <c r="L1669" s="64"/>
      <c r="M1669" s="64"/>
      <c r="N1669" s="64"/>
      <c r="O1669" s="64"/>
      <c r="P1669" s="64"/>
      <c r="Q1669" s="64"/>
      <c r="R1669" s="64"/>
      <c r="S1669" s="64"/>
      <c r="T1669" s="29"/>
      <c r="U1669" s="29"/>
      <c r="V1669" s="29"/>
      <c r="W1669" s="29"/>
      <c r="X1669" s="29"/>
      <c r="Y1669" s="29"/>
      <c r="Z1669" s="29"/>
      <c r="AA1669" s="29"/>
      <c r="AB1669" s="29"/>
      <c r="AC1669" s="29"/>
      <c r="AD1669" s="29"/>
      <c r="AE1669" s="29"/>
      <c r="AF1669" s="29"/>
      <c r="AG1669" s="29"/>
      <c r="AH1669" s="29"/>
      <c r="AI1669" s="29"/>
      <c r="AJ1669" s="29"/>
      <c r="AK1669" s="29"/>
      <c r="AL1669" s="29"/>
      <c r="AM1669" s="29"/>
      <c r="AN1669" s="29"/>
      <c r="AO1669" s="29"/>
      <c r="AP1669" s="29"/>
      <c r="AQ1669" s="29"/>
      <c r="AR1669" s="29"/>
      <c r="AS1669" s="29"/>
      <c r="AT1669" s="29"/>
      <c r="AU1669" s="29"/>
      <c r="AV1669" s="29"/>
      <c r="AW1669" s="29"/>
      <c r="AX1669" s="29"/>
      <c r="AY1669" s="29"/>
      <c r="AZ1669" s="29"/>
      <c r="BA1669" s="29"/>
      <c r="BB1669" s="29"/>
      <c r="BC1669" s="29"/>
      <c r="BD1669" s="29"/>
      <c r="BE1669" s="29"/>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29"/>
      <c r="CA1669" s="29"/>
      <c r="CB1669" s="29"/>
      <c r="CC1669" s="29"/>
      <c r="CD1669" s="29"/>
      <c r="CE1669" s="29"/>
      <c r="CF1669" s="29"/>
      <c r="CG1669" s="29"/>
      <c r="CH1669" s="29"/>
      <c r="CI1669" s="29"/>
      <c r="CJ1669" s="29"/>
      <c r="CK1669" s="29"/>
      <c r="CL1669" s="29"/>
      <c r="CM1669" s="29"/>
      <c r="CN1669" s="29"/>
      <c r="CO1669" s="29"/>
      <c r="CP1669" s="29"/>
      <c r="CQ1669" s="29"/>
      <c r="CR1669" s="29"/>
      <c r="CS1669" s="29"/>
      <c r="CT1669" s="29"/>
      <c r="CU1669" s="29"/>
      <c r="CV1669" s="29"/>
      <c r="CW1669" s="29"/>
      <c r="CX1669" s="29"/>
      <c r="CY1669" s="29"/>
      <c r="CZ1669" s="29"/>
      <c r="DA1669" s="29"/>
      <c r="DB1669" s="29"/>
      <c r="DC1669" s="29"/>
      <c r="DD1669" s="29"/>
      <c r="DE1669" s="29"/>
      <c r="DF1669" s="29"/>
      <c r="DG1669" s="29"/>
      <c r="DH1669" s="29"/>
      <c r="DI1669" s="29"/>
      <c r="DJ1669" s="29"/>
      <c r="DK1669" s="29"/>
      <c r="DL1669" s="29"/>
      <c r="DM1669" s="29"/>
    </row>
    <row r="1670" spans="1:117">
      <c r="A1670" s="5"/>
      <c r="B1670" s="5"/>
      <c r="C1670" s="35"/>
      <c r="D1670" s="63"/>
      <c r="E1670" s="64"/>
      <c r="F1670" s="64"/>
      <c r="G1670" s="64"/>
      <c r="H1670" s="64"/>
      <c r="I1670" s="64"/>
      <c r="J1670" s="64"/>
      <c r="K1670" s="64"/>
      <c r="L1670" s="64"/>
      <c r="M1670" s="64"/>
      <c r="N1670" s="64"/>
      <c r="O1670" s="64"/>
      <c r="P1670" s="64"/>
      <c r="Q1670" s="64"/>
      <c r="R1670" s="64"/>
      <c r="S1670" s="64"/>
      <c r="T1670" s="29"/>
      <c r="U1670" s="29"/>
      <c r="V1670" s="29"/>
      <c r="W1670" s="29"/>
      <c r="X1670" s="29"/>
      <c r="Y1670" s="29"/>
      <c r="Z1670" s="29"/>
      <c r="AA1670" s="29"/>
      <c r="AB1670" s="29"/>
      <c r="AC1670" s="29"/>
      <c r="AD1670" s="29"/>
      <c r="AE1670" s="29"/>
      <c r="AF1670" s="29"/>
      <c r="AG1670" s="29"/>
      <c r="AH1670" s="29"/>
      <c r="AI1670" s="29"/>
      <c r="AJ1670" s="29"/>
      <c r="AK1670" s="29"/>
      <c r="AL1670" s="29"/>
      <c r="AM1670" s="29"/>
      <c r="AN1670" s="29"/>
      <c r="AO1670" s="29"/>
      <c r="AP1670" s="29"/>
      <c r="AQ1670" s="29"/>
      <c r="AR1670" s="29"/>
      <c r="AS1670" s="29"/>
      <c r="AT1670" s="29"/>
      <c r="AU1670" s="29"/>
      <c r="AV1670" s="29"/>
      <c r="AW1670" s="29"/>
      <c r="AX1670" s="29"/>
      <c r="AY1670" s="29"/>
      <c r="AZ1670" s="29"/>
      <c r="BA1670" s="29"/>
      <c r="BB1670" s="29"/>
      <c r="BC1670" s="29"/>
      <c r="BD1670" s="29"/>
      <c r="BE1670" s="29"/>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29"/>
      <c r="CA1670" s="29"/>
      <c r="CB1670" s="29"/>
      <c r="CC1670" s="29"/>
      <c r="CD1670" s="29"/>
      <c r="CE1670" s="29"/>
      <c r="CF1670" s="29"/>
      <c r="CG1670" s="29"/>
      <c r="CH1670" s="29"/>
      <c r="CI1670" s="29"/>
      <c r="CJ1670" s="29"/>
      <c r="CK1670" s="29"/>
      <c r="CL1670" s="29"/>
      <c r="CM1670" s="29"/>
      <c r="CN1670" s="29"/>
      <c r="CO1670" s="29"/>
      <c r="CP1670" s="29"/>
      <c r="CQ1670" s="29"/>
      <c r="CR1670" s="29"/>
      <c r="CS1670" s="29"/>
      <c r="CT1670" s="29"/>
      <c r="CU1670" s="29"/>
      <c r="CV1670" s="29"/>
      <c r="CW1670" s="29"/>
      <c r="CX1670" s="29"/>
      <c r="CY1670" s="29"/>
      <c r="CZ1670" s="29"/>
      <c r="DA1670" s="29"/>
      <c r="DB1670" s="29"/>
      <c r="DC1670" s="29"/>
      <c r="DD1670" s="29"/>
      <c r="DE1670" s="29"/>
      <c r="DF1670" s="29"/>
      <c r="DG1670" s="29"/>
      <c r="DH1670" s="29"/>
      <c r="DI1670" s="29"/>
      <c r="DJ1670" s="29"/>
      <c r="DK1670" s="29"/>
      <c r="DL1670" s="29"/>
      <c r="DM1670" s="29"/>
    </row>
    <row r="1671" spans="1:117">
      <c r="A1671" s="5"/>
      <c r="B1671" s="5"/>
      <c r="C1671" s="35"/>
      <c r="D1671" s="63"/>
      <c r="E1671" s="64"/>
      <c r="F1671" s="64"/>
      <c r="G1671" s="64"/>
      <c r="H1671" s="64"/>
      <c r="I1671" s="64"/>
      <c r="J1671" s="64"/>
      <c r="K1671" s="64"/>
      <c r="L1671" s="64"/>
      <c r="M1671" s="64"/>
      <c r="N1671" s="64"/>
      <c r="O1671" s="64"/>
      <c r="P1671" s="64"/>
      <c r="Q1671" s="64"/>
      <c r="R1671" s="64"/>
      <c r="S1671" s="64"/>
      <c r="T1671" s="29"/>
      <c r="U1671" s="29"/>
      <c r="V1671" s="29"/>
      <c r="W1671" s="29"/>
      <c r="X1671" s="29"/>
      <c r="Y1671" s="29"/>
      <c r="Z1671" s="29"/>
      <c r="AA1671" s="29"/>
      <c r="AB1671" s="29"/>
      <c r="AC1671" s="29"/>
      <c r="AD1671" s="29"/>
      <c r="AE1671" s="29"/>
      <c r="AF1671" s="29"/>
      <c r="AG1671" s="29"/>
      <c r="AH1671" s="29"/>
      <c r="AI1671" s="29"/>
      <c r="AJ1671" s="29"/>
      <c r="AK1671" s="29"/>
      <c r="AL1671" s="29"/>
      <c r="AM1671" s="29"/>
      <c r="AN1671" s="29"/>
      <c r="AO1671" s="29"/>
      <c r="AP1671" s="29"/>
      <c r="AQ1671" s="29"/>
      <c r="AR1671" s="29"/>
      <c r="AS1671" s="29"/>
      <c r="AT1671" s="29"/>
      <c r="AU1671" s="29"/>
      <c r="AV1671" s="29"/>
      <c r="AW1671" s="29"/>
      <c r="AX1671" s="29"/>
      <c r="AY1671" s="29"/>
      <c r="AZ1671" s="29"/>
      <c r="BA1671" s="29"/>
      <c r="BB1671" s="29"/>
      <c r="BC1671" s="29"/>
      <c r="BD1671" s="29"/>
      <c r="BE1671" s="29"/>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29"/>
      <c r="CA1671" s="29"/>
      <c r="CB1671" s="29"/>
      <c r="CC1671" s="29"/>
      <c r="CD1671" s="29"/>
      <c r="CE1671" s="29"/>
      <c r="CF1671" s="29"/>
      <c r="CG1671" s="29"/>
      <c r="CH1671" s="29"/>
      <c r="CI1671" s="29"/>
      <c r="CJ1671" s="29"/>
      <c r="CK1671" s="29"/>
      <c r="CL1671" s="29"/>
      <c r="CM1671" s="29"/>
      <c r="CN1671" s="29"/>
      <c r="CO1671" s="29"/>
      <c r="CP1671" s="29"/>
      <c r="CQ1671" s="29"/>
      <c r="CR1671" s="29"/>
      <c r="CS1671" s="29"/>
      <c r="CT1671" s="29"/>
      <c r="CU1671" s="29"/>
      <c r="CV1671" s="29"/>
      <c r="CW1671" s="29"/>
      <c r="CX1671" s="29"/>
      <c r="CY1671" s="29"/>
      <c r="CZ1671" s="29"/>
      <c r="DA1671" s="29"/>
      <c r="DB1671" s="29"/>
      <c r="DC1671" s="29"/>
      <c r="DD1671" s="29"/>
      <c r="DE1671" s="29"/>
      <c r="DF1671" s="29"/>
      <c r="DG1671" s="29"/>
      <c r="DH1671" s="29"/>
      <c r="DI1671" s="29"/>
      <c r="DJ1671" s="29"/>
      <c r="DK1671" s="29"/>
      <c r="DL1671" s="29"/>
      <c r="DM1671" s="29"/>
    </row>
    <row r="1672" spans="1:117">
      <c r="A1672" s="5"/>
      <c r="B1672" s="5"/>
      <c r="C1672" s="35"/>
      <c r="D1672" s="63"/>
      <c r="E1672" s="64"/>
      <c r="F1672" s="64"/>
      <c r="G1672" s="64"/>
      <c r="H1672" s="64"/>
      <c r="I1672" s="64"/>
      <c r="J1672" s="64"/>
      <c r="K1672" s="64"/>
      <c r="L1672" s="64"/>
      <c r="M1672" s="64"/>
      <c r="N1672" s="64"/>
      <c r="O1672" s="64"/>
      <c r="P1672" s="64"/>
      <c r="Q1672" s="64"/>
      <c r="R1672" s="64"/>
      <c r="S1672" s="64"/>
      <c r="T1672" s="29"/>
      <c r="U1672" s="29"/>
      <c r="V1672" s="29"/>
      <c r="W1672" s="29"/>
      <c r="X1672" s="29"/>
      <c r="Y1672" s="29"/>
      <c r="Z1672" s="29"/>
      <c r="AA1672" s="29"/>
      <c r="AB1672" s="29"/>
      <c r="AC1672" s="29"/>
      <c r="AD1672" s="29"/>
      <c r="AE1672" s="29"/>
      <c r="AF1672" s="29"/>
      <c r="AG1672" s="29"/>
      <c r="AH1672" s="29"/>
      <c r="AI1672" s="29"/>
      <c r="AJ1672" s="29"/>
      <c r="AK1672" s="29"/>
      <c r="AL1672" s="29"/>
      <c r="AM1672" s="29"/>
      <c r="AN1672" s="29"/>
      <c r="AO1672" s="29"/>
      <c r="AP1672" s="29"/>
      <c r="AQ1672" s="29"/>
      <c r="AR1672" s="29"/>
      <c r="AS1672" s="29"/>
      <c r="AT1672" s="29"/>
      <c r="AU1672" s="29"/>
      <c r="AV1672" s="29"/>
      <c r="AW1672" s="29"/>
      <c r="AX1672" s="29"/>
      <c r="AY1672" s="29"/>
      <c r="AZ1672" s="29"/>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29"/>
      <c r="CA1672" s="29"/>
      <c r="CB1672" s="29"/>
      <c r="CC1672" s="29"/>
      <c r="CD1672" s="29"/>
      <c r="CE1672" s="29"/>
      <c r="CF1672" s="29"/>
      <c r="CG1672" s="29"/>
      <c r="CH1672" s="29"/>
      <c r="CI1672" s="29"/>
      <c r="CJ1672" s="29"/>
      <c r="CK1672" s="29"/>
      <c r="CL1672" s="29"/>
      <c r="CM1672" s="29"/>
      <c r="CN1672" s="29"/>
      <c r="CO1672" s="29"/>
      <c r="CP1672" s="29"/>
      <c r="CQ1672" s="29"/>
      <c r="CR1672" s="29"/>
      <c r="CS1672" s="29"/>
      <c r="CT1672" s="29"/>
      <c r="CU1672" s="29"/>
      <c r="CV1672" s="29"/>
      <c r="CW1672" s="29"/>
      <c r="CX1672" s="29"/>
      <c r="CY1672" s="29"/>
      <c r="CZ1672" s="29"/>
      <c r="DA1672" s="29"/>
      <c r="DB1672" s="29"/>
      <c r="DC1672" s="29"/>
      <c r="DD1672" s="29"/>
      <c r="DE1672" s="29"/>
      <c r="DF1672" s="29"/>
      <c r="DG1672" s="29"/>
      <c r="DH1672" s="29"/>
      <c r="DI1672" s="29"/>
      <c r="DJ1672" s="29"/>
      <c r="DK1672" s="29"/>
      <c r="DL1672" s="29"/>
      <c r="DM1672" s="29"/>
    </row>
    <row r="1673" spans="1:117">
      <c r="A1673" s="5"/>
      <c r="B1673" s="5"/>
      <c r="C1673" s="35"/>
      <c r="D1673" s="63"/>
      <c r="E1673" s="64"/>
      <c r="F1673" s="64"/>
      <c r="G1673" s="64"/>
      <c r="H1673" s="64"/>
      <c r="I1673" s="64"/>
      <c r="J1673" s="64"/>
      <c r="K1673" s="64"/>
      <c r="L1673" s="64"/>
      <c r="M1673" s="64"/>
      <c r="N1673" s="64"/>
      <c r="O1673" s="64"/>
      <c r="P1673" s="64"/>
      <c r="Q1673" s="64"/>
      <c r="R1673" s="64"/>
      <c r="S1673" s="64"/>
      <c r="T1673" s="29"/>
      <c r="U1673" s="29"/>
      <c r="V1673" s="29"/>
      <c r="W1673" s="29"/>
      <c r="X1673" s="29"/>
      <c r="Y1673" s="29"/>
      <c r="Z1673" s="29"/>
      <c r="AA1673" s="29"/>
      <c r="AB1673" s="29"/>
      <c r="AC1673" s="29"/>
      <c r="AD1673" s="29"/>
      <c r="AE1673" s="29"/>
      <c r="AF1673" s="29"/>
      <c r="AG1673" s="29"/>
      <c r="AH1673" s="29"/>
      <c r="AI1673" s="29"/>
      <c r="AJ1673" s="29"/>
      <c r="AK1673" s="29"/>
      <c r="AL1673" s="29"/>
      <c r="AM1673" s="29"/>
      <c r="AN1673" s="29"/>
      <c r="AO1673" s="29"/>
      <c r="AP1673" s="29"/>
      <c r="AQ1673" s="29"/>
      <c r="AR1673" s="29"/>
      <c r="AS1673" s="29"/>
      <c r="AT1673" s="29"/>
      <c r="AU1673" s="29"/>
      <c r="AV1673" s="29"/>
      <c r="AW1673" s="29"/>
      <c r="AX1673" s="29"/>
      <c r="AY1673" s="29"/>
      <c r="AZ1673" s="29"/>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29"/>
      <c r="CA1673" s="29"/>
      <c r="CB1673" s="29"/>
      <c r="CC1673" s="29"/>
      <c r="CD1673" s="29"/>
      <c r="CE1673" s="29"/>
      <c r="CF1673" s="29"/>
      <c r="CG1673" s="29"/>
      <c r="CH1673" s="29"/>
      <c r="CI1673" s="29"/>
      <c r="CJ1673" s="29"/>
      <c r="CK1673" s="29"/>
      <c r="CL1673" s="29"/>
      <c r="CM1673" s="29"/>
      <c r="CN1673" s="29"/>
      <c r="CO1673" s="29"/>
      <c r="CP1673" s="29"/>
      <c r="CQ1673" s="29"/>
      <c r="CR1673" s="29"/>
      <c r="CS1673" s="29"/>
      <c r="CT1673" s="29"/>
      <c r="CU1673" s="29"/>
      <c r="CV1673" s="29"/>
      <c r="CW1673" s="29"/>
      <c r="CX1673" s="29"/>
      <c r="CY1673" s="29"/>
      <c r="CZ1673" s="29"/>
      <c r="DA1673" s="29"/>
      <c r="DB1673" s="29"/>
      <c r="DC1673" s="29"/>
      <c r="DD1673" s="29"/>
      <c r="DE1673" s="29"/>
      <c r="DF1673" s="29"/>
      <c r="DG1673" s="29"/>
      <c r="DH1673" s="29"/>
      <c r="DI1673" s="29"/>
      <c r="DJ1673" s="29"/>
      <c r="DK1673" s="29"/>
      <c r="DL1673" s="29"/>
      <c r="DM1673" s="29"/>
    </row>
    <row r="1674" spans="1:117">
      <c r="A1674" s="5"/>
      <c r="B1674" s="5"/>
      <c r="C1674" s="35"/>
      <c r="D1674" s="63"/>
      <c r="E1674" s="64"/>
      <c r="F1674" s="64"/>
      <c r="G1674" s="64"/>
      <c r="H1674" s="64"/>
      <c r="I1674" s="64"/>
      <c r="J1674" s="64"/>
      <c r="K1674" s="64"/>
      <c r="L1674" s="64"/>
      <c r="M1674" s="64"/>
      <c r="N1674" s="64"/>
      <c r="O1674" s="64"/>
      <c r="P1674" s="64"/>
      <c r="Q1674" s="64"/>
      <c r="R1674" s="64"/>
      <c r="S1674" s="64"/>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c r="CA1674" s="29"/>
      <c r="CB1674" s="29"/>
      <c r="CC1674" s="29"/>
      <c r="CD1674" s="29"/>
      <c r="CE1674" s="29"/>
      <c r="CF1674" s="29"/>
      <c r="CG1674" s="29"/>
      <c r="CH1674" s="29"/>
      <c r="CI1674" s="29"/>
      <c r="CJ1674" s="29"/>
      <c r="CK1674" s="29"/>
      <c r="CL1674" s="29"/>
      <c r="CM1674" s="29"/>
      <c r="CN1674" s="29"/>
      <c r="CO1674" s="29"/>
      <c r="CP1674" s="29"/>
      <c r="CQ1674" s="29"/>
      <c r="CR1674" s="29"/>
      <c r="CS1674" s="29"/>
      <c r="CT1674" s="29"/>
      <c r="CU1674" s="29"/>
      <c r="CV1674" s="29"/>
      <c r="CW1674" s="29"/>
      <c r="CX1674" s="29"/>
      <c r="CY1674" s="29"/>
      <c r="CZ1674" s="29"/>
      <c r="DA1674" s="29"/>
      <c r="DB1674" s="29"/>
      <c r="DC1674" s="29"/>
      <c r="DD1674" s="29"/>
      <c r="DE1674" s="29"/>
      <c r="DF1674" s="29"/>
      <c r="DG1674" s="29"/>
      <c r="DH1674" s="29"/>
      <c r="DI1674" s="29"/>
      <c r="DJ1674" s="29"/>
      <c r="DK1674" s="29"/>
      <c r="DL1674" s="29"/>
      <c r="DM1674" s="29"/>
    </row>
    <row r="1675" spans="1:117">
      <c r="A1675" s="5"/>
      <c r="B1675" s="5"/>
      <c r="C1675" s="35"/>
      <c r="D1675" s="63"/>
      <c r="E1675" s="64"/>
      <c r="F1675" s="64"/>
      <c r="G1675" s="64"/>
      <c r="H1675" s="64"/>
      <c r="I1675" s="64"/>
      <c r="J1675" s="64"/>
      <c r="K1675" s="64"/>
      <c r="L1675" s="64"/>
      <c r="M1675" s="64"/>
      <c r="N1675" s="64"/>
      <c r="O1675" s="64"/>
      <c r="P1675" s="64"/>
      <c r="Q1675" s="64"/>
      <c r="R1675" s="64"/>
      <c r="S1675" s="64"/>
      <c r="T1675" s="29"/>
      <c r="U1675" s="29"/>
      <c r="V1675" s="29"/>
      <c r="W1675" s="29"/>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29"/>
      <c r="CA1675" s="29"/>
      <c r="CB1675" s="29"/>
      <c r="CC1675" s="29"/>
      <c r="CD1675" s="29"/>
      <c r="CE1675" s="29"/>
      <c r="CF1675" s="29"/>
      <c r="CG1675" s="29"/>
      <c r="CH1675" s="29"/>
      <c r="CI1675" s="29"/>
      <c r="CJ1675" s="29"/>
      <c r="CK1675" s="29"/>
      <c r="CL1675" s="29"/>
      <c r="CM1675" s="29"/>
      <c r="CN1675" s="29"/>
      <c r="CO1675" s="29"/>
      <c r="CP1675" s="29"/>
      <c r="CQ1675" s="29"/>
      <c r="CR1675" s="29"/>
      <c r="CS1675" s="29"/>
      <c r="CT1675" s="29"/>
      <c r="CU1675" s="29"/>
      <c r="CV1675" s="29"/>
      <c r="CW1675" s="29"/>
      <c r="CX1675" s="29"/>
      <c r="CY1675" s="29"/>
      <c r="CZ1675" s="29"/>
      <c r="DA1675" s="29"/>
      <c r="DB1675" s="29"/>
      <c r="DC1675" s="29"/>
      <c r="DD1675" s="29"/>
      <c r="DE1675" s="29"/>
      <c r="DF1675" s="29"/>
      <c r="DG1675" s="29"/>
      <c r="DH1675" s="29"/>
      <c r="DI1675" s="29"/>
      <c r="DJ1675" s="29"/>
      <c r="DK1675" s="29"/>
      <c r="DL1675" s="29"/>
      <c r="DM1675" s="29"/>
    </row>
    <row r="1676" spans="1:117">
      <c r="A1676" s="5"/>
      <c r="B1676" s="5"/>
      <c r="C1676" s="35"/>
      <c r="D1676" s="63"/>
      <c r="E1676" s="64"/>
      <c r="F1676" s="64"/>
      <c r="G1676" s="64"/>
      <c r="H1676" s="64"/>
      <c r="I1676" s="64"/>
      <c r="J1676" s="64"/>
      <c r="K1676" s="64"/>
      <c r="L1676" s="64"/>
      <c r="M1676" s="64"/>
      <c r="N1676" s="64"/>
      <c r="O1676" s="64"/>
      <c r="P1676" s="64"/>
      <c r="Q1676" s="64"/>
      <c r="R1676" s="64"/>
      <c r="S1676" s="64"/>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c r="CA1676" s="29"/>
      <c r="CB1676" s="29"/>
      <c r="CC1676" s="29"/>
      <c r="CD1676" s="29"/>
      <c r="CE1676" s="29"/>
      <c r="CF1676" s="29"/>
      <c r="CG1676" s="29"/>
      <c r="CH1676" s="29"/>
      <c r="CI1676" s="29"/>
      <c r="CJ1676" s="29"/>
      <c r="CK1676" s="29"/>
      <c r="CL1676" s="29"/>
      <c r="CM1676" s="29"/>
      <c r="CN1676" s="29"/>
      <c r="CO1676" s="29"/>
      <c r="CP1676" s="29"/>
      <c r="CQ1676" s="29"/>
      <c r="CR1676" s="29"/>
      <c r="CS1676" s="29"/>
      <c r="CT1676" s="29"/>
      <c r="CU1676" s="29"/>
      <c r="CV1676" s="29"/>
      <c r="CW1676" s="29"/>
      <c r="CX1676" s="29"/>
      <c r="CY1676" s="29"/>
      <c r="CZ1676" s="29"/>
      <c r="DA1676" s="29"/>
      <c r="DB1676" s="29"/>
      <c r="DC1676" s="29"/>
      <c r="DD1676" s="29"/>
      <c r="DE1676" s="29"/>
      <c r="DF1676" s="29"/>
      <c r="DG1676" s="29"/>
      <c r="DH1676" s="29"/>
      <c r="DI1676" s="29"/>
      <c r="DJ1676" s="29"/>
      <c r="DK1676" s="29"/>
      <c r="DL1676" s="29"/>
      <c r="DM1676" s="29"/>
    </row>
    <row r="1677" spans="1:117">
      <c r="A1677" s="5"/>
      <c r="B1677" s="5"/>
      <c r="C1677" s="35"/>
      <c r="D1677" s="63"/>
      <c r="E1677" s="64"/>
      <c r="F1677" s="64"/>
      <c r="G1677" s="64"/>
      <c r="H1677" s="64"/>
      <c r="I1677" s="64"/>
      <c r="J1677" s="64"/>
      <c r="K1677" s="64"/>
      <c r="L1677" s="64"/>
      <c r="M1677" s="64"/>
      <c r="N1677" s="64"/>
      <c r="O1677" s="64"/>
      <c r="P1677" s="64"/>
      <c r="Q1677" s="64"/>
      <c r="R1677" s="64"/>
      <c r="S1677" s="64"/>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29"/>
      <c r="CA1677" s="29"/>
      <c r="CB1677" s="29"/>
      <c r="CC1677" s="29"/>
      <c r="CD1677" s="29"/>
      <c r="CE1677" s="29"/>
      <c r="CF1677" s="29"/>
      <c r="CG1677" s="29"/>
      <c r="CH1677" s="29"/>
      <c r="CI1677" s="29"/>
      <c r="CJ1677" s="29"/>
      <c r="CK1677" s="29"/>
      <c r="CL1677" s="29"/>
      <c r="CM1677" s="29"/>
      <c r="CN1677" s="29"/>
      <c r="CO1677" s="29"/>
      <c r="CP1677" s="29"/>
      <c r="CQ1677" s="29"/>
      <c r="CR1677" s="29"/>
      <c r="CS1677" s="29"/>
      <c r="CT1677" s="29"/>
      <c r="CU1677" s="29"/>
      <c r="CV1677" s="29"/>
      <c r="CW1677" s="29"/>
      <c r="CX1677" s="29"/>
      <c r="CY1677" s="29"/>
      <c r="CZ1677" s="29"/>
      <c r="DA1677" s="29"/>
      <c r="DB1677" s="29"/>
      <c r="DC1677" s="29"/>
      <c r="DD1677" s="29"/>
      <c r="DE1677" s="29"/>
      <c r="DF1677" s="29"/>
      <c r="DG1677" s="29"/>
      <c r="DH1677" s="29"/>
      <c r="DI1677" s="29"/>
      <c r="DJ1677" s="29"/>
      <c r="DK1677" s="29"/>
      <c r="DL1677" s="29"/>
      <c r="DM1677" s="29"/>
    </row>
    <row r="1678" spans="1:117">
      <c r="A1678" s="5"/>
      <c r="B1678" s="5"/>
      <c r="C1678" s="35"/>
      <c r="D1678" s="63"/>
      <c r="E1678" s="64"/>
      <c r="F1678" s="64"/>
      <c r="G1678" s="64"/>
      <c r="H1678" s="64"/>
      <c r="I1678" s="64"/>
      <c r="J1678" s="64"/>
      <c r="K1678" s="64"/>
      <c r="L1678" s="64"/>
      <c r="M1678" s="64"/>
      <c r="N1678" s="64"/>
      <c r="O1678" s="64"/>
      <c r="P1678" s="64"/>
      <c r="Q1678" s="64"/>
      <c r="R1678" s="64"/>
      <c r="S1678" s="64"/>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c r="CA1678" s="29"/>
      <c r="CB1678" s="29"/>
      <c r="CC1678" s="29"/>
      <c r="CD1678" s="29"/>
      <c r="CE1678" s="29"/>
      <c r="CF1678" s="29"/>
      <c r="CG1678" s="29"/>
      <c r="CH1678" s="29"/>
      <c r="CI1678" s="29"/>
      <c r="CJ1678" s="29"/>
      <c r="CK1678" s="29"/>
      <c r="CL1678" s="29"/>
      <c r="CM1678" s="29"/>
      <c r="CN1678" s="29"/>
      <c r="CO1678" s="29"/>
      <c r="CP1678" s="29"/>
      <c r="CQ1678" s="29"/>
      <c r="CR1678" s="29"/>
      <c r="CS1678" s="29"/>
      <c r="CT1678" s="29"/>
      <c r="CU1678" s="29"/>
      <c r="CV1678" s="29"/>
      <c r="CW1678" s="29"/>
      <c r="CX1678" s="29"/>
      <c r="CY1678" s="29"/>
      <c r="CZ1678" s="29"/>
      <c r="DA1678" s="29"/>
      <c r="DB1678" s="29"/>
      <c r="DC1678" s="29"/>
      <c r="DD1678" s="29"/>
      <c r="DE1678" s="29"/>
      <c r="DF1678" s="29"/>
      <c r="DG1678" s="29"/>
      <c r="DH1678" s="29"/>
      <c r="DI1678" s="29"/>
      <c r="DJ1678" s="29"/>
      <c r="DK1678" s="29"/>
      <c r="DL1678" s="29"/>
      <c r="DM1678" s="29"/>
    </row>
    <row r="1679" spans="1:117">
      <c r="A1679" s="5"/>
      <c r="B1679" s="5"/>
      <c r="C1679" s="35"/>
      <c r="D1679" s="63"/>
      <c r="E1679" s="64"/>
      <c r="F1679" s="64"/>
      <c r="G1679" s="64"/>
      <c r="H1679" s="64"/>
      <c r="I1679" s="64"/>
      <c r="J1679" s="64"/>
      <c r="K1679" s="64"/>
      <c r="L1679" s="64"/>
      <c r="M1679" s="64"/>
      <c r="N1679" s="64"/>
      <c r="O1679" s="64"/>
      <c r="P1679" s="64"/>
      <c r="Q1679" s="64"/>
      <c r="R1679" s="64"/>
      <c r="S1679" s="64"/>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29"/>
      <c r="CA1679" s="29"/>
      <c r="CB1679" s="29"/>
      <c r="CC1679" s="29"/>
      <c r="CD1679" s="29"/>
      <c r="CE1679" s="29"/>
      <c r="CF1679" s="29"/>
      <c r="CG1679" s="29"/>
      <c r="CH1679" s="29"/>
      <c r="CI1679" s="29"/>
      <c r="CJ1679" s="29"/>
      <c r="CK1679" s="29"/>
      <c r="CL1679" s="29"/>
      <c r="CM1679" s="29"/>
      <c r="CN1679" s="29"/>
      <c r="CO1679" s="29"/>
      <c r="CP1679" s="29"/>
      <c r="CQ1679" s="29"/>
      <c r="CR1679" s="29"/>
      <c r="CS1679" s="29"/>
      <c r="CT1679" s="29"/>
      <c r="CU1679" s="29"/>
      <c r="CV1679" s="29"/>
      <c r="CW1679" s="29"/>
      <c r="CX1679" s="29"/>
      <c r="CY1679" s="29"/>
      <c r="CZ1679" s="29"/>
      <c r="DA1679" s="29"/>
      <c r="DB1679" s="29"/>
      <c r="DC1679" s="29"/>
      <c r="DD1679" s="29"/>
      <c r="DE1679" s="29"/>
      <c r="DF1679" s="29"/>
      <c r="DG1679" s="29"/>
      <c r="DH1679" s="29"/>
      <c r="DI1679" s="29"/>
      <c r="DJ1679" s="29"/>
      <c r="DK1679" s="29"/>
      <c r="DL1679" s="29"/>
      <c r="DM1679" s="29"/>
    </row>
    <row r="1680" spans="1:117">
      <c r="A1680" s="5"/>
      <c r="B1680" s="5"/>
      <c r="C1680" s="35"/>
      <c r="D1680" s="63"/>
      <c r="E1680" s="64"/>
      <c r="F1680" s="64"/>
      <c r="G1680" s="64"/>
      <c r="H1680" s="64"/>
      <c r="I1680" s="64"/>
      <c r="J1680" s="64"/>
      <c r="K1680" s="64"/>
      <c r="L1680" s="64"/>
      <c r="M1680" s="64"/>
      <c r="N1680" s="64"/>
      <c r="O1680" s="64"/>
      <c r="P1680" s="64"/>
      <c r="Q1680" s="64"/>
      <c r="R1680" s="64"/>
      <c r="S1680" s="64"/>
      <c r="T1680" s="29"/>
      <c r="U1680" s="29"/>
      <c r="V1680" s="29"/>
      <c r="W1680" s="29"/>
      <c r="X1680" s="29"/>
      <c r="Y1680" s="29"/>
      <c r="Z1680" s="29"/>
      <c r="AA1680" s="29"/>
      <c r="AB1680" s="29"/>
      <c r="AC1680" s="29"/>
      <c r="AD1680" s="29"/>
      <c r="AE1680" s="29"/>
      <c r="AF1680" s="29"/>
      <c r="AG1680" s="29"/>
      <c r="AH1680" s="29"/>
      <c r="AI1680" s="29"/>
      <c r="AJ1680" s="29"/>
      <c r="AK1680" s="29"/>
      <c r="AL1680" s="29"/>
      <c r="AM1680" s="29"/>
      <c r="AN1680" s="29"/>
      <c r="AO1680" s="29"/>
      <c r="AP1680" s="29"/>
      <c r="AQ1680" s="29"/>
      <c r="AR1680" s="29"/>
      <c r="AS1680" s="29"/>
      <c r="AT1680" s="29"/>
      <c r="AU1680" s="29"/>
      <c r="AV1680" s="29"/>
      <c r="AW1680" s="29"/>
      <c r="AX1680" s="29"/>
      <c r="AY1680" s="29"/>
      <c r="AZ1680" s="29"/>
      <c r="BA1680" s="29"/>
      <c r="BB1680" s="29"/>
      <c r="BC1680" s="29"/>
      <c r="BD1680" s="29"/>
      <c r="BE1680" s="29"/>
      <c r="BF1680" s="29"/>
      <c r="BG1680" s="29"/>
      <c r="BH1680" s="29"/>
      <c r="BI1680" s="29"/>
      <c r="BJ1680" s="29"/>
      <c r="BK1680" s="29"/>
      <c r="BL1680" s="29"/>
      <c r="BM1680" s="29"/>
      <c r="BN1680" s="29"/>
      <c r="BO1680" s="29"/>
      <c r="BP1680" s="29"/>
      <c r="BQ1680" s="29"/>
      <c r="BR1680" s="29"/>
      <c r="BS1680" s="29"/>
      <c r="BT1680" s="29"/>
      <c r="BU1680" s="29"/>
      <c r="BV1680" s="29"/>
      <c r="BW1680" s="29"/>
      <c r="BX1680" s="29"/>
      <c r="BY1680" s="29"/>
      <c r="BZ1680" s="29"/>
      <c r="CA1680" s="29"/>
      <c r="CB1680" s="29"/>
      <c r="CC1680" s="29"/>
      <c r="CD1680" s="29"/>
      <c r="CE1680" s="29"/>
      <c r="CF1680" s="29"/>
      <c r="CG1680" s="29"/>
      <c r="CH1680" s="29"/>
      <c r="CI1680" s="29"/>
      <c r="CJ1680" s="29"/>
      <c r="CK1680" s="29"/>
      <c r="CL1680" s="29"/>
      <c r="CM1680" s="29"/>
      <c r="CN1680" s="29"/>
      <c r="CO1680" s="29"/>
      <c r="CP1680" s="29"/>
      <c r="CQ1680" s="29"/>
      <c r="CR1680" s="29"/>
      <c r="CS1680" s="29"/>
      <c r="CT1680" s="29"/>
      <c r="CU1680" s="29"/>
      <c r="CV1680" s="29"/>
      <c r="CW1680" s="29"/>
      <c r="CX1680" s="29"/>
      <c r="CY1680" s="29"/>
      <c r="CZ1680" s="29"/>
      <c r="DA1680" s="29"/>
      <c r="DB1680" s="29"/>
      <c r="DC1680" s="29"/>
      <c r="DD1680" s="29"/>
      <c r="DE1680" s="29"/>
      <c r="DF1680" s="29"/>
      <c r="DG1680" s="29"/>
      <c r="DH1680" s="29"/>
      <c r="DI1680" s="29"/>
      <c r="DJ1680" s="29"/>
      <c r="DK1680" s="29"/>
      <c r="DL1680" s="29"/>
      <c r="DM1680" s="29"/>
    </row>
    <row r="1681" spans="1:117">
      <c r="A1681" s="5"/>
      <c r="B1681" s="5"/>
      <c r="C1681" s="35"/>
      <c r="D1681" s="63"/>
      <c r="E1681" s="64"/>
      <c r="F1681" s="64"/>
      <c r="G1681" s="64"/>
      <c r="H1681" s="64"/>
      <c r="I1681" s="64"/>
      <c r="J1681" s="64"/>
      <c r="K1681" s="64"/>
      <c r="L1681" s="64"/>
      <c r="M1681" s="64"/>
      <c r="N1681" s="64"/>
      <c r="O1681" s="64"/>
      <c r="P1681" s="64"/>
      <c r="Q1681" s="64"/>
      <c r="R1681" s="64"/>
      <c r="S1681" s="64"/>
      <c r="T1681" s="29"/>
      <c r="U1681" s="29"/>
      <c r="V1681" s="29"/>
      <c r="W1681" s="29"/>
      <c r="X1681" s="29"/>
      <c r="Y1681" s="29"/>
      <c r="Z1681" s="29"/>
      <c r="AA1681" s="29"/>
      <c r="AB1681" s="29"/>
      <c r="AC1681" s="29"/>
      <c r="AD1681" s="29"/>
      <c r="AE1681" s="29"/>
      <c r="AF1681" s="29"/>
      <c r="AG1681" s="29"/>
      <c r="AH1681" s="29"/>
      <c r="AI1681" s="29"/>
      <c r="AJ1681" s="29"/>
      <c r="AK1681" s="29"/>
      <c r="AL1681" s="29"/>
      <c r="AM1681" s="29"/>
      <c r="AN1681" s="29"/>
      <c r="AO1681" s="29"/>
      <c r="AP1681" s="29"/>
      <c r="AQ1681" s="29"/>
      <c r="AR1681" s="29"/>
      <c r="AS1681" s="29"/>
      <c r="AT1681" s="29"/>
      <c r="AU1681" s="29"/>
      <c r="AV1681" s="29"/>
      <c r="AW1681" s="29"/>
      <c r="AX1681" s="29"/>
      <c r="AY1681" s="29"/>
      <c r="AZ1681" s="29"/>
      <c r="BA1681" s="29"/>
      <c r="BB1681" s="29"/>
      <c r="BC1681" s="29"/>
      <c r="BD1681" s="29"/>
      <c r="BE1681" s="29"/>
      <c r="BF1681" s="29"/>
      <c r="BG1681" s="29"/>
      <c r="BH1681" s="29"/>
      <c r="BI1681" s="29"/>
      <c r="BJ1681" s="29"/>
      <c r="BK1681" s="29"/>
      <c r="BL1681" s="29"/>
      <c r="BM1681" s="29"/>
      <c r="BN1681" s="29"/>
      <c r="BO1681" s="29"/>
      <c r="BP1681" s="29"/>
      <c r="BQ1681" s="29"/>
      <c r="BR1681" s="29"/>
      <c r="BS1681" s="29"/>
      <c r="BT1681" s="29"/>
      <c r="BU1681" s="29"/>
      <c r="BV1681" s="29"/>
      <c r="BW1681" s="29"/>
      <c r="BX1681" s="29"/>
      <c r="BY1681" s="29"/>
      <c r="BZ1681" s="29"/>
      <c r="CA1681" s="29"/>
      <c r="CB1681" s="29"/>
      <c r="CC1681" s="29"/>
      <c r="CD1681" s="29"/>
      <c r="CE1681" s="29"/>
      <c r="CF1681" s="29"/>
      <c r="CG1681" s="29"/>
      <c r="CH1681" s="29"/>
      <c r="CI1681" s="29"/>
      <c r="CJ1681" s="29"/>
      <c r="CK1681" s="29"/>
      <c r="CL1681" s="29"/>
      <c r="CM1681" s="29"/>
      <c r="CN1681" s="29"/>
      <c r="CO1681" s="29"/>
      <c r="CP1681" s="29"/>
      <c r="CQ1681" s="29"/>
      <c r="CR1681" s="29"/>
      <c r="CS1681" s="29"/>
      <c r="CT1681" s="29"/>
      <c r="CU1681" s="29"/>
      <c r="CV1681" s="29"/>
      <c r="CW1681" s="29"/>
      <c r="CX1681" s="29"/>
      <c r="CY1681" s="29"/>
      <c r="CZ1681" s="29"/>
      <c r="DA1681" s="29"/>
      <c r="DB1681" s="29"/>
      <c r="DC1681" s="29"/>
      <c r="DD1681" s="29"/>
      <c r="DE1681" s="29"/>
      <c r="DF1681" s="29"/>
      <c r="DG1681" s="29"/>
      <c r="DH1681" s="29"/>
      <c r="DI1681" s="29"/>
      <c r="DJ1681" s="29"/>
      <c r="DK1681" s="29"/>
      <c r="DL1681" s="29"/>
      <c r="DM1681" s="29"/>
    </row>
    <row r="1682" spans="1:117">
      <c r="A1682" s="5"/>
      <c r="B1682" s="5"/>
      <c r="C1682" s="35"/>
      <c r="D1682" s="63"/>
      <c r="E1682" s="64"/>
      <c r="F1682" s="64"/>
      <c r="G1682" s="64"/>
      <c r="H1682" s="64"/>
      <c r="I1682" s="64"/>
      <c r="J1682" s="64"/>
      <c r="K1682" s="64"/>
      <c r="L1682" s="64"/>
      <c r="M1682" s="64"/>
      <c r="N1682" s="64"/>
      <c r="O1682" s="64"/>
      <c r="P1682" s="64"/>
      <c r="Q1682" s="64"/>
      <c r="R1682" s="64"/>
      <c r="S1682" s="64"/>
      <c r="T1682" s="29"/>
      <c r="U1682" s="29"/>
      <c r="V1682" s="29"/>
      <c r="W1682" s="29"/>
      <c r="X1682" s="29"/>
      <c r="Y1682" s="29"/>
      <c r="Z1682" s="29"/>
      <c r="AA1682" s="29"/>
      <c r="AB1682" s="29"/>
      <c r="AC1682" s="29"/>
      <c r="AD1682" s="29"/>
      <c r="AE1682" s="29"/>
      <c r="AF1682" s="29"/>
      <c r="AG1682" s="29"/>
      <c r="AH1682" s="29"/>
      <c r="AI1682" s="29"/>
      <c r="AJ1682" s="29"/>
      <c r="AK1682" s="29"/>
      <c r="AL1682" s="29"/>
      <c r="AM1682" s="29"/>
      <c r="AN1682" s="29"/>
      <c r="AO1682" s="29"/>
      <c r="AP1682" s="29"/>
      <c r="AQ1682" s="29"/>
      <c r="AR1682" s="29"/>
      <c r="AS1682" s="29"/>
      <c r="AT1682" s="29"/>
      <c r="AU1682" s="29"/>
      <c r="AV1682" s="29"/>
      <c r="AW1682" s="29"/>
      <c r="AX1682" s="29"/>
      <c r="AY1682" s="29"/>
      <c r="AZ1682" s="29"/>
      <c r="BA1682" s="29"/>
      <c r="BB1682" s="29"/>
      <c r="BC1682" s="29"/>
      <c r="BD1682" s="29"/>
      <c r="BE1682" s="29"/>
      <c r="BF1682" s="29"/>
      <c r="BG1682" s="29"/>
      <c r="BH1682" s="29"/>
      <c r="BI1682" s="29"/>
      <c r="BJ1682" s="29"/>
      <c r="BK1682" s="29"/>
      <c r="BL1682" s="29"/>
      <c r="BM1682" s="29"/>
      <c r="BN1682" s="29"/>
      <c r="BO1682" s="29"/>
      <c r="BP1682" s="29"/>
      <c r="BQ1682" s="29"/>
      <c r="BR1682" s="29"/>
      <c r="BS1682" s="29"/>
      <c r="BT1682" s="29"/>
      <c r="BU1682" s="29"/>
      <c r="BV1682" s="29"/>
      <c r="BW1682" s="29"/>
      <c r="BX1682" s="29"/>
      <c r="BY1682" s="29"/>
      <c r="BZ1682" s="29"/>
      <c r="CA1682" s="29"/>
      <c r="CB1682" s="29"/>
      <c r="CC1682" s="29"/>
      <c r="CD1682" s="29"/>
      <c r="CE1682" s="29"/>
      <c r="CF1682" s="29"/>
      <c r="CG1682" s="29"/>
      <c r="CH1682" s="29"/>
      <c r="CI1682" s="29"/>
      <c r="CJ1682" s="29"/>
      <c r="CK1682" s="29"/>
      <c r="CL1682" s="29"/>
      <c r="CM1682" s="29"/>
      <c r="CN1682" s="29"/>
      <c r="CO1682" s="29"/>
      <c r="CP1682" s="29"/>
      <c r="CQ1682" s="29"/>
      <c r="CR1682" s="29"/>
      <c r="CS1682" s="29"/>
      <c r="CT1682" s="29"/>
      <c r="CU1682" s="29"/>
      <c r="CV1682" s="29"/>
      <c r="CW1682" s="29"/>
      <c r="CX1682" s="29"/>
      <c r="CY1682" s="29"/>
      <c r="CZ1682" s="29"/>
      <c r="DA1682" s="29"/>
      <c r="DB1682" s="29"/>
      <c r="DC1682" s="29"/>
      <c r="DD1682" s="29"/>
      <c r="DE1682" s="29"/>
      <c r="DF1682" s="29"/>
      <c r="DG1682" s="29"/>
      <c r="DH1682" s="29"/>
      <c r="DI1682" s="29"/>
      <c r="DJ1682" s="29"/>
      <c r="DK1682" s="29"/>
      <c r="DL1682" s="29"/>
      <c r="DM1682" s="29"/>
    </row>
    <row r="1683" spans="1:117">
      <c r="A1683" s="5"/>
      <c r="B1683" s="5"/>
      <c r="C1683" s="35"/>
      <c r="D1683" s="63"/>
      <c r="E1683" s="64"/>
      <c r="F1683" s="64"/>
      <c r="G1683" s="64"/>
      <c r="H1683" s="64"/>
      <c r="I1683" s="64"/>
      <c r="J1683" s="64"/>
      <c r="K1683" s="64"/>
      <c r="L1683" s="64"/>
      <c r="M1683" s="64"/>
      <c r="N1683" s="64"/>
      <c r="O1683" s="64"/>
      <c r="P1683" s="64"/>
      <c r="Q1683" s="64"/>
      <c r="R1683" s="64"/>
      <c r="S1683" s="64"/>
      <c r="T1683" s="29"/>
      <c r="U1683" s="29"/>
      <c r="V1683" s="29"/>
      <c r="W1683" s="29"/>
      <c r="X1683" s="29"/>
      <c r="Y1683" s="29"/>
      <c r="Z1683" s="29"/>
      <c r="AA1683" s="29"/>
      <c r="AB1683" s="29"/>
      <c r="AC1683" s="29"/>
      <c r="AD1683" s="29"/>
      <c r="AE1683" s="29"/>
      <c r="AF1683" s="29"/>
      <c r="AG1683" s="29"/>
      <c r="AH1683" s="29"/>
      <c r="AI1683" s="29"/>
      <c r="AJ1683" s="29"/>
      <c r="AK1683" s="29"/>
      <c r="AL1683" s="29"/>
      <c r="AM1683" s="29"/>
      <c r="AN1683" s="29"/>
      <c r="AO1683" s="29"/>
      <c r="AP1683" s="29"/>
      <c r="AQ1683" s="29"/>
      <c r="AR1683" s="29"/>
      <c r="AS1683" s="29"/>
      <c r="AT1683" s="29"/>
      <c r="AU1683" s="29"/>
      <c r="AV1683" s="29"/>
      <c r="AW1683" s="29"/>
      <c r="AX1683" s="29"/>
      <c r="AY1683" s="29"/>
      <c r="AZ1683" s="29"/>
      <c r="BA1683" s="29"/>
      <c r="BB1683" s="29"/>
      <c r="BC1683" s="29"/>
      <c r="BD1683" s="29"/>
      <c r="BE1683" s="29"/>
      <c r="BF1683" s="29"/>
      <c r="BG1683" s="29"/>
      <c r="BH1683" s="29"/>
      <c r="BI1683" s="29"/>
      <c r="BJ1683" s="29"/>
      <c r="BK1683" s="29"/>
      <c r="BL1683" s="29"/>
      <c r="BM1683" s="29"/>
      <c r="BN1683" s="29"/>
      <c r="BO1683" s="29"/>
      <c r="BP1683" s="29"/>
      <c r="BQ1683" s="29"/>
      <c r="BR1683" s="29"/>
      <c r="BS1683" s="29"/>
      <c r="BT1683" s="29"/>
      <c r="BU1683" s="29"/>
      <c r="BV1683" s="29"/>
      <c r="BW1683" s="29"/>
      <c r="BX1683" s="29"/>
      <c r="BY1683" s="29"/>
      <c r="BZ1683" s="29"/>
      <c r="CA1683" s="29"/>
      <c r="CB1683" s="29"/>
      <c r="CC1683" s="29"/>
      <c r="CD1683" s="29"/>
      <c r="CE1683" s="29"/>
      <c r="CF1683" s="29"/>
      <c r="CG1683" s="29"/>
      <c r="CH1683" s="29"/>
      <c r="CI1683" s="29"/>
      <c r="CJ1683" s="29"/>
      <c r="CK1683" s="29"/>
      <c r="CL1683" s="29"/>
      <c r="CM1683" s="29"/>
      <c r="CN1683" s="29"/>
      <c r="CO1683" s="29"/>
      <c r="CP1683" s="29"/>
      <c r="CQ1683" s="29"/>
      <c r="CR1683" s="29"/>
      <c r="CS1683" s="29"/>
      <c r="CT1683" s="29"/>
      <c r="CU1683" s="29"/>
      <c r="CV1683" s="29"/>
      <c r="CW1683" s="29"/>
      <c r="CX1683" s="29"/>
      <c r="CY1683" s="29"/>
      <c r="CZ1683" s="29"/>
      <c r="DA1683" s="29"/>
      <c r="DB1683" s="29"/>
      <c r="DC1683" s="29"/>
      <c r="DD1683" s="29"/>
      <c r="DE1683" s="29"/>
      <c r="DF1683" s="29"/>
      <c r="DG1683" s="29"/>
      <c r="DH1683" s="29"/>
      <c r="DI1683" s="29"/>
      <c r="DJ1683" s="29"/>
      <c r="DK1683" s="29"/>
      <c r="DL1683" s="29"/>
      <c r="DM1683" s="29"/>
    </row>
    <row r="1684" spans="1:117">
      <c r="A1684" s="5"/>
      <c r="B1684" s="5"/>
      <c r="C1684" s="35"/>
      <c r="D1684" s="63"/>
      <c r="E1684" s="64"/>
      <c r="F1684" s="64"/>
      <c r="G1684" s="64"/>
      <c r="H1684" s="64"/>
      <c r="I1684" s="64"/>
      <c r="J1684" s="64"/>
      <c r="K1684" s="64"/>
      <c r="L1684" s="64"/>
      <c r="M1684" s="64"/>
      <c r="N1684" s="64"/>
      <c r="O1684" s="64"/>
      <c r="P1684" s="64"/>
      <c r="Q1684" s="64"/>
      <c r="R1684" s="64"/>
      <c r="S1684" s="64"/>
      <c r="T1684" s="29"/>
      <c r="U1684" s="29"/>
      <c r="V1684" s="29"/>
      <c r="W1684" s="29"/>
      <c r="X1684" s="29"/>
      <c r="Y1684" s="29"/>
      <c r="Z1684" s="29"/>
      <c r="AA1684" s="29"/>
      <c r="AB1684" s="29"/>
      <c r="AC1684" s="29"/>
      <c r="AD1684" s="29"/>
      <c r="AE1684" s="29"/>
      <c r="AF1684" s="29"/>
      <c r="AG1684" s="29"/>
      <c r="AH1684" s="29"/>
      <c r="AI1684" s="29"/>
      <c r="AJ1684" s="29"/>
      <c r="AK1684" s="29"/>
      <c r="AL1684" s="29"/>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c r="CA1684" s="29"/>
      <c r="CB1684" s="29"/>
      <c r="CC1684" s="29"/>
      <c r="CD1684" s="29"/>
      <c r="CE1684" s="29"/>
      <c r="CF1684" s="29"/>
      <c r="CG1684" s="29"/>
      <c r="CH1684" s="29"/>
      <c r="CI1684" s="29"/>
      <c r="CJ1684" s="29"/>
      <c r="CK1684" s="29"/>
      <c r="CL1684" s="29"/>
      <c r="CM1684" s="29"/>
      <c r="CN1684" s="29"/>
      <c r="CO1684" s="29"/>
      <c r="CP1684" s="29"/>
      <c r="CQ1684" s="29"/>
      <c r="CR1684" s="29"/>
      <c r="CS1684" s="29"/>
      <c r="CT1684" s="29"/>
      <c r="CU1684" s="29"/>
      <c r="CV1684" s="29"/>
      <c r="CW1684" s="29"/>
      <c r="CX1684" s="29"/>
      <c r="CY1684" s="29"/>
      <c r="CZ1684" s="29"/>
      <c r="DA1684" s="29"/>
      <c r="DB1684" s="29"/>
      <c r="DC1684" s="29"/>
      <c r="DD1684" s="29"/>
      <c r="DE1684" s="29"/>
      <c r="DF1684" s="29"/>
      <c r="DG1684" s="29"/>
      <c r="DH1684" s="29"/>
      <c r="DI1684" s="29"/>
      <c r="DJ1684" s="29"/>
      <c r="DK1684" s="29"/>
      <c r="DL1684" s="29"/>
      <c r="DM1684" s="29"/>
    </row>
    <row r="1685" spans="1:117">
      <c r="A1685" s="5"/>
      <c r="B1685" s="5"/>
      <c r="C1685" s="35"/>
      <c r="D1685" s="63"/>
      <c r="E1685" s="64"/>
      <c r="F1685" s="64"/>
      <c r="G1685" s="64"/>
      <c r="H1685" s="64"/>
      <c r="I1685" s="64"/>
      <c r="J1685" s="64"/>
      <c r="K1685" s="64"/>
      <c r="L1685" s="64"/>
      <c r="M1685" s="64"/>
      <c r="N1685" s="64"/>
      <c r="O1685" s="64"/>
      <c r="P1685" s="64"/>
      <c r="Q1685" s="64"/>
      <c r="R1685" s="64"/>
      <c r="S1685" s="64"/>
      <c r="T1685" s="29"/>
      <c r="U1685" s="29"/>
      <c r="V1685" s="29"/>
      <c r="W1685" s="29"/>
      <c r="X1685" s="29"/>
      <c r="Y1685" s="29"/>
      <c r="Z1685" s="29"/>
      <c r="AA1685" s="29"/>
      <c r="AB1685" s="29"/>
      <c r="AC1685" s="29"/>
      <c r="AD1685" s="29"/>
      <c r="AE1685" s="29"/>
      <c r="AF1685" s="29"/>
      <c r="AG1685" s="29"/>
      <c r="AH1685" s="29"/>
      <c r="AI1685" s="29"/>
      <c r="AJ1685" s="29"/>
      <c r="AK1685" s="29"/>
      <c r="AL1685" s="29"/>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c r="CA1685" s="29"/>
      <c r="CB1685" s="29"/>
      <c r="CC1685" s="29"/>
      <c r="CD1685" s="29"/>
      <c r="CE1685" s="29"/>
      <c r="CF1685" s="29"/>
      <c r="CG1685" s="29"/>
      <c r="CH1685" s="29"/>
      <c r="CI1685" s="29"/>
      <c r="CJ1685" s="29"/>
      <c r="CK1685" s="29"/>
      <c r="CL1685" s="29"/>
      <c r="CM1685" s="29"/>
      <c r="CN1685" s="29"/>
      <c r="CO1685" s="29"/>
      <c r="CP1685" s="29"/>
      <c r="CQ1685" s="29"/>
      <c r="CR1685" s="29"/>
      <c r="CS1685" s="29"/>
      <c r="CT1685" s="29"/>
      <c r="CU1685" s="29"/>
      <c r="CV1685" s="29"/>
      <c r="CW1685" s="29"/>
      <c r="CX1685" s="29"/>
      <c r="CY1685" s="29"/>
      <c r="CZ1685" s="29"/>
      <c r="DA1685" s="29"/>
      <c r="DB1685" s="29"/>
      <c r="DC1685" s="29"/>
      <c r="DD1685" s="29"/>
      <c r="DE1685" s="29"/>
      <c r="DF1685" s="29"/>
      <c r="DG1685" s="29"/>
      <c r="DH1685" s="29"/>
      <c r="DI1685" s="29"/>
      <c r="DJ1685" s="29"/>
      <c r="DK1685" s="29"/>
      <c r="DL1685" s="29"/>
      <c r="DM1685" s="29"/>
    </row>
    <row r="1686" spans="1:117">
      <c r="A1686" s="5"/>
      <c r="B1686" s="5"/>
      <c r="C1686" s="35"/>
      <c r="D1686" s="63"/>
      <c r="E1686" s="64"/>
      <c r="F1686" s="64"/>
      <c r="G1686" s="64"/>
      <c r="H1686" s="64"/>
      <c r="I1686" s="64"/>
      <c r="J1686" s="64"/>
      <c r="K1686" s="64"/>
      <c r="L1686" s="64"/>
      <c r="M1686" s="64"/>
      <c r="N1686" s="64"/>
      <c r="O1686" s="64"/>
      <c r="P1686" s="64"/>
      <c r="Q1686" s="64"/>
      <c r="R1686" s="64"/>
      <c r="S1686" s="64"/>
      <c r="T1686" s="29"/>
      <c r="U1686" s="29"/>
      <c r="V1686" s="29"/>
      <c r="W1686" s="29"/>
      <c r="X1686" s="29"/>
      <c r="Y1686" s="29"/>
      <c r="Z1686" s="29"/>
      <c r="AA1686" s="29"/>
      <c r="AB1686" s="29"/>
      <c r="AC1686" s="29"/>
      <c r="AD1686" s="29"/>
      <c r="AE1686" s="29"/>
      <c r="AF1686" s="29"/>
      <c r="AG1686" s="29"/>
      <c r="AH1686" s="29"/>
      <c r="AI1686" s="29"/>
      <c r="AJ1686" s="29"/>
      <c r="AK1686" s="29"/>
      <c r="AL1686" s="29"/>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c r="CA1686" s="29"/>
      <c r="CB1686" s="29"/>
      <c r="CC1686" s="29"/>
      <c r="CD1686" s="29"/>
      <c r="CE1686" s="29"/>
      <c r="CF1686" s="29"/>
      <c r="CG1686" s="29"/>
      <c r="CH1686" s="29"/>
      <c r="CI1686" s="29"/>
      <c r="CJ1686" s="29"/>
      <c r="CK1686" s="29"/>
      <c r="CL1686" s="29"/>
      <c r="CM1686" s="29"/>
      <c r="CN1686" s="29"/>
      <c r="CO1686" s="29"/>
      <c r="CP1686" s="29"/>
      <c r="CQ1686" s="29"/>
      <c r="CR1686" s="29"/>
      <c r="CS1686" s="29"/>
      <c r="CT1686" s="29"/>
      <c r="CU1686" s="29"/>
      <c r="CV1686" s="29"/>
      <c r="CW1686" s="29"/>
      <c r="CX1686" s="29"/>
      <c r="CY1686" s="29"/>
      <c r="CZ1686" s="29"/>
      <c r="DA1686" s="29"/>
      <c r="DB1686" s="29"/>
      <c r="DC1686" s="29"/>
      <c r="DD1686" s="29"/>
      <c r="DE1686" s="29"/>
      <c r="DF1686" s="29"/>
      <c r="DG1686" s="29"/>
      <c r="DH1686" s="29"/>
      <c r="DI1686" s="29"/>
      <c r="DJ1686" s="29"/>
      <c r="DK1686" s="29"/>
      <c r="DL1686" s="29"/>
      <c r="DM1686" s="29"/>
    </row>
    <row r="1687" spans="1:117">
      <c r="A1687" s="5"/>
      <c r="B1687" s="5"/>
      <c r="C1687" s="35"/>
      <c r="D1687" s="63"/>
      <c r="E1687" s="64"/>
      <c r="F1687" s="64"/>
      <c r="G1687" s="64"/>
      <c r="H1687" s="64"/>
      <c r="I1687" s="64"/>
      <c r="J1687" s="64"/>
      <c r="K1687" s="64"/>
      <c r="L1687" s="64"/>
      <c r="M1687" s="64"/>
      <c r="N1687" s="64"/>
      <c r="O1687" s="64"/>
      <c r="P1687" s="64"/>
      <c r="Q1687" s="64"/>
      <c r="R1687" s="64"/>
      <c r="S1687" s="64"/>
      <c r="T1687" s="29"/>
      <c r="U1687" s="29"/>
      <c r="V1687" s="29"/>
      <c r="W1687" s="29"/>
      <c r="X1687" s="29"/>
      <c r="Y1687" s="29"/>
      <c r="Z1687" s="29"/>
      <c r="AA1687" s="29"/>
      <c r="AB1687" s="29"/>
      <c r="AC1687" s="29"/>
      <c r="AD1687" s="29"/>
      <c r="AE1687" s="29"/>
      <c r="AF1687" s="29"/>
      <c r="AG1687" s="29"/>
      <c r="AH1687" s="29"/>
      <c r="AI1687" s="29"/>
      <c r="AJ1687" s="29"/>
      <c r="AK1687" s="29"/>
      <c r="AL1687" s="29"/>
      <c r="AM1687" s="29"/>
      <c r="AN1687" s="29"/>
      <c r="AO1687" s="29"/>
      <c r="AP1687" s="29"/>
      <c r="AQ1687" s="29"/>
      <c r="AR1687" s="29"/>
      <c r="AS1687" s="29"/>
      <c r="AT1687" s="29"/>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29"/>
      <c r="CA1687" s="29"/>
      <c r="CB1687" s="29"/>
      <c r="CC1687" s="29"/>
      <c r="CD1687" s="29"/>
      <c r="CE1687" s="29"/>
      <c r="CF1687" s="29"/>
      <c r="CG1687" s="29"/>
      <c r="CH1687" s="29"/>
      <c r="CI1687" s="29"/>
      <c r="CJ1687" s="29"/>
      <c r="CK1687" s="29"/>
      <c r="CL1687" s="29"/>
      <c r="CM1687" s="29"/>
      <c r="CN1687" s="29"/>
      <c r="CO1687" s="29"/>
      <c r="CP1687" s="29"/>
      <c r="CQ1687" s="29"/>
      <c r="CR1687" s="29"/>
      <c r="CS1687" s="29"/>
      <c r="CT1687" s="29"/>
      <c r="CU1687" s="29"/>
      <c r="CV1687" s="29"/>
      <c r="CW1687" s="29"/>
      <c r="CX1687" s="29"/>
      <c r="CY1687" s="29"/>
      <c r="CZ1687" s="29"/>
      <c r="DA1687" s="29"/>
      <c r="DB1687" s="29"/>
      <c r="DC1687" s="29"/>
      <c r="DD1687" s="29"/>
      <c r="DE1687" s="29"/>
      <c r="DF1687" s="29"/>
      <c r="DG1687" s="29"/>
      <c r="DH1687" s="29"/>
      <c r="DI1687" s="29"/>
      <c r="DJ1687" s="29"/>
      <c r="DK1687" s="29"/>
      <c r="DL1687" s="29"/>
      <c r="DM1687" s="29"/>
    </row>
    <row r="1688" spans="1:117">
      <c r="A1688" s="5"/>
      <c r="B1688" s="5"/>
      <c r="C1688" s="35"/>
      <c r="D1688" s="63"/>
      <c r="E1688" s="64"/>
      <c r="F1688" s="64"/>
      <c r="G1688" s="64"/>
      <c r="H1688" s="64"/>
      <c r="I1688" s="64"/>
      <c r="J1688" s="64"/>
      <c r="K1688" s="64"/>
      <c r="L1688" s="64"/>
      <c r="M1688" s="64"/>
      <c r="N1688" s="64"/>
      <c r="O1688" s="64"/>
      <c r="P1688" s="64"/>
      <c r="Q1688" s="64"/>
      <c r="R1688" s="64"/>
      <c r="S1688" s="64"/>
      <c r="T1688" s="29"/>
      <c r="U1688" s="29"/>
      <c r="V1688" s="29"/>
      <c r="W1688" s="29"/>
      <c r="X1688" s="29"/>
      <c r="Y1688" s="29"/>
      <c r="Z1688" s="29"/>
      <c r="AA1688" s="29"/>
      <c r="AB1688" s="29"/>
      <c r="AC1688" s="29"/>
      <c r="AD1688" s="29"/>
      <c r="AE1688" s="29"/>
      <c r="AF1688" s="29"/>
      <c r="AG1688" s="29"/>
      <c r="AH1688" s="29"/>
      <c r="AI1688" s="29"/>
      <c r="AJ1688" s="29"/>
      <c r="AK1688" s="29"/>
      <c r="AL1688" s="29"/>
      <c r="AM1688" s="29"/>
      <c r="AN1688" s="29"/>
      <c r="AO1688" s="29"/>
      <c r="AP1688" s="29"/>
      <c r="AQ1688" s="29"/>
      <c r="AR1688" s="29"/>
      <c r="AS1688" s="29"/>
      <c r="AT1688" s="29"/>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29"/>
      <c r="CA1688" s="29"/>
      <c r="CB1688" s="29"/>
      <c r="CC1688" s="29"/>
      <c r="CD1688" s="29"/>
      <c r="CE1688" s="29"/>
      <c r="CF1688" s="29"/>
      <c r="CG1688" s="29"/>
      <c r="CH1688" s="29"/>
      <c r="CI1688" s="29"/>
      <c r="CJ1688" s="29"/>
      <c r="CK1688" s="29"/>
      <c r="CL1688" s="29"/>
      <c r="CM1688" s="29"/>
      <c r="CN1688" s="29"/>
      <c r="CO1688" s="29"/>
      <c r="CP1688" s="29"/>
      <c r="CQ1688" s="29"/>
      <c r="CR1688" s="29"/>
      <c r="CS1688" s="29"/>
      <c r="CT1688" s="29"/>
      <c r="CU1688" s="29"/>
      <c r="CV1688" s="29"/>
      <c r="CW1688" s="29"/>
      <c r="CX1688" s="29"/>
      <c r="CY1688" s="29"/>
      <c r="CZ1688" s="29"/>
      <c r="DA1688" s="29"/>
      <c r="DB1688" s="29"/>
      <c r="DC1688" s="29"/>
      <c r="DD1688" s="29"/>
      <c r="DE1688" s="29"/>
      <c r="DF1688" s="29"/>
      <c r="DG1688" s="29"/>
      <c r="DH1688" s="29"/>
      <c r="DI1688" s="29"/>
      <c r="DJ1688" s="29"/>
      <c r="DK1688" s="29"/>
      <c r="DL1688" s="29"/>
      <c r="DM1688" s="29"/>
    </row>
    <row r="1689" spans="1:117">
      <c r="A1689" s="5"/>
      <c r="B1689" s="5"/>
      <c r="C1689" s="35"/>
      <c r="D1689" s="63"/>
      <c r="E1689" s="64"/>
      <c r="F1689" s="64"/>
      <c r="G1689" s="64"/>
      <c r="H1689" s="64"/>
      <c r="I1689" s="64"/>
      <c r="J1689" s="64"/>
      <c r="K1689" s="64"/>
      <c r="L1689" s="64"/>
      <c r="M1689" s="64"/>
      <c r="N1689" s="64"/>
      <c r="O1689" s="64"/>
      <c r="P1689" s="64"/>
      <c r="Q1689" s="64"/>
      <c r="R1689" s="64"/>
      <c r="S1689" s="64"/>
      <c r="T1689" s="29"/>
      <c r="U1689" s="29"/>
      <c r="V1689" s="29"/>
      <c r="W1689" s="29"/>
      <c r="X1689" s="29"/>
      <c r="Y1689" s="29"/>
      <c r="Z1689" s="29"/>
      <c r="AA1689" s="29"/>
      <c r="AB1689" s="29"/>
      <c r="AC1689" s="29"/>
      <c r="AD1689" s="29"/>
      <c r="AE1689" s="29"/>
      <c r="AF1689" s="29"/>
      <c r="AG1689" s="29"/>
      <c r="AH1689" s="29"/>
      <c r="AI1689" s="29"/>
      <c r="AJ1689" s="29"/>
      <c r="AK1689" s="29"/>
      <c r="AL1689" s="29"/>
      <c r="AM1689" s="29"/>
      <c r="AN1689" s="29"/>
      <c r="AO1689" s="29"/>
      <c r="AP1689" s="29"/>
      <c r="AQ1689" s="29"/>
      <c r="AR1689" s="29"/>
      <c r="AS1689" s="29"/>
      <c r="AT1689" s="29"/>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29"/>
      <c r="CA1689" s="29"/>
      <c r="CB1689" s="29"/>
      <c r="CC1689" s="29"/>
      <c r="CD1689" s="29"/>
      <c r="CE1689" s="29"/>
      <c r="CF1689" s="29"/>
      <c r="CG1689" s="29"/>
      <c r="CH1689" s="29"/>
      <c r="CI1689" s="29"/>
      <c r="CJ1689" s="29"/>
      <c r="CK1689" s="29"/>
      <c r="CL1689" s="29"/>
      <c r="CM1689" s="29"/>
      <c r="CN1689" s="29"/>
      <c r="CO1689" s="29"/>
      <c r="CP1689" s="29"/>
      <c r="CQ1689" s="29"/>
      <c r="CR1689" s="29"/>
      <c r="CS1689" s="29"/>
      <c r="CT1689" s="29"/>
      <c r="CU1689" s="29"/>
      <c r="CV1689" s="29"/>
      <c r="CW1689" s="29"/>
      <c r="CX1689" s="29"/>
      <c r="CY1689" s="29"/>
      <c r="CZ1689" s="29"/>
      <c r="DA1689" s="29"/>
      <c r="DB1689" s="29"/>
      <c r="DC1689" s="29"/>
      <c r="DD1689" s="29"/>
      <c r="DE1689" s="29"/>
      <c r="DF1689" s="29"/>
      <c r="DG1689" s="29"/>
      <c r="DH1689" s="29"/>
      <c r="DI1689" s="29"/>
      <c r="DJ1689" s="29"/>
      <c r="DK1689" s="29"/>
      <c r="DL1689" s="29"/>
      <c r="DM1689" s="29"/>
    </row>
    <row r="1690" spans="1:117">
      <c r="A1690" s="5"/>
      <c r="B1690" s="5"/>
      <c r="C1690" s="35"/>
      <c r="D1690" s="63"/>
      <c r="E1690" s="64"/>
      <c r="F1690" s="64"/>
      <c r="G1690" s="64"/>
      <c r="H1690" s="64"/>
      <c r="I1690" s="64"/>
      <c r="J1690" s="64"/>
      <c r="K1690" s="64"/>
      <c r="L1690" s="64"/>
      <c r="M1690" s="64"/>
      <c r="N1690" s="64"/>
      <c r="O1690" s="64"/>
      <c r="P1690" s="64"/>
      <c r="Q1690" s="64"/>
      <c r="R1690" s="64"/>
      <c r="S1690" s="64"/>
      <c r="T1690" s="29"/>
      <c r="U1690" s="29"/>
      <c r="V1690" s="29"/>
      <c r="W1690" s="29"/>
      <c r="X1690" s="29"/>
      <c r="Y1690" s="29"/>
      <c r="Z1690" s="29"/>
      <c r="AA1690" s="29"/>
      <c r="AB1690" s="29"/>
      <c r="AC1690" s="29"/>
      <c r="AD1690" s="29"/>
      <c r="AE1690" s="29"/>
      <c r="AF1690" s="29"/>
      <c r="AG1690" s="29"/>
      <c r="AH1690" s="29"/>
      <c r="AI1690" s="29"/>
      <c r="AJ1690" s="29"/>
      <c r="AK1690" s="29"/>
      <c r="AL1690" s="29"/>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c r="CA1690" s="29"/>
      <c r="CB1690" s="29"/>
      <c r="CC1690" s="29"/>
      <c r="CD1690" s="29"/>
      <c r="CE1690" s="29"/>
      <c r="CF1690" s="29"/>
      <c r="CG1690" s="29"/>
      <c r="CH1690" s="29"/>
      <c r="CI1690" s="29"/>
      <c r="CJ1690" s="29"/>
      <c r="CK1690" s="29"/>
      <c r="CL1690" s="29"/>
      <c r="CM1690" s="29"/>
      <c r="CN1690" s="29"/>
      <c r="CO1690" s="29"/>
      <c r="CP1690" s="29"/>
      <c r="CQ1690" s="29"/>
      <c r="CR1690" s="29"/>
      <c r="CS1690" s="29"/>
      <c r="CT1690" s="29"/>
      <c r="CU1690" s="29"/>
      <c r="CV1690" s="29"/>
      <c r="CW1690" s="29"/>
      <c r="CX1690" s="29"/>
      <c r="CY1690" s="29"/>
      <c r="CZ1690" s="29"/>
      <c r="DA1690" s="29"/>
      <c r="DB1690" s="29"/>
      <c r="DC1690" s="29"/>
      <c r="DD1690" s="29"/>
      <c r="DE1690" s="29"/>
      <c r="DF1690" s="29"/>
      <c r="DG1690" s="29"/>
      <c r="DH1690" s="29"/>
      <c r="DI1690" s="29"/>
      <c r="DJ1690" s="29"/>
      <c r="DK1690" s="29"/>
      <c r="DL1690" s="29"/>
      <c r="DM1690" s="29"/>
    </row>
    <row r="1691" spans="1:117">
      <c r="A1691" s="5"/>
      <c r="B1691" s="5"/>
      <c r="C1691" s="35"/>
      <c r="D1691" s="63"/>
      <c r="E1691" s="64"/>
      <c r="F1691" s="64"/>
      <c r="G1691" s="64"/>
      <c r="H1691" s="64"/>
      <c r="I1691" s="64"/>
      <c r="J1691" s="64"/>
      <c r="K1691" s="64"/>
      <c r="L1691" s="64"/>
      <c r="M1691" s="64"/>
      <c r="N1691" s="64"/>
      <c r="O1691" s="64"/>
      <c r="P1691" s="64"/>
      <c r="Q1691" s="64"/>
      <c r="R1691" s="64"/>
      <c r="S1691" s="64"/>
      <c r="T1691" s="29"/>
      <c r="U1691" s="29"/>
      <c r="V1691" s="29"/>
      <c r="W1691" s="29"/>
      <c r="X1691" s="29"/>
      <c r="Y1691" s="29"/>
      <c r="Z1691" s="29"/>
      <c r="AA1691" s="29"/>
      <c r="AB1691" s="29"/>
      <c r="AC1691" s="29"/>
      <c r="AD1691" s="29"/>
      <c r="AE1691" s="29"/>
      <c r="AF1691" s="29"/>
      <c r="AG1691" s="29"/>
      <c r="AH1691" s="29"/>
      <c r="AI1691" s="29"/>
      <c r="AJ1691" s="29"/>
      <c r="AK1691" s="29"/>
      <c r="AL1691" s="29"/>
      <c r="AM1691" s="29"/>
      <c r="AN1691" s="29"/>
      <c r="AO1691" s="29"/>
      <c r="AP1691" s="29"/>
      <c r="AQ1691" s="29"/>
      <c r="AR1691" s="29"/>
      <c r="AS1691" s="29"/>
      <c r="AT1691" s="29"/>
      <c r="AU1691" s="29"/>
      <c r="AV1691" s="29"/>
      <c r="AW1691" s="29"/>
      <c r="AX1691" s="29"/>
      <c r="AY1691" s="29"/>
      <c r="AZ1691" s="29"/>
      <c r="BA1691" s="29"/>
      <c r="BB1691" s="29"/>
      <c r="BC1691" s="29"/>
      <c r="BD1691" s="29"/>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29"/>
      <c r="CA1691" s="29"/>
      <c r="CB1691" s="29"/>
      <c r="CC1691" s="29"/>
      <c r="CD1691" s="29"/>
      <c r="CE1691" s="29"/>
      <c r="CF1691" s="29"/>
      <c r="CG1691" s="29"/>
      <c r="CH1691" s="29"/>
      <c r="CI1691" s="29"/>
      <c r="CJ1691" s="29"/>
      <c r="CK1691" s="29"/>
      <c r="CL1691" s="29"/>
      <c r="CM1691" s="29"/>
      <c r="CN1691" s="29"/>
      <c r="CO1691" s="29"/>
      <c r="CP1691" s="29"/>
      <c r="CQ1691" s="29"/>
      <c r="CR1691" s="29"/>
      <c r="CS1691" s="29"/>
      <c r="CT1691" s="29"/>
      <c r="CU1691" s="29"/>
      <c r="CV1691" s="29"/>
      <c r="CW1691" s="29"/>
      <c r="CX1691" s="29"/>
      <c r="CY1691" s="29"/>
      <c r="CZ1691" s="29"/>
      <c r="DA1691" s="29"/>
      <c r="DB1691" s="29"/>
      <c r="DC1691" s="29"/>
      <c r="DD1691" s="29"/>
      <c r="DE1691" s="29"/>
      <c r="DF1691" s="29"/>
      <c r="DG1691" s="29"/>
      <c r="DH1691" s="29"/>
      <c r="DI1691" s="29"/>
      <c r="DJ1691" s="29"/>
      <c r="DK1691" s="29"/>
      <c r="DL1691" s="29"/>
      <c r="DM1691" s="29"/>
    </row>
    <row r="1692" spans="1:117">
      <c r="A1692" s="5"/>
      <c r="B1692" s="5"/>
      <c r="C1692" s="35"/>
      <c r="D1692" s="63"/>
      <c r="E1692" s="64"/>
      <c r="F1692" s="64"/>
      <c r="G1692" s="64"/>
      <c r="H1692" s="64"/>
      <c r="I1692" s="64"/>
      <c r="J1692" s="64"/>
      <c r="K1692" s="64"/>
      <c r="L1692" s="64"/>
      <c r="M1692" s="64"/>
      <c r="N1692" s="64"/>
      <c r="O1692" s="64"/>
      <c r="P1692" s="64"/>
      <c r="Q1692" s="64"/>
      <c r="R1692" s="64"/>
      <c r="S1692" s="64"/>
      <c r="T1692" s="29"/>
      <c r="U1692" s="29"/>
      <c r="V1692" s="29"/>
      <c r="W1692" s="29"/>
      <c r="X1692" s="29"/>
      <c r="Y1692" s="29"/>
      <c r="Z1692" s="29"/>
      <c r="AA1692" s="29"/>
      <c r="AB1692" s="29"/>
      <c r="AC1692" s="29"/>
      <c r="AD1692" s="29"/>
      <c r="AE1692" s="29"/>
      <c r="AF1692" s="29"/>
      <c r="AG1692" s="29"/>
      <c r="AH1692" s="29"/>
      <c r="AI1692" s="29"/>
      <c r="AJ1692" s="29"/>
      <c r="AK1692" s="29"/>
      <c r="AL1692" s="29"/>
      <c r="AM1692" s="29"/>
      <c r="AN1692" s="29"/>
      <c r="AO1692" s="29"/>
      <c r="AP1692" s="29"/>
      <c r="AQ1692" s="29"/>
      <c r="AR1692" s="29"/>
      <c r="AS1692" s="29"/>
      <c r="AT1692" s="29"/>
      <c r="AU1692" s="29"/>
      <c r="AV1692" s="29"/>
      <c r="AW1692" s="29"/>
      <c r="AX1692" s="29"/>
      <c r="AY1692" s="29"/>
      <c r="AZ1692" s="29"/>
      <c r="BA1692" s="29"/>
      <c r="BB1692" s="29"/>
      <c r="BC1692" s="29"/>
      <c r="BD1692" s="29"/>
      <c r="BE1692" s="29"/>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29"/>
      <c r="CA1692" s="29"/>
      <c r="CB1692" s="29"/>
      <c r="CC1692" s="29"/>
      <c r="CD1692" s="29"/>
      <c r="CE1692" s="29"/>
      <c r="CF1692" s="29"/>
      <c r="CG1692" s="29"/>
      <c r="CH1692" s="29"/>
      <c r="CI1692" s="29"/>
      <c r="CJ1692" s="29"/>
      <c r="CK1692" s="29"/>
      <c r="CL1692" s="29"/>
      <c r="CM1692" s="29"/>
      <c r="CN1692" s="29"/>
      <c r="CO1692" s="29"/>
      <c r="CP1692" s="29"/>
      <c r="CQ1692" s="29"/>
      <c r="CR1692" s="29"/>
      <c r="CS1692" s="29"/>
      <c r="CT1692" s="29"/>
      <c r="CU1692" s="29"/>
      <c r="CV1692" s="29"/>
      <c r="CW1692" s="29"/>
      <c r="CX1692" s="29"/>
      <c r="CY1692" s="29"/>
      <c r="CZ1692" s="29"/>
      <c r="DA1692" s="29"/>
      <c r="DB1692" s="29"/>
      <c r="DC1692" s="29"/>
      <c r="DD1692" s="29"/>
      <c r="DE1692" s="29"/>
      <c r="DF1692" s="29"/>
      <c r="DG1692" s="29"/>
      <c r="DH1692" s="29"/>
      <c r="DI1692" s="29"/>
      <c r="DJ1692" s="29"/>
      <c r="DK1692" s="29"/>
      <c r="DL1692" s="29"/>
      <c r="DM1692" s="29"/>
    </row>
    <row r="1693" spans="1:117">
      <c r="A1693" s="5"/>
      <c r="B1693" s="5"/>
      <c r="C1693" s="35"/>
      <c r="D1693" s="63"/>
      <c r="E1693" s="64"/>
      <c r="F1693" s="64"/>
      <c r="G1693" s="64"/>
      <c r="H1693" s="64"/>
      <c r="I1693" s="64"/>
      <c r="J1693" s="64"/>
      <c r="K1693" s="64"/>
      <c r="L1693" s="64"/>
      <c r="M1693" s="64"/>
      <c r="N1693" s="64"/>
      <c r="O1693" s="64"/>
      <c r="P1693" s="64"/>
      <c r="Q1693" s="64"/>
      <c r="R1693" s="64"/>
      <c r="S1693" s="64"/>
      <c r="T1693" s="29"/>
      <c r="U1693" s="29"/>
      <c r="V1693" s="29"/>
      <c r="W1693" s="29"/>
      <c r="X1693" s="29"/>
      <c r="Y1693" s="29"/>
      <c r="Z1693" s="29"/>
      <c r="AA1693" s="29"/>
      <c r="AB1693" s="29"/>
      <c r="AC1693" s="29"/>
      <c r="AD1693" s="29"/>
      <c r="AE1693" s="29"/>
      <c r="AF1693" s="29"/>
      <c r="AG1693" s="29"/>
      <c r="AH1693" s="29"/>
      <c r="AI1693" s="29"/>
      <c r="AJ1693" s="29"/>
      <c r="AK1693" s="29"/>
      <c r="AL1693" s="29"/>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29"/>
      <c r="CA1693" s="29"/>
      <c r="CB1693" s="29"/>
      <c r="CC1693" s="29"/>
      <c r="CD1693" s="29"/>
      <c r="CE1693" s="29"/>
      <c r="CF1693" s="29"/>
      <c r="CG1693" s="29"/>
      <c r="CH1693" s="29"/>
      <c r="CI1693" s="29"/>
      <c r="CJ1693" s="29"/>
      <c r="CK1693" s="29"/>
      <c r="CL1693" s="29"/>
      <c r="CM1693" s="29"/>
      <c r="CN1693" s="29"/>
      <c r="CO1693" s="29"/>
      <c r="CP1693" s="29"/>
      <c r="CQ1693" s="29"/>
      <c r="CR1693" s="29"/>
      <c r="CS1693" s="29"/>
      <c r="CT1693" s="29"/>
      <c r="CU1693" s="29"/>
      <c r="CV1693" s="29"/>
      <c r="CW1693" s="29"/>
      <c r="CX1693" s="29"/>
      <c r="CY1693" s="29"/>
      <c r="CZ1693" s="29"/>
      <c r="DA1693" s="29"/>
      <c r="DB1693" s="29"/>
      <c r="DC1693" s="29"/>
      <c r="DD1693" s="29"/>
      <c r="DE1693" s="29"/>
      <c r="DF1693" s="29"/>
      <c r="DG1693" s="29"/>
      <c r="DH1693" s="29"/>
      <c r="DI1693" s="29"/>
      <c r="DJ1693" s="29"/>
      <c r="DK1693" s="29"/>
      <c r="DL1693" s="29"/>
      <c r="DM1693" s="29"/>
    </row>
    <row r="1694" spans="1:117">
      <c r="A1694" s="5"/>
      <c r="B1694" s="5"/>
      <c r="C1694" s="35"/>
      <c r="D1694" s="63"/>
      <c r="E1694" s="64"/>
      <c r="F1694" s="64"/>
      <c r="G1694" s="64"/>
      <c r="H1694" s="64"/>
      <c r="I1694" s="64"/>
      <c r="J1694" s="64"/>
      <c r="K1694" s="64"/>
      <c r="L1694" s="64"/>
      <c r="M1694" s="64"/>
      <c r="N1694" s="64"/>
      <c r="O1694" s="64"/>
      <c r="P1694" s="64"/>
      <c r="Q1694" s="64"/>
      <c r="R1694" s="64"/>
      <c r="S1694" s="64"/>
      <c r="T1694" s="29"/>
      <c r="U1694" s="29"/>
      <c r="V1694" s="29"/>
      <c r="W1694" s="29"/>
      <c r="X1694" s="29"/>
      <c r="Y1694" s="29"/>
      <c r="Z1694" s="29"/>
      <c r="AA1694" s="29"/>
      <c r="AB1694" s="29"/>
      <c r="AC1694" s="29"/>
      <c r="AD1694" s="29"/>
      <c r="AE1694" s="29"/>
      <c r="AF1694" s="29"/>
      <c r="AG1694" s="29"/>
      <c r="AH1694" s="29"/>
      <c r="AI1694" s="29"/>
      <c r="AJ1694" s="29"/>
      <c r="AK1694" s="29"/>
      <c r="AL1694" s="29"/>
      <c r="AM1694" s="29"/>
      <c r="AN1694" s="29"/>
      <c r="AO1694" s="29"/>
      <c r="AP1694" s="29"/>
      <c r="AQ1694" s="29"/>
      <c r="AR1694" s="29"/>
      <c r="AS1694" s="29"/>
      <c r="AT1694" s="29"/>
      <c r="AU1694" s="29"/>
      <c r="AV1694" s="29"/>
      <c r="AW1694" s="29"/>
      <c r="AX1694" s="29"/>
      <c r="AY1694" s="29"/>
      <c r="AZ1694" s="29"/>
      <c r="BA1694" s="29"/>
      <c r="BB1694" s="29"/>
      <c r="BC1694" s="29"/>
      <c r="BD1694" s="29"/>
      <c r="BE1694" s="29"/>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29"/>
      <c r="CA1694" s="29"/>
      <c r="CB1694" s="29"/>
      <c r="CC1694" s="29"/>
      <c r="CD1694" s="29"/>
      <c r="CE1694" s="29"/>
      <c r="CF1694" s="29"/>
      <c r="CG1694" s="29"/>
      <c r="CH1694" s="29"/>
      <c r="CI1694" s="29"/>
      <c r="CJ1694" s="29"/>
      <c r="CK1694" s="29"/>
      <c r="CL1694" s="29"/>
      <c r="CM1694" s="29"/>
      <c r="CN1694" s="29"/>
      <c r="CO1694" s="29"/>
      <c r="CP1694" s="29"/>
      <c r="CQ1694" s="29"/>
      <c r="CR1694" s="29"/>
      <c r="CS1694" s="29"/>
      <c r="CT1694" s="29"/>
      <c r="CU1694" s="29"/>
      <c r="CV1694" s="29"/>
      <c r="CW1694" s="29"/>
      <c r="CX1694" s="29"/>
      <c r="CY1694" s="29"/>
      <c r="CZ1694" s="29"/>
      <c r="DA1694" s="29"/>
      <c r="DB1694" s="29"/>
      <c r="DC1694" s="29"/>
      <c r="DD1694" s="29"/>
      <c r="DE1694" s="29"/>
      <c r="DF1694" s="29"/>
      <c r="DG1694" s="29"/>
      <c r="DH1694" s="29"/>
      <c r="DI1694" s="29"/>
      <c r="DJ1694" s="29"/>
      <c r="DK1694" s="29"/>
      <c r="DL1694" s="29"/>
      <c r="DM1694" s="29"/>
    </row>
    <row r="1695" spans="1:117">
      <c r="A1695" s="5"/>
      <c r="B1695" s="5"/>
      <c r="C1695" s="35"/>
      <c r="D1695" s="63"/>
      <c r="E1695" s="64"/>
      <c r="F1695" s="64"/>
      <c r="G1695" s="64"/>
      <c r="H1695" s="64"/>
      <c r="I1695" s="64"/>
      <c r="J1695" s="64"/>
      <c r="K1695" s="64"/>
      <c r="L1695" s="64"/>
      <c r="M1695" s="64"/>
      <c r="N1695" s="64"/>
      <c r="O1695" s="64"/>
      <c r="P1695" s="64"/>
      <c r="Q1695" s="64"/>
      <c r="R1695" s="64"/>
      <c r="S1695" s="64"/>
      <c r="T1695" s="29"/>
      <c r="U1695" s="29"/>
      <c r="V1695" s="29"/>
      <c r="W1695" s="29"/>
      <c r="X1695" s="29"/>
      <c r="Y1695" s="29"/>
      <c r="Z1695" s="29"/>
      <c r="AA1695" s="29"/>
      <c r="AB1695" s="29"/>
      <c r="AC1695" s="29"/>
      <c r="AD1695" s="29"/>
      <c r="AE1695" s="29"/>
      <c r="AF1695" s="29"/>
      <c r="AG1695" s="29"/>
      <c r="AH1695" s="29"/>
      <c r="AI1695" s="29"/>
      <c r="AJ1695" s="29"/>
      <c r="AK1695" s="29"/>
      <c r="AL1695" s="29"/>
      <c r="AM1695" s="29"/>
      <c r="AN1695" s="29"/>
      <c r="AO1695" s="29"/>
      <c r="AP1695" s="29"/>
      <c r="AQ1695" s="29"/>
      <c r="AR1695" s="29"/>
      <c r="AS1695" s="29"/>
      <c r="AT1695" s="29"/>
      <c r="AU1695" s="29"/>
      <c r="AV1695" s="29"/>
      <c r="AW1695" s="29"/>
      <c r="AX1695" s="29"/>
      <c r="AY1695" s="29"/>
      <c r="AZ1695" s="29"/>
      <c r="BA1695" s="29"/>
      <c r="BB1695" s="29"/>
      <c r="BC1695" s="29"/>
      <c r="BD1695" s="29"/>
      <c r="BE1695" s="29"/>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29"/>
      <c r="CA1695" s="29"/>
      <c r="CB1695" s="29"/>
      <c r="CC1695" s="29"/>
      <c r="CD1695" s="29"/>
      <c r="CE1695" s="29"/>
      <c r="CF1695" s="29"/>
      <c r="CG1695" s="29"/>
      <c r="CH1695" s="29"/>
      <c r="CI1695" s="29"/>
      <c r="CJ1695" s="29"/>
      <c r="CK1695" s="29"/>
      <c r="CL1695" s="29"/>
      <c r="CM1695" s="29"/>
      <c r="CN1695" s="29"/>
      <c r="CO1695" s="29"/>
      <c r="CP1695" s="29"/>
      <c r="CQ1695" s="29"/>
      <c r="CR1695" s="29"/>
      <c r="CS1695" s="29"/>
      <c r="CT1695" s="29"/>
      <c r="CU1695" s="29"/>
      <c r="CV1695" s="29"/>
      <c r="CW1695" s="29"/>
      <c r="CX1695" s="29"/>
      <c r="CY1695" s="29"/>
      <c r="CZ1695" s="29"/>
      <c r="DA1695" s="29"/>
      <c r="DB1695" s="29"/>
      <c r="DC1695" s="29"/>
      <c r="DD1695" s="29"/>
      <c r="DE1695" s="29"/>
      <c r="DF1695" s="29"/>
      <c r="DG1695" s="29"/>
      <c r="DH1695" s="29"/>
      <c r="DI1695" s="29"/>
      <c r="DJ1695" s="29"/>
      <c r="DK1695" s="29"/>
      <c r="DL1695" s="29"/>
      <c r="DM1695" s="29"/>
    </row>
    <row r="1696" spans="1:117">
      <c r="A1696" s="5"/>
      <c r="B1696" s="5"/>
      <c r="C1696" s="35"/>
      <c r="D1696" s="63"/>
      <c r="E1696" s="64"/>
      <c r="F1696" s="64"/>
      <c r="G1696" s="64"/>
      <c r="H1696" s="64"/>
      <c r="I1696" s="64"/>
      <c r="J1696" s="64"/>
      <c r="K1696" s="64"/>
      <c r="L1696" s="64"/>
      <c r="M1696" s="64"/>
      <c r="N1696" s="64"/>
      <c r="O1696" s="64"/>
      <c r="P1696" s="64"/>
      <c r="Q1696" s="64"/>
      <c r="R1696" s="64"/>
      <c r="S1696" s="64"/>
      <c r="T1696" s="29"/>
      <c r="U1696" s="29"/>
      <c r="V1696" s="29"/>
      <c r="W1696" s="29"/>
      <c r="X1696" s="29"/>
      <c r="Y1696" s="29"/>
      <c r="Z1696" s="29"/>
      <c r="AA1696" s="29"/>
      <c r="AB1696" s="29"/>
      <c r="AC1696" s="29"/>
      <c r="AD1696" s="29"/>
      <c r="AE1696" s="29"/>
      <c r="AF1696" s="29"/>
      <c r="AG1696" s="29"/>
      <c r="AH1696" s="29"/>
      <c r="AI1696" s="29"/>
      <c r="AJ1696" s="29"/>
      <c r="AK1696" s="29"/>
      <c r="AL1696" s="29"/>
      <c r="AM1696" s="29"/>
      <c r="AN1696" s="29"/>
      <c r="AO1696" s="29"/>
      <c r="AP1696" s="29"/>
      <c r="AQ1696" s="29"/>
      <c r="AR1696" s="29"/>
      <c r="AS1696" s="29"/>
      <c r="AT1696" s="29"/>
      <c r="AU1696" s="29"/>
      <c r="AV1696" s="29"/>
      <c r="AW1696" s="29"/>
      <c r="AX1696" s="29"/>
      <c r="AY1696" s="29"/>
      <c r="AZ1696" s="29"/>
      <c r="BA1696" s="29"/>
      <c r="BB1696" s="29"/>
      <c r="BC1696" s="29"/>
      <c r="BD1696" s="29"/>
      <c r="BE1696" s="29"/>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29"/>
      <c r="CA1696" s="29"/>
      <c r="CB1696" s="29"/>
      <c r="CC1696" s="29"/>
      <c r="CD1696" s="29"/>
      <c r="CE1696" s="29"/>
      <c r="CF1696" s="29"/>
      <c r="CG1696" s="29"/>
      <c r="CH1696" s="29"/>
      <c r="CI1696" s="29"/>
      <c r="CJ1696" s="29"/>
      <c r="CK1696" s="29"/>
      <c r="CL1696" s="29"/>
      <c r="CM1696" s="29"/>
      <c r="CN1696" s="29"/>
      <c r="CO1696" s="29"/>
      <c r="CP1696" s="29"/>
      <c r="CQ1696" s="29"/>
      <c r="CR1696" s="29"/>
      <c r="CS1696" s="29"/>
      <c r="CT1696" s="29"/>
      <c r="CU1696" s="29"/>
      <c r="CV1696" s="29"/>
      <c r="CW1696" s="29"/>
      <c r="CX1696" s="29"/>
      <c r="CY1696" s="29"/>
      <c r="CZ1696" s="29"/>
      <c r="DA1696" s="29"/>
      <c r="DB1696" s="29"/>
      <c r="DC1696" s="29"/>
      <c r="DD1696" s="29"/>
      <c r="DE1696" s="29"/>
      <c r="DF1696" s="29"/>
      <c r="DG1696" s="29"/>
      <c r="DH1696" s="29"/>
      <c r="DI1696" s="29"/>
      <c r="DJ1696" s="29"/>
      <c r="DK1696" s="29"/>
      <c r="DL1696" s="29"/>
      <c r="DM1696" s="29"/>
    </row>
    <row r="1697" spans="1:117">
      <c r="A1697" s="5"/>
      <c r="B1697" s="5"/>
      <c r="C1697" s="35"/>
      <c r="D1697" s="63"/>
      <c r="E1697" s="64"/>
      <c r="F1697" s="64"/>
      <c r="G1697" s="64"/>
      <c r="H1697" s="64"/>
      <c r="I1697" s="64"/>
      <c r="J1697" s="64"/>
      <c r="K1697" s="64"/>
      <c r="L1697" s="64"/>
      <c r="M1697" s="64"/>
      <c r="N1697" s="64"/>
      <c r="O1697" s="64"/>
      <c r="P1697" s="64"/>
      <c r="Q1697" s="64"/>
      <c r="R1697" s="64"/>
      <c r="S1697" s="64"/>
      <c r="T1697" s="29"/>
      <c r="U1697" s="29"/>
      <c r="V1697" s="29"/>
      <c r="W1697" s="29"/>
      <c r="X1697" s="29"/>
      <c r="Y1697" s="29"/>
      <c r="Z1697" s="29"/>
      <c r="AA1697" s="29"/>
      <c r="AB1697" s="29"/>
      <c r="AC1697" s="29"/>
      <c r="AD1697" s="29"/>
      <c r="AE1697" s="29"/>
      <c r="AF1697" s="29"/>
      <c r="AG1697" s="29"/>
      <c r="AH1697" s="29"/>
      <c r="AI1697" s="29"/>
      <c r="AJ1697" s="29"/>
      <c r="AK1697" s="29"/>
      <c r="AL1697" s="29"/>
      <c r="AM1697" s="29"/>
      <c r="AN1697" s="29"/>
      <c r="AO1697" s="29"/>
      <c r="AP1697" s="29"/>
      <c r="AQ1697" s="29"/>
      <c r="AR1697" s="29"/>
      <c r="AS1697" s="29"/>
      <c r="AT1697" s="29"/>
      <c r="AU1697" s="29"/>
      <c r="AV1697" s="29"/>
      <c r="AW1697" s="29"/>
      <c r="AX1697" s="29"/>
      <c r="AY1697" s="29"/>
      <c r="AZ1697" s="29"/>
      <c r="BA1697" s="29"/>
      <c r="BB1697" s="29"/>
      <c r="BC1697" s="29"/>
      <c r="BD1697" s="29"/>
      <c r="BE1697" s="29"/>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29"/>
      <c r="CA1697" s="29"/>
      <c r="CB1697" s="29"/>
      <c r="CC1697" s="29"/>
      <c r="CD1697" s="29"/>
      <c r="CE1697" s="29"/>
      <c r="CF1697" s="29"/>
      <c r="CG1697" s="29"/>
      <c r="CH1697" s="29"/>
      <c r="CI1697" s="29"/>
      <c r="CJ1697" s="29"/>
      <c r="CK1697" s="29"/>
      <c r="CL1697" s="29"/>
      <c r="CM1697" s="29"/>
      <c r="CN1697" s="29"/>
      <c r="CO1697" s="29"/>
      <c r="CP1697" s="29"/>
      <c r="CQ1697" s="29"/>
      <c r="CR1697" s="29"/>
      <c r="CS1697" s="29"/>
      <c r="CT1697" s="29"/>
      <c r="CU1697" s="29"/>
      <c r="CV1697" s="29"/>
      <c r="CW1697" s="29"/>
      <c r="CX1697" s="29"/>
      <c r="CY1697" s="29"/>
      <c r="CZ1697" s="29"/>
      <c r="DA1697" s="29"/>
      <c r="DB1697" s="29"/>
      <c r="DC1697" s="29"/>
      <c r="DD1697" s="29"/>
      <c r="DE1697" s="29"/>
      <c r="DF1697" s="29"/>
      <c r="DG1697" s="29"/>
      <c r="DH1697" s="29"/>
      <c r="DI1697" s="29"/>
      <c r="DJ1697" s="29"/>
      <c r="DK1697" s="29"/>
      <c r="DL1697" s="29"/>
      <c r="DM1697" s="29"/>
    </row>
    <row r="1698" spans="1:117">
      <c r="A1698" s="5"/>
      <c r="B1698" s="5"/>
      <c r="C1698" s="35"/>
      <c r="D1698" s="63"/>
      <c r="E1698" s="64"/>
      <c r="F1698" s="64"/>
      <c r="G1698" s="64"/>
      <c r="H1698" s="64"/>
      <c r="I1698" s="64"/>
      <c r="J1698" s="64"/>
      <c r="K1698" s="64"/>
      <c r="L1698" s="64"/>
      <c r="M1698" s="64"/>
      <c r="N1698" s="64"/>
      <c r="O1698" s="64"/>
      <c r="P1698" s="64"/>
      <c r="Q1698" s="64"/>
      <c r="R1698" s="64"/>
      <c r="S1698" s="64"/>
      <c r="T1698" s="29"/>
      <c r="U1698" s="29"/>
      <c r="V1698" s="29"/>
      <c r="W1698" s="29"/>
      <c r="X1698" s="29"/>
      <c r="Y1698" s="29"/>
      <c r="Z1698" s="29"/>
      <c r="AA1698" s="29"/>
      <c r="AB1698" s="29"/>
      <c r="AC1698" s="29"/>
      <c r="AD1698" s="29"/>
      <c r="AE1698" s="29"/>
      <c r="AF1698" s="29"/>
      <c r="AG1698" s="29"/>
      <c r="AH1698" s="29"/>
      <c r="AI1698" s="29"/>
      <c r="AJ1698" s="29"/>
      <c r="AK1698" s="29"/>
      <c r="AL1698" s="29"/>
      <c r="AM1698" s="29"/>
      <c r="AN1698" s="29"/>
      <c r="AO1698" s="29"/>
      <c r="AP1698" s="29"/>
      <c r="AQ1698" s="29"/>
      <c r="AR1698" s="29"/>
      <c r="AS1698" s="29"/>
      <c r="AT1698" s="29"/>
      <c r="AU1698" s="29"/>
      <c r="AV1698" s="29"/>
      <c r="AW1698" s="29"/>
      <c r="AX1698" s="29"/>
      <c r="AY1698" s="29"/>
      <c r="AZ1698" s="29"/>
      <c r="BA1698" s="29"/>
      <c r="BB1698" s="29"/>
      <c r="BC1698" s="29"/>
      <c r="BD1698" s="29"/>
      <c r="BE1698" s="29"/>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29"/>
      <c r="CA1698" s="29"/>
      <c r="CB1698" s="29"/>
      <c r="CC1698" s="29"/>
      <c r="CD1698" s="29"/>
      <c r="CE1698" s="29"/>
      <c r="CF1698" s="29"/>
      <c r="CG1698" s="29"/>
      <c r="CH1698" s="29"/>
      <c r="CI1698" s="29"/>
      <c r="CJ1698" s="29"/>
      <c r="CK1698" s="29"/>
      <c r="CL1698" s="29"/>
      <c r="CM1698" s="29"/>
      <c r="CN1698" s="29"/>
      <c r="CO1698" s="29"/>
      <c r="CP1698" s="29"/>
      <c r="CQ1698" s="29"/>
      <c r="CR1698" s="29"/>
      <c r="CS1698" s="29"/>
      <c r="CT1698" s="29"/>
      <c r="CU1698" s="29"/>
      <c r="CV1698" s="29"/>
      <c r="CW1698" s="29"/>
      <c r="CX1698" s="29"/>
      <c r="CY1698" s="29"/>
      <c r="CZ1698" s="29"/>
      <c r="DA1698" s="29"/>
      <c r="DB1698" s="29"/>
      <c r="DC1698" s="29"/>
      <c r="DD1698" s="29"/>
      <c r="DE1698" s="29"/>
      <c r="DF1698" s="29"/>
      <c r="DG1698" s="29"/>
      <c r="DH1698" s="29"/>
      <c r="DI1698" s="29"/>
      <c r="DJ1698" s="29"/>
      <c r="DK1698" s="29"/>
      <c r="DL1698" s="29"/>
      <c r="DM1698" s="29"/>
    </row>
    <row r="1699" spans="1:117">
      <c r="A1699" s="5"/>
      <c r="B1699" s="5"/>
      <c r="C1699" s="35"/>
      <c r="D1699" s="63"/>
      <c r="E1699" s="64"/>
      <c r="F1699" s="64"/>
      <c r="G1699" s="64"/>
      <c r="H1699" s="64"/>
      <c r="I1699" s="64"/>
      <c r="J1699" s="64"/>
      <c r="K1699" s="64"/>
      <c r="L1699" s="64"/>
      <c r="M1699" s="64"/>
      <c r="N1699" s="64"/>
      <c r="O1699" s="64"/>
      <c r="P1699" s="64"/>
      <c r="Q1699" s="64"/>
      <c r="R1699" s="64"/>
      <c r="S1699" s="64"/>
      <c r="T1699" s="29"/>
      <c r="U1699" s="29"/>
      <c r="V1699" s="29"/>
      <c r="W1699" s="29"/>
      <c r="X1699" s="29"/>
      <c r="Y1699" s="29"/>
      <c r="Z1699" s="29"/>
      <c r="AA1699" s="29"/>
      <c r="AB1699" s="29"/>
      <c r="AC1699" s="29"/>
      <c r="AD1699" s="29"/>
      <c r="AE1699" s="29"/>
      <c r="AF1699" s="29"/>
      <c r="AG1699" s="29"/>
      <c r="AH1699" s="29"/>
      <c r="AI1699" s="29"/>
      <c r="AJ1699" s="29"/>
      <c r="AK1699" s="29"/>
      <c r="AL1699" s="29"/>
      <c r="AM1699" s="29"/>
      <c r="AN1699" s="29"/>
      <c r="AO1699" s="29"/>
      <c r="AP1699" s="29"/>
      <c r="AQ1699" s="29"/>
      <c r="AR1699" s="29"/>
      <c r="AS1699" s="29"/>
      <c r="AT1699" s="29"/>
      <c r="AU1699" s="29"/>
      <c r="AV1699" s="29"/>
      <c r="AW1699" s="29"/>
      <c r="AX1699" s="29"/>
      <c r="AY1699" s="29"/>
      <c r="AZ1699" s="29"/>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29"/>
      <c r="CA1699" s="29"/>
      <c r="CB1699" s="29"/>
      <c r="CC1699" s="29"/>
      <c r="CD1699" s="29"/>
      <c r="CE1699" s="29"/>
      <c r="CF1699" s="29"/>
      <c r="CG1699" s="29"/>
      <c r="CH1699" s="29"/>
      <c r="CI1699" s="29"/>
      <c r="CJ1699" s="29"/>
      <c r="CK1699" s="29"/>
      <c r="CL1699" s="29"/>
      <c r="CM1699" s="29"/>
      <c r="CN1699" s="29"/>
      <c r="CO1699" s="29"/>
      <c r="CP1699" s="29"/>
      <c r="CQ1699" s="29"/>
      <c r="CR1699" s="29"/>
      <c r="CS1699" s="29"/>
      <c r="CT1699" s="29"/>
      <c r="CU1699" s="29"/>
      <c r="CV1699" s="29"/>
      <c r="CW1699" s="29"/>
      <c r="CX1699" s="29"/>
      <c r="CY1699" s="29"/>
      <c r="CZ1699" s="29"/>
      <c r="DA1699" s="29"/>
      <c r="DB1699" s="29"/>
      <c r="DC1699" s="29"/>
      <c r="DD1699" s="29"/>
      <c r="DE1699" s="29"/>
      <c r="DF1699" s="29"/>
      <c r="DG1699" s="29"/>
      <c r="DH1699" s="29"/>
      <c r="DI1699" s="29"/>
      <c r="DJ1699" s="29"/>
      <c r="DK1699" s="29"/>
      <c r="DL1699" s="29"/>
      <c r="DM1699" s="29"/>
    </row>
    <row r="1700" spans="1:117">
      <c r="A1700" s="5"/>
      <c r="B1700" s="5"/>
      <c r="C1700" s="35"/>
      <c r="D1700" s="63"/>
      <c r="E1700" s="64"/>
      <c r="F1700" s="64"/>
      <c r="G1700" s="64"/>
      <c r="H1700" s="64"/>
      <c r="I1700" s="64"/>
      <c r="J1700" s="64"/>
      <c r="K1700" s="64"/>
      <c r="L1700" s="64"/>
      <c r="M1700" s="64"/>
      <c r="N1700" s="64"/>
      <c r="O1700" s="64"/>
      <c r="P1700" s="64"/>
      <c r="Q1700" s="64"/>
      <c r="R1700" s="64"/>
      <c r="S1700" s="64"/>
      <c r="T1700" s="29"/>
      <c r="U1700" s="29"/>
      <c r="V1700" s="29"/>
      <c r="W1700" s="29"/>
      <c r="X1700" s="29"/>
      <c r="Y1700" s="29"/>
      <c r="Z1700" s="29"/>
      <c r="AA1700" s="29"/>
      <c r="AB1700" s="29"/>
      <c r="AC1700" s="29"/>
      <c r="AD1700" s="29"/>
      <c r="AE1700" s="29"/>
      <c r="AF1700" s="29"/>
      <c r="AG1700" s="29"/>
      <c r="AH1700" s="29"/>
      <c r="AI1700" s="29"/>
      <c r="AJ1700" s="29"/>
      <c r="AK1700" s="29"/>
      <c r="AL1700" s="29"/>
      <c r="AM1700" s="29"/>
      <c r="AN1700" s="29"/>
      <c r="AO1700" s="29"/>
      <c r="AP1700" s="29"/>
      <c r="AQ1700" s="29"/>
      <c r="AR1700" s="29"/>
      <c r="AS1700" s="29"/>
      <c r="AT1700" s="29"/>
      <c r="AU1700" s="29"/>
      <c r="AV1700" s="29"/>
      <c r="AW1700" s="29"/>
      <c r="AX1700" s="29"/>
      <c r="AY1700" s="29"/>
      <c r="AZ1700" s="29"/>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29"/>
      <c r="CA1700" s="29"/>
      <c r="CB1700" s="29"/>
      <c r="CC1700" s="29"/>
      <c r="CD1700" s="29"/>
      <c r="CE1700" s="29"/>
      <c r="CF1700" s="29"/>
      <c r="CG1700" s="29"/>
      <c r="CH1700" s="29"/>
      <c r="CI1700" s="29"/>
      <c r="CJ1700" s="29"/>
      <c r="CK1700" s="29"/>
      <c r="CL1700" s="29"/>
      <c r="CM1700" s="29"/>
      <c r="CN1700" s="29"/>
      <c r="CO1700" s="29"/>
      <c r="CP1700" s="29"/>
      <c r="CQ1700" s="29"/>
      <c r="CR1700" s="29"/>
      <c r="CS1700" s="29"/>
      <c r="CT1700" s="29"/>
      <c r="CU1700" s="29"/>
      <c r="CV1700" s="29"/>
      <c r="CW1700" s="29"/>
      <c r="CX1700" s="29"/>
      <c r="CY1700" s="29"/>
      <c r="CZ1700" s="29"/>
      <c r="DA1700" s="29"/>
      <c r="DB1700" s="29"/>
      <c r="DC1700" s="29"/>
      <c r="DD1700" s="29"/>
      <c r="DE1700" s="29"/>
      <c r="DF1700" s="29"/>
      <c r="DG1700" s="29"/>
      <c r="DH1700" s="29"/>
      <c r="DI1700" s="29"/>
      <c r="DJ1700" s="29"/>
      <c r="DK1700" s="29"/>
      <c r="DL1700" s="29"/>
      <c r="DM1700" s="29"/>
    </row>
    <row r="1701" spans="1:117">
      <c r="A1701" s="5"/>
      <c r="B1701" s="5"/>
      <c r="C1701" s="35"/>
      <c r="D1701" s="63"/>
      <c r="E1701" s="64"/>
      <c r="F1701" s="64"/>
      <c r="G1701" s="64"/>
      <c r="H1701" s="64"/>
      <c r="I1701" s="64"/>
      <c r="J1701" s="64"/>
      <c r="K1701" s="64"/>
      <c r="L1701" s="64"/>
      <c r="M1701" s="64"/>
      <c r="N1701" s="64"/>
      <c r="O1701" s="64"/>
      <c r="P1701" s="64"/>
      <c r="Q1701" s="64"/>
      <c r="R1701" s="64"/>
      <c r="S1701" s="64"/>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c r="CA1701" s="29"/>
      <c r="CB1701" s="29"/>
      <c r="CC1701" s="29"/>
      <c r="CD1701" s="29"/>
      <c r="CE1701" s="29"/>
      <c r="CF1701" s="29"/>
      <c r="CG1701" s="29"/>
      <c r="CH1701" s="29"/>
      <c r="CI1701" s="29"/>
      <c r="CJ1701" s="29"/>
      <c r="CK1701" s="29"/>
      <c r="CL1701" s="29"/>
      <c r="CM1701" s="29"/>
      <c r="CN1701" s="29"/>
      <c r="CO1701" s="29"/>
      <c r="CP1701" s="29"/>
      <c r="CQ1701" s="29"/>
      <c r="CR1701" s="29"/>
      <c r="CS1701" s="29"/>
      <c r="CT1701" s="29"/>
      <c r="CU1701" s="29"/>
      <c r="CV1701" s="29"/>
      <c r="CW1701" s="29"/>
      <c r="CX1701" s="29"/>
      <c r="CY1701" s="29"/>
      <c r="CZ1701" s="29"/>
      <c r="DA1701" s="29"/>
      <c r="DB1701" s="29"/>
      <c r="DC1701" s="29"/>
      <c r="DD1701" s="29"/>
      <c r="DE1701" s="29"/>
      <c r="DF1701" s="29"/>
      <c r="DG1701" s="29"/>
      <c r="DH1701" s="29"/>
      <c r="DI1701" s="29"/>
      <c r="DJ1701" s="29"/>
      <c r="DK1701" s="29"/>
      <c r="DL1701" s="29"/>
      <c r="DM1701" s="29"/>
    </row>
    <row r="1702" spans="1:117">
      <c r="A1702" s="5"/>
      <c r="B1702" s="5"/>
      <c r="C1702" s="35"/>
      <c r="D1702" s="63"/>
      <c r="E1702" s="64"/>
      <c r="F1702" s="64"/>
      <c r="G1702" s="64"/>
      <c r="H1702" s="64"/>
      <c r="I1702" s="64"/>
      <c r="J1702" s="64"/>
      <c r="K1702" s="64"/>
      <c r="L1702" s="64"/>
      <c r="M1702" s="64"/>
      <c r="N1702" s="64"/>
      <c r="O1702" s="64"/>
      <c r="P1702" s="64"/>
      <c r="Q1702" s="64"/>
      <c r="R1702" s="64"/>
      <c r="S1702" s="64"/>
      <c r="T1702" s="29"/>
      <c r="U1702" s="29"/>
      <c r="V1702" s="29"/>
      <c r="W1702" s="29"/>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29"/>
      <c r="CA1702" s="29"/>
      <c r="CB1702" s="29"/>
      <c r="CC1702" s="29"/>
      <c r="CD1702" s="29"/>
      <c r="CE1702" s="29"/>
      <c r="CF1702" s="29"/>
      <c r="CG1702" s="29"/>
      <c r="CH1702" s="29"/>
      <c r="CI1702" s="29"/>
      <c r="CJ1702" s="29"/>
      <c r="CK1702" s="29"/>
      <c r="CL1702" s="29"/>
      <c r="CM1702" s="29"/>
      <c r="CN1702" s="29"/>
      <c r="CO1702" s="29"/>
      <c r="CP1702" s="29"/>
      <c r="CQ1702" s="29"/>
      <c r="CR1702" s="29"/>
      <c r="CS1702" s="29"/>
      <c r="CT1702" s="29"/>
      <c r="CU1702" s="29"/>
      <c r="CV1702" s="29"/>
      <c r="CW1702" s="29"/>
      <c r="CX1702" s="29"/>
      <c r="CY1702" s="29"/>
      <c r="CZ1702" s="29"/>
      <c r="DA1702" s="29"/>
      <c r="DB1702" s="29"/>
      <c r="DC1702" s="29"/>
      <c r="DD1702" s="29"/>
      <c r="DE1702" s="29"/>
      <c r="DF1702" s="29"/>
      <c r="DG1702" s="29"/>
      <c r="DH1702" s="29"/>
      <c r="DI1702" s="29"/>
      <c r="DJ1702" s="29"/>
      <c r="DK1702" s="29"/>
      <c r="DL1702" s="29"/>
      <c r="DM1702" s="29"/>
    </row>
    <row r="1703" spans="1:117">
      <c r="A1703" s="5"/>
      <c r="B1703" s="5"/>
      <c r="C1703" s="35"/>
      <c r="D1703" s="63"/>
      <c r="E1703" s="64"/>
      <c r="F1703" s="64"/>
      <c r="G1703" s="64"/>
      <c r="H1703" s="64"/>
      <c r="I1703" s="64"/>
      <c r="J1703" s="64"/>
      <c r="K1703" s="64"/>
      <c r="L1703" s="64"/>
      <c r="M1703" s="64"/>
      <c r="N1703" s="64"/>
      <c r="O1703" s="64"/>
      <c r="P1703" s="64"/>
      <c r="Q1703" s="64"/>
      <c r="R1703" s="64"/>
      <c r="S1703" s="64"/>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c r="CA1703" s="29"/>
      <c r="CB1703" s="29"/>
      <c r="CC1703" s="29"/>
      <c r="CD1703" s="29"/>
      <c r="CE1703" s="29"/>
      <c r="CF1703" s="29"/>
      <c r="CG1703" s="29"/>
      <c r="CH1703" s="29"/>
      <c r="CI1703" s="29"/>
      <c r="CJ1703" s="29"/>
      <c r="CK1703" s="29"/>
      <c r="CL1703" s="29"/>
      <c r="CM1703" s="29"/>
      <c r="CN1703" s="29"/>
      <c r="CO1703" s="29"/>
      <c r="CP1703" s="29"/>
      <c r="CQ1703" s="29"/>
      <c r="CR1703" s="29"/>
      <c r="CS1703" s="29"/>
      <c r="CT1703" s="29"/>
      <c r="CU1703" s="29"/>
      <c r="CV1703" s="29"/>
      <c r="CW1703" s="29"/>
      <c r="CX1703" s="29"/>
      <c r="CY1703" s="29"/>
      <c r="CZ1703" s="29"/>
      <c r="DA1703" s="29"/>
      <c r="DB1703" s="29"/>
      <c r="DC1703" s="29"/>
      <c r="DD1703" s="29"/>
      <c r="DE1703" s="29"/>
      <c r="DF1703" s="29"/>
      <c r="DG1703" s="29"/>
      <c r="DH1703" s="29"/>
      <c r="DI1703" s="29"/>
      <c r="DJ1703" s="29"/>
      <c r="DK1703" s="29"/>
      <c r="DL1703" s="29"/>
      <c r="DM1703" s="29"/>
    </row>
    <row r="1704" spans="1:117">
      <c r="A1704" s="5"/>
      <c r="B1704" s="5"/>
      <c r="C1704" s="35"/>
      <c r="D1704" s="63"/>
      <c r="E1704" s="64"/>
      <c r="F1704" s="64"/>
      <c r="G1704" s="64"/>
      <c r="H1704" s="64"/>
      <c r="I1704" s="64"/>
      <c r="J1704" s="64"/>
      <c r="K1704" s="64"/>
      <c r="L1704" s="64"/>
      <c r="M1704" s="64"/>
      <c r="N1704" s="64"/>
      <c r="O1704" s="64"/>
      <c r="P1704" s="64"/>
      <c r="Q1704" s="64"/>
      <c r="R1704" s="64"/>
      <c r="S1704" s="64"/>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29"/>
      <c r="CA1704" s="29"/>
      <c r="CB1704" s="29"/>
      <c r="CC1704" s="29"/>
      <c r="CD1704" s="29"/>
      <c r="CE1704" s="29"/>
      <c r="CF1704" s="29"/>
      <c r="CG1704" s="29"/>
      <c r="CH1704" s="29"/>
      <c r="CI1704" s="29"/>
      <c r="CJ1704" s="29"/>
      <c r="CK1704" s="29"/>
      <c r="CL1704" s="29"/>
      <c r="CM1704" s="29"/>
      <c r="CN1704" s="29"/>
      <c r="CO1704" s="29"/>
      <c r="CP1704" s="29"/>
      <c r="CQ1704" s="29"/>
      <c r="CR1704" s="29"/>
      <c r="CS1704" s="29"/>
      <c r="CT1704" s="29"/>
      <c r="CU1704" s="29"/>
      <c r="CV1704" s="29"/>
      <c r="CW1704" s="29"/>
      <c r="CX1704" s="29"/>
      <c r="CY1704" s="29"/>
      <c r="CZ1704" s="29"/>
      <c r="DA1704" s="29"/>
      <c r="DB1704" s="29"/>
      <c r="DC1704" s="29"/>
      <c r="DD1704" s="29"/>
      <c r="DE1704" s="29"/>
      <c r="DF1704" s="29"/>
      <c r="DG1704" s="29"/>
      <c r="DH1704" s="29"/>
      <c r="DI1704" s="29"/>
      <c r="DJ1704" s="29"/>
      <c r="DK1704" s="29"/>
      <c r="DL1704" s="29"/>
      <c r="DM1704" s="29"/>
    </row>
    <row r="1705" spans="1:117">
      <c r="A1705" s="5"/>
      <c r="B1705" s="5"/>
      <c r="C1705" s="35"/>
      <c r="D1705" s="63"/>
      <c r="E1705" s="64"/>
      <c r="F1705" s="64"/>
      <c r="G1705" s="64"/>
      <c r="H1705" s="64"/>
      <c r="I1705" s="64"/>
      <c r="J1705" s="64"/>
      <c r="K1705" s="64"/>
      <c r="L1705" s="64"/>
      <c r="M1705" s="64"/>
      <c r="N1705" s="64"/>
      <c r="O1705" s="64"/>
      <c r="P1705" s="64"/>
      <c r="Q1705" s="64"/>
      <c r="R1705" s="64"/>
      <c r="S1705" s="64"/>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c r="CA1705" s="29"/>
      <c r="CB1705" s="29"/>
      <c r="CC1705" s="29"/>
      <c r="CD1705" s="29"/>
      <c r="CE1705" s="29"/>
      <c r="CF1705" s="29"/>
      <c r="CG1705" s="29"/>
      <c r="CH1705" s="29"/>
      <c r="CI1705" s="29"/>
      <c r="CJ1705" s="29"/>
      <c r="CK1705" s="29"/>
      <c r="CL1705" s="29"/>
      <c r="CM1705" s="29"/>
      <c r="CN1705" s="29"/>
      <c r="CO1705" s="29"/>
      <c r="CP1705" s="29"/>
      <c r="CQ1705" s="29"/>
      <c r="CR1705" s="29"/>
      <c r="CS1705" s="29"/>
      <c r="CT1705" s="29"/>
      <c r="CU1705" s="29"/>
      <c r="CV1705" s="29"/>
      <c r="CW1705" s="29"/>
      <c r="CX1705" s="29"/>
      <c r="CY1705" s="29"/>
      <c r="CZ1705" s="29"/>
      <c r="DA1705" s="29"/>
      <c r="DB1705" s="29"/>
      <c r="DC1705" s="29"/>
      <c r="DD1705" s="29"/>
      <c r="DE1705" s="29"/>
      <c r="DF1705" s="29"/>
      <c r="DG1705" s="29"/>
      <c r="DH1705" s="29"/>
      <c r="DI1705" s="29"/>
      <c r="DJ1705" s="29"/>
      <c r="DK1705" s="29"/>
      <c r="DL1705" s="29"/>
      <c r="DM1705" s="29"/>
    </row>
    <row r="1706" spans="1:117">
      <c r="A1706" s="5"/>
      <c r="B1706" s="5"/>
      <c r="C1706" s="35"/>
      <c r="D1706" s="63"/>
      <c r="E1706" s="64"/>
      <c r="F1706" s="64"/>
      <c r="G1706" s="64"/>
      <c r="H1706" s="64"/>
      <c r="I1706" s="64"/>
      <c r="J1706" s="64"/>
      <c r="K1706" s="64"/>
      <c r="L1706" s="64"/>
      <c r="M1706" s="64"/>
      <c r="N1706" s="64"/>
      <c r="O1706" s="64"/>
      <c r="P1706" s="64"/>
      <c r="Q1706" s="64"/>
      <c r="R1706" s="64"/>
      <c r="S1706" s="64"/>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29"/>
      <c r="CA1706" s="29"/>
      <c r="CB1706" s="29"/>
      <c r="CC1706" s="29"/>
      <c r="CD1706" s="29"/>
      <c r="CE1706" s="29"/>
      <c r="CF1706" s="29"/>
      <c r="CG1706" s="29"/>
      <c r="CH1706" s="29"/>
      <c r="CI1706" s="29"/>
      <c r="CJ1706" s="29"/>
      <c r="CK1706" s="29"/>
      <c r="CL1706" s="29"/>
      <c r="CM1706" s="29"/>
      <c r="CN1706" s="29"/>
      <c r="CO1706" s="29"/>
      <c r="CP1706" s="29"/>
      <c r="CQ1706" s="29"/>
      <c r="CR1706" s="29"/>
      <c r="CS1706" s="29"/>
      <c r="CT1706" s="29"/>
      <c r="CU1706" s="29"/>
      <c r="CV1706" s="29"/>
      <c r="CW1706" s="29"/>
      <c r="CX1706" s="29"/>
      <c r="CY1706" s="29"/>
      <c r="CZ1706" s="29"/>
      <c r="DA1706" s="29"/>
      <c r="DB1706" s="29"/>
      <c r="DC1706" s="29"/>
      <c r="DD1706" s="29"/>
      <c r="DE1706" s="29"/>
      <c r="DF1706" s="29"/>
      <c r="DG1706" s="29"/>
      <c r="DH1706" s="29"/>
      <c r="DI1706" s="29"/>
      <c r="DJ1706" s="29"/>
      <c r="DK1706" s="29"/>
      <c r="DL1706" s="29"/>
      <c r="DM1706" s="29"/>
    </row>
    <row r="1707" spans="1:117">
      <c r="A1707" s="5"/>
      <c r="B1707" s="5"/>
      <c r="C1707" s="35"/>
      <c r="D1707" s="63"/>
      <c r="E1707" s="64"/>
      <c r="F1707" s="64"/>
      <c r="G1707" s="64"/>
      <c r="H1707" s="64"/>
      <c r="I1707" s="64"/>
      <c r="J1707" s="64"/>
      <c r="K1707" s="64"/>
      <c r="L1707" s="64"/>
      <c r="M1707" s="64"/>
      <c r="N1707" s="64"/>
      <c r="O1707" s="64"/>
      <c r="P1707" s="64"/>
      <c r="Q1707" s="64"/>
      <c r="R1707" s="64"/>
      <c r="S1707" s="64"/>
      <c r="T1707" s="29"/>
      <c r="U1707" s="29"/>
      <c r="V1707" s="29"/>
      <c r="W1707" s="29"/>
      <c r="X1707" s="29"/>
      <c r="Y1707" s="29"/>
      <c r="Z1707" s="29"/>
      <c r="AA1707" s="29"/>
      <c r="AB1707" s="29"/>
      <c r="AC1707" s="29"/>
      <c r="AD1707" s="29"/>
      <c r="AE1707" s="29"/>
      <c r="AF1707" s="29"/>
      <c r="AG1707" s="29"/>
      <c r="AH1707" s="29"/>
      <c r="AI1707" s="29"/>
      <c r="AJ1707" s="29"/>
      <c r="AK1707" s="29"/>
      <c r="AL1707" s="29"/>
      <c r="AM1707" s="29"/>
      <c r="AN1707" s="29"/>
      <c r="AO1707" s="29"/>
      <c r="AP1707" s="29"/>
      <c r="AQ1707" s="29"/>
      <c r="AR1707" s="29"/>
      <c r="AS1707" s="29"/>
      <c r="AT1707" s="29"/>
      <c r="AU1707" s="29"/>
      <c r="AV1707" s="29"/>
      <c r="AW1707" s="29"/>
      <c r="AX1707" s="29"/>
      <c r="AY1707" s="29"/>
      <c r="AZ1707" s="29"/>
      <c r="BA1707" s="29"/>
      <c r="BB1707" s="29"/>
      <c r="BC1707" s="29"/>
      <c r="BD1707" s="29"/>
      <c r="BE1707" s="29"/>
      <c r="BF1707" s="29"/>
      <c r="BG1707" s="29"/>
      <c r="BH1707" s="29"/>
      <c r="BI1707" s="29"/>
      <c r="BJ1707" s="29"/>
      <c r="BK1707" s="29"/>
      <c r="BL1707" s="29"/>
      <c r="BM1707" s="29"/>
      <c r="BN1707" s="29"/>
      <c r="BO1707" s="29"/>
      <c r="BP1707" s="29"/>
      <c r="BQ1707" s="29"/>
      <c r="BR1707" s="29"/>
      <c r="BS1707" s="29"/>
      <c r="BT1707" s="29"/>
      <c r="BU1707" s="29"/>
      <c r="BV1707" s="29"/>
      <c r="BW1707" s="29"/>
      <c r="BX1707" s="29"/>
      <c r="BY1707" s="29"/>
      <c r="BZ1707" s="29"/>
      <c r="CA1707" s="29"/>
      <c r="CB1707" s="29"/>
      <c r="CC1707" s="29"/>
      <c r="CD1707" s="29"/>
      <c r="CE1707" s="29"/>
      <c r="CF1707" s="29"/>
      <c r="CG1707" s="29"/>
      <c r="CH1707" s="29"/>
      <c r="CI1707" s="29"/>
      <c r="CJ1707" s="29"/>
      <c r="CK1707" s="29"/>
      <c r="CL1707" s="29"/>
      <c r="CM1707" s="29"/>
      <c r="CN1707" s="29"/>
      <c r="CO1707" s="29"/>
      <c r="CP1707" s="29"/>
      <c r="CQ1707" s="29"/>
      <c r="CR1707" s="29"/>
      <c r="CS1707" s="29"/>
      <c r="CT1707" s="29"/>
      <c r="CU1707" s="29"/>
      <c r="CV1707" s="29"/>
      <c r="CW1707" s="29"/>
      <c r="CX1707" s="29"/>
      <c r="CY1707" s="29"/>
      <c r="CZ1707" s="29"/>
      <c r="DA1707" s="29"/>
      <c r="DB1707" s="29"/>
      <c r="DC1707" s="29"/>
      <c r="DD1707" s="29"/>
      <c r="DE1707" s="29"/>
      <c r="DF1707" s="29"/>
      <c r="DG1707" s="29"/>
      <c r="DH1707" s="29"/>
      <c r="DI1707" s="29"/>
      <c r="DJ1707" s="29"/>
      <c r="DK1707" s="29"/>
      <c r="DL1707" s="29"/>
      <c r="DM1707" s="29"/>
    </row>
    <row r="1708" spans="1:117">
      <c r="A1708" s="5"/>
      <c r="B1708" s="5"/>
      <c r="C1708" s="35"/>
      <c r="D1708" s="63"/>
      <c r="E1708" s="64"/>
      <c r="F1708" s="64"/>
      <c r="G1708" s="64"/>
      <c r="H1708" s="64"/>
      <c r="I1708" s="64"/>
      <c r="J1708" s="64"/>
      <c r="K1708" s="64"/>
      <c r="L1708" s="64"/>
      <c r="M1708" s="64"/>
      <c r="N1708" s="64"/>
      <c r="O1708" s="64"/>
      <c r="P1708" s="64"/>
      <c r="Q1708" s="64"/>
      <c r="R1708" s="64"/>
      <c r="S1708" s="64"/>
      <c r="T1708" s="29"/>
      <c r="U1708" s="29"/>
      <c r="V1708" s="29"/>
      <c r="W1708" s="29"/>
      <c r="X1708" s="29"/>
      <c r="Y1708" s="29"/>
      <c r="Z1708" s="29"/>
      <c r="AA1708" s="29"/>
      <c r="AB1708" s="29"/>
      <c r="AC1708" s="29"/>
      <c r="AD1708" s="29"/>
      <c r="AE1708" s="29"/>
      <c r="AF1708" s="29"/>
      <c r="AG1708" s="29"/>
      <c r="AH1708" s="29"/>
      <c r="AI1708" s="29"/>
      <c r="AJ1708" s="29"/>
      <c r="AK1708" s="29"/>
      <c r="AL1708" s="29"/>
      <c r="AM1708" s="29"/>
      <c r="AN1708" s="29"/>
      <c r="AO1708" s="29"/>
      <c r="AP1708" s="29"/>
      <c r="AQ1708" s="29"/>
      <c r="AR1708" s="29"/>
      <c r="AS1708" s="29"/>
      <c r="AT1708" s="29"/>
      <c r="AU1708" s="29"/>
      <c r="AV1708" s="29"/>
      <c r="AW1708" s="29"/>
      <c r="AX1708" s="29"/>
      <c r="AY1708" s="29"/>
      <c r="AZ1708" s="29"/>
      <c r="BA1708" s="29"/>
      <c r="BB1708" s="29"/>
      <c r="BC1708" s="29"/>
      <c r="BD1708" s="29"/>
      <c r="BE1708" s="29"/>
      <c r="BF1708" s="29"/>
      <c r="BG1708" s="29"/>
      <c r="BH1708" s="29"/>
      <c r="BI1708" s="29"/>
      <c r="BJ1708" s="29"/>
      <c r="BK1708" s="29"/>
      <c r="BL1708" s="29"/>
      <c r="BM1708" s="29"/>
      <c r="BN1708" s="29"/>
      <c r="BO1708" s="29"/>
      <c r="BP1708" s="29"/>
      <c r="BQ1708" s="29"/>
      <c r="BR1708" s="29"/>
      <c r="BS1708" s="29"/>
      <c r="BT1708" s="29"/>
      <c r="BU1708" s="29"/>
      <c r="BV1708" s="29"/>
      <c r="BW1708" s="29"/>
      <c r="BX1708" s="29"/>
      <c r="BY1708" s="29"/>
      <c r="BZ1708" s="29"/>
      <c r="CA1708" s="29"/>
      <c r="CB1708" s="29"/>
      <c r="CC1708" s="29"/>
      <c r="CD1708" s="29"/>
      <c r="CE1708" s="29"/>
      <c r="CF1708" s="29"/>
      <c r="CG1708" s="29"/>
      <c r="CH1708" s="29"/>
      <c r="CI1708" s="29"/>
      <c r="CJ1708" s="29"/>
      <c r="CK1708" s="29"/>
      <c r="CL1708" s="29"/>
      <c r="CM1708" s="29"/>
      <c r="CN1708" s="29"/>
      <c r="CO1708" s="29"/>
      <c r="CP1708" s="29"/>
      <c r="CQ1708" s="29"/>
      <c r="CR1708" s="29"/>
      <c r="CS1708" s="29"/>
      <c r="CT1708" s="29"/>
      <c r="CU1708" s="29"/>
      <c r="CV1708" s="29"/>
      <c r="CW1708" s="29"/>
      <c r="CX1708" s="29"/>
      <c r="CY1708" s="29"/>
      <c r="CZ1708" s="29"/>
      <c r="DA1708" s="29"/>
      <c r="DB1708" s="29"/>
      <c r="DC1708" s="29"/>
      <c r="DD1708" s="29"/>
      <c r="DE1708" s="29"/>
      <c r="DF1708" s="29"/>
      <c r="DG1708" s="29"/>
      <c r="DH1708" s="29"/>
      <c r="DI1708" s="29"/>
      <c r="DJ1708" s="29"/>
      <c r="DK1708" s="29"/>
      <c r="DL1708" s="29"/>
      <c r="DM1708" s="29"/>
    </row>
    <row r="1709" spans="1:117">
      <c r="A1709" s="5"/>
      <c r="B1709" s="5"/>
      <c r="C1709" s="35"/>
      <c r="D1709" s="63"/>
      <c r="E1709" s="64"/>
      <c r="F1709" s="64"/>
      <c r="G1709" s="64"/>
      <c r="H1709" s="64"/>
      <c r="I1709" s="64"/>
      <c r="J1709" s="64"/>
      <c r="K1709" s="64"/>
      <c r="L1709" s="64"/>
      <c r="M1709" s="64"/>
      <c r="N1709" s="64"/>
      <c r="O1709" s="64"/>
      <c r="P1709" s="64"/>
      <c r="Q1709" s="64"/>
      <c r="R1709" s="64"/>
      <c r="S1709" s="64"/>
      <c r="T1709" s="29"/>
      <c r="U1709" s="29"/>
      <c r="V1709" s="29"/>
      <c r="W1709" s="29"/>
      <c r="X1709" s="29"/>
      <c r="Y1709" s="29"/>
      <c r="Z1709" s="29"/>
      <c r="AA1709" s="29"/>
      <c r="AB1709" s="29"/>
      <c r="AC1709" s="29"/>
      <c r="AD1709" s="29"/>
      <c r="AE1709" s="29"/>
      <c r="AF1709" s="29"/>
      <c r="AG1709" s="29"/>
      <c r="AH1709" s="29"/>
      <c r="AI1709" s="29"/>
      <c r="AJ1709" s="29"/>
      <c r="AK1709" s="29"/>
      <c r="AL1709" s="29"/>
      <c r="AM1709" s="29"/>
      <c r="AN1709" s="29"/>
      <c r="AO1709" s="29"/>
      <c r="AP1709" s="29"/>
      <c r="AQ1709" s="29"/>
      <c r="AR1709" s="29"/>
      <c r="AS1709" s="29"/>
      <c r="AT1709" s="29"/>
      <c r="AU1709" s="29"/>
      <c r="AV1709" s="29"/>
      <c r="AW1709" s="29"/>
      <c r="AX1709" s="29"/>
      <c r="AY1709" s="29"/>
      <c r="AZ1709" s="29"/>
      <c r="BA1709" s="29"/>
      <c r="BB1709" s="29"/>
      <c r="BC1709" s="29"/>
      <c r="BD1709" s="29"/>
      <c r="BE1709" s="29"/>
      <c r="BF1709" s="29"/>
      <c r="BG1709" s="29"/>
      <c r="BH1709" s="29"/>
      <c r="BI1709" s="29"/>
      <c r="BJ1709" s="29"/>
      <c r="BK1709" s="29"/>
      <c r="BL1709" s="29"/>
      <c r="BM1709" s="29"/>
      <c r="BN1709" s="29"/>
      <c r="BO1709" s="29"/>
      <c r="BP1709" s="29"/>
      <c r="BQ1709" s="29"/>
      <c r="BR1709" s="29"/>
      <c r="BS1709" s="29"/>
      <c r="BT1709" s="29"/>
      <c r="BU1709" s="29"/>
      <c r="BV1709" s="29"/>
      <c r="BW1709" s="29"/>
      <c r="BX1709" s="29"/>
      <c r="BY1709" s="29"/>
      <c r="BZ1709" s="29"/>
      <c r="CA1709" s="29"/>
      <c r="CB1709" s="29"/>
      <c r="CC1709" s="29"/>
      <c r="CD1709" s="29"/>
      <c r="CE1709" s="29"/>
      <c r="CF1709" s="29"/>
      <c r="CG1709" s="29"/>
      <c r="CH1709" s="29"/>
      <c r="CI1709" s="29"/>
      <c r="CJ1709" s="29"/>
      <c r="CK1709" s="29"/>
      <c r="CL1709" s="29"/>
      <c r="CM1709" s="29"/>
      <c r="CN1709" s="29"/>
      <c r="CO1709" s="29"/>
      <c r="CP1709" s="29"/>
      <c r="CQ1709" s="29"/>
      <c r="CR1709" s="29"/>
      <c r="CS1709" s="29"/>
      <c r="CT1709" s="29"/>
      <c r="CU1709" s="29"/>
      <c r="CV1709" s="29"/>
      <c r="CW1709" s="29"/>
      <c r="CX1709" s="29"/>
      <c r="CY1709" s="29"/>
      <c r="CZ1709" s="29"/>
      <c r="DA1709" s="29"/>
      <c r="DB1709" s="29"/>
      <c r="DC1709" s="29"/>
      <c r="DD1709" s="29"/>
      <c r="DE1709" s="29"/>
      <c r="DF1709" s="29"/>
      <c r="DG1709" s="29"/>
      <c r="DH1709" s="29"/>
      <c r="DI1709" s="29"/>
      <c r="DJ1709" s="29"/>
      <c r="DK1709" s="29"/>
      <c r="DL1709" s="29"/>
      <c r="DM1709" s="29"/>
    </row>
    <row r="1710" spans="1:117">
      <c r="A1710" s="5"/>
      <c r="B1710" s="5"/>
      <c r="C1710" s="35"/>
      <c r="D1710" s="63"/>
      <c r="E1710" s="64"/>
      <c r="F1710" s="64"/>
      <c r="G1710" s="64"/>
      <c r="H1710" s="64"/>
      <c r="I1710" s="64"/>
      <c r="J1710" s="64"/>
      <c r="K1710" s="64"/>
      <c r="L1710" s="64"/>
      <c r="M1710" s="64"/>
      <c r="N1710" s="64"/>
      <c r="O1710" s="64"/>
      <c r="P1710" s="64"/>
      <c r="Q1710" s="64"/>
      <c r="R1710" s="64"/>
      <c r="S1710" s="64"/>
      <c r="T1710" s="29"/>
      <c r="U1710" s="29"/>
      <c r="V1710" s="29"/>
      <c r="W1710" s="29"/>
      <c r="X1710" s="29"/>
      <c r="Y1710" s="29"/>
      <c r="Z1710" s="29"/>
      <c r="AA1710" s="29"/>
      <c r="AB1710" s="29"/>
      <c r="AC1710" s="29"/>
      <c r="AD1710" s="29"/>
      <c r="AE1710" s="29"/>
      <c r="AF1710" s="29"/>
      <c r="AG1710" s="29"/>
      <c r="AH1710" s="29"/>
      <c r="AI1710" s="29"/>
      <c r="AJ1710" s="29"/>
      <c r="AK1710" s="29"/>
      <c r="AL1710" s="29"/>
      <c r="AM1710" s="29"/>
      <c r="AN1710" s="29"/>
      <c r="AO1710" s="29"/>
      <c r="AP1710" s="29"/>
      <c r="AQ1710" s="29"/>
      <c r="AR1710" s="29"/>
      <c r="AS1710" s="29"/>
      <c r="AT1710" s="29"/>
      <c r="AU1710" s="29"/>
      <c r="AV1710" s="29"/>
      <c r="AW1710" s="29"/>
      <c r="AX1710" s="29"/>
      <c r="AY1710" s="29"/>
      <c r="AZ1710" s="29"/>
      <c r="BA1710" s="29"/>
      <c r="BB1710" s="29"/>
      <c r="BC1710" s="29"/>
      <c r="BD1710" s="29"/>
      <c r="BE1710" s="29"/>
      <c r="BF1710" s="29"/>
      <c r="BG1710" s="29"/>
      <c r="BH1710" s="29"/>
      <c r="BI1710" s="29"/>
      <c r="BJ1710" s="29"/>
      <c r="BK1710" s="29"/>
      <c r="BL1710" s="29"/>
      <c r="BM1710" s="29"/>
      <c r="BN1710" s="29"/>
      <c r="BO1710" s="29"/>
      <c r="BP1710" s="29"/>
      <c r="BQ1710" s="29"/>
      <c r="BR1710" s="29"/>
      <c r="BS1710" s="29"/>
      <c r="BT1710" s="29"/>
      <c r="BU1710" s="29"/>
      <c r="BV1710" s="29"/>
      <c r="BW1710" s="29"/>
      <c r="BX1710" s="29"/>
      <c r="BY1710" s="29"/>
      <c r="BZ1710" s="29"/>
      <c r="CA1710" s="29"/>
      <c r="CB1710" s="29"/>
      <c r="CC1710" s="29"/>
      <c r="CD1710" s="29"/>
      <c r="CE1710" s="29"/>
      <c r="CF1710" s="29"/>
      <c r="CG1710" s="29"/>
      <c r="CH1710" s="29"/>
      <c r="CI1710" s="29"/>
      <c r="CJ1710" s="29"/>
      <c r="CK1710" s="29"/>
      <c r="CL1710" s="29"/>
      <c r="CM1710" s="29"/>
      <c r="CN1710" s="29"/>
      <c r="CO1710" s="29"/>
      <c r="CP1710" s="29"/>
      <c r="CQ1710" s="29"/>
      <c r="CR1710" s="29"/>
      <c r="CS1710" s="29"/>
      <c r="CT1710" s="29"/>
      <c r="CU1710" s="29"/>
      <c r="CV1710" s="29"/>
      <c r="CW1710" s="29"/>
      <c r="CX1710" s="29"/>
      <c r="CY1710" s="29"/>
      <c r="CZ1710" s="29"/>
      <c r="DA1710" s="29"/>
      <c r="DB1710" s="29"/>
      <c r="DC1710" s="29"/>
      <c r="DD1710" s="29"/>
      <c r="DE1710" s="29"/>
      <c r="DF1710" s="29"/>
      <c r="DG1710" s="29"/>
      <c r="DH1710" s="29"/>
      <c r="DI1710" s="29"/>
      <c r="DJ1710" s="29"/>
      <c r="DK1710" s="29"/>
      <c r="DL1710" s="29"/>
      <c r="DM1710" s="29"/>
    </row>
    <row r="1711" spans="1:117">
      <c r="A1711" s="5"/>
      <c r="B1711" s="5"/>
      <c r="C1711" s="35"/>
      <c r="D1711" s="63"/>
      <c r="E1711" s="64"/>
      <c r="F1711" s="64"/>
      <c r="G1711" s="64"/>
      <c r="H1711" s="64"/>
      <c r="I1711" s="64"/>
      <c r="J1711" s="64"/>
      <c r="K1711" s="64"/>
      <c r="L1711" s="64"/>
      <c r="M1711" s="64"/>
      <c r="N1711" s="64"/>
      <c r="O1711" s="64"/>
      <c r="P1711" s="64"/>
      <c r="Q1711" s="64"/>
      <c r="R1711" s="64"/>
      <c r="S1711" s="64"/>
      <c r="T1711" s="29"/>
      <c r="U1711" s="29"/>
      <c r="V1711" s="29"/>
      <c r="W1711" s="29"/>
      <c r="X1711" s="29"/>
      <c r="Y1711" s="29"/>
      <c r="Z1711" s="29"/>
      <c r="AA1711" s="29"/>
      <c r="AB1711" s="29"/>
      <c r="AC1711" s="29"/>
      <c r="AD1711" s="29"/>
      <c r="AE1711" s="29"/>
      <c r="AF1711" s="29"/>
      <c r="AG1711" s="29"/>
      <c r="AH1711" s="29"/>
      <c r="AI1711" s="29"/>
      <c r="AJ1711" s="29"/>
      <c r="AK1711" s="29"/>
      <c r="AL1711" s="29"/>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c r="CA1711" s="29"/>
      <c r="CB1711" s="29"/>
      <c r="CC1711" s="29"/>
      <c r="CD1711" s="29"/>
      <c r="CE1711" s="29"/>
      <c r="CF1711" s="29"/>
      <c r="CG1711" s="29"/>
      <c r="CH1711" s="29"/>
      <c r="CI1711" s="29"/>
      <c r="CJ1711" s="29"/>
      <c r="CK1711" s="29"/>
      <c r="CL1711" s="29"/>
      <c r="CM1711" s="29"/>
      <c r="CN1711" s="29"/>
      <c r="CO1711" s="29"/>
      <c r="CP1711" s="29"/>
      <c r="CQ1711" s="29"/>
      <c r="CR1711" s="29"/>
      <c r="CS1711" s="29"/>
      <c r="CT1711" s="29"/>
      <c r="CU1711" s="29"/>
      <c r="CV1711" s="29"/>
      <c r="CW1711" s="29"/>
      <c r="CX1711" s="29"/>
      <c r="CY1711" s="29"/>
      <c r="CZ1711" s="29"/>
      <c r="DA1711" s="29"/>
      <c r="DB1711" s="29"/>
      <c r="DC1711" s="29"/>
      <c r="DD1711" s="29"/>
      <c r="DE1711" s="29"/>
      <c r="DF1711" s="29"/>
      <c r="DG1711" s="29"/>
      <c r="DH1711" s="29"/>
      <c r="DI1711" s="29"/>
      <c r="DJ1711" s="29"/>
      <c r="DK1711" s="29"/>
      <c r="DL1711" s="29"/>
      <c r="DM1711" s="29"/>
    </row>
    <row r="1712" spans="1:117">
      <c r="A1712" s="5"/>
      <c r="B1712" s="5"/>
      <c r="C1712" s="35"/>
      <c r="D1712" s="63"/>
      <c r="E1712" s="64"/>
      <c r="F1712" s="64"/>
      <c r="G1712" s="64"/>
      <c r="H1712" s="64"/>
      <c r="I1712" s="64"/>
      <c r="J1712" s="64"/>
      <c r="K1712" s="64"/>
      <c r="L1712" s="64"/>
      <c r="M1712" s="64"/>
      <c r="N1712" s="64"/>
      <c r="O1712" s="64"/>
      <c r="P1712" s="64"/>
      <c r="Q1712" s="64"/>
      <c r="R1712" s="64"/>
      <c r="S1712" s="64"/>
      <c r="T1712" s="29"/>
      <c r="U1712" s="29"/>
      <c r="V1712" s="29"/>
      <c r="W1712" s="29"/>
      <c r="X1712" s="29"/>
      <c r="Y1712" s="29"/>
      <c r="Z1712" s="29"/>
      <c r="AA1712" s="29"/>
      <c r="AB1712" s="29"/>
      <c r="AC1712" s="29"/>
      <c r="AD1712" s="29"/>
      <c r="AE1712" s="29"/>
      <c r="AF1712" s="29"/>
      <c r="AG1712" s="29"/>
      <c r="AH1712" s="29"/>
      <c r="AI1712" s="29"/>
      <c r="AJ1712" s="29"/>
      <c r="AK1712" s="29"/>
      <c r="AL1712" s="29"/>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c r="CA1712" s="29"/>
      <c r="CB1712" s="29"/>
      <c r="CC1712" s="29"/>
      <c r="CD1712" s="29"/>
      <c r="CE1712" s="29"/>
      <c r="CF1712" s="29"/>
      <c r="CG1712" s="29"/>
      <c r="CH1712" s="29"/>
      <c r="CI1712" s="29"/>
      <c r="CJ1712" s="29"/>
      <c r="CK1712" s="29"/>
      <c r="CL1712" s="29"/>
      <c r="CM1712" s="29"/>
      <c r="CN1712" s="29"/>
      <c r="CO1712" s="29"/>
      <c r="CP1712" s="29"/>
      <c r="CQ1712" s="29"/>
      <c r="CR1712" s="29"/>
      <c r="CS1712" s="29"/>
      <c r="CT1712" s="29"/>
      <c r="CU1712" s="29"/>
      <c r="CV1712" s="29"/>
      <c r="CW1712" s="29"/>
      <c r="CX1712" s="29"/>
      <c r="CY1712" s="29"/>
      <c r="CZ1712" s="29"/>
      <c r="DA1712" s="29"/>
      <c r="DB1712" s="29"/>
      <c r="DC1712" s="29"/>
      <c r="DD1712" s="29"/>
      <c r="DE1712" s="29"/>
      <c r="DF1712" s="29"/>
      <c r="DG1712" s="29"/>
      <c r="DH1712" s="29"/>
      <c r="DI1712" s="29"/>
      <c r="DJ1712" s="29"/>
      <c r="DK1712" s="29"/>
      <c r="DL1712" s="29"/>
      <c r="DM1712" s="29"/>
    </row>
    <row r="1713" spans="1:117">
      <c r="A1713" s="5"/>
      <c r="B1713" s="5"/>
      <c r="C1713" s="35"/>
      <c r="D1713" s="63"/>
      <c r="E1713" s="64"/>
      <c r="F1713" s="64"/>
      <c r="G1713" s="64"/>
      <c r="H1713" s="64"/>
      <c r="I1713" s="64"/>
      <c r="J1713" s="64"/>
      <c r="K1713" s="64"/>
      <c r="L1713" s="64"/>
      <c r="M1713" s="64"/>
      <c r="N1713" s="64"/>
      <c r="O1713" s="64"/>
      <c r="P1713" s="64"/>
      <c r="Q1713" s="64"/>
      <c r="R1713" s="64"/>
      <c r="S1713" s="64"/>
      <c r="T1713" s="29"/>
      <c r="U1713" s="29"/>
      <c r="V1713" s="29"/>
      <c r="W1713" s="29"/>
      <c r="X1713" s="29"/>
      <c r="Y1713" s="29"/>
      <c r="Z1713" s="29"/>
      <c r="AA1713" s="29"/>
      <c r="AB1713" s="29"/>
      <c r="AC1713" s="29"/>
      <c r="AD1713" s="29"/>
      <c r="AE1713" s="29"/>
      <c r="AF1713" s="29"/>
      <c r="AG1713" s="29"/>
      <c r="AH1713" s="29"/>
      <c r="AI1713" s="29"/>
      <c r="AJ1713" s="29"/>
      <c r="AK1713" s="29"/>
      <c r="AL1713" s="29"/>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c r="CA1713" s="29"/>
      <c r="CB1713" s="29"/>
      <c r="CC1713" s="29"/>
      <c r="CD1713" s="29"/>
      <c r="CE1713" s="29"/>
      <c r="CF1713" s="29"/>
      <c r="CG1713" s="29"/>
      <c r="CH1713" s="29"/>
      <c r="CI1713" s="29"/>
      <c r="CJ1713" s="29"/>
      <c r="CK1713" s="29"/>
      <c r="CL1713" s="29"/>
      <c r="CM1713" s="29"/>
      <c r="CN1713" s="29"/>
      <c r="CO1713" s="29"/>
      <c r="CP1713" s="29"/>
      <c r="CQ1713" s="29"/>
      <c r="CR1713" s="29"/>
      <c r="CS1713" s="29"/>
      <c r="CT1713" s="29"/>
      <c r="CU1713" s="29"/>
      <c r="CV1713" s="29"/>
      <c r="CW1713" s="29"/>
      <c r="CX1713" s="29"/>
      <c r="CY1713" s="29"/>
      <c r="CZ1713" s="29"/>
      <c r="DA1713" s="29"/>
      <c r="DB1713" s="29"/>
      <c r="DC1713" s="29"/>
      <c r="DD1713" s="29"/>
      <c r="DE1713" s="29"/>
      <c r="DF1713" s="29"/>
      <c r="DG1713" s="29"/>
      <c r="DH1713" s="29"/>
      <c r="DI1713" s="29"/>
      <c r="DJ1713" s="29"/>
      <c r="DK1713" s="29"/>
      <c r="DL1713" s="29"/>
      <c r="DM1713" s="29"/>
    </row>
    <row r="1714" spans="1:117">
      <c r="A1714" s="5"/>
      <c r="B1714" s="5"/>
      <c r="C1714" s="35"/>
      <c r="D1714" s="63"/>
      <c r="E1714" s="64"/>
      <c r="F1714" s="64"/>
      <c r="G1714" s="64"/>
      <c r="H1714" s="64"/>
      <c r="I1714" s="64"/>
      <c r="J1714" s="64"/>
      <c r="K1714" s="64"/>
      <c r="L1714" s="64"/>
      <c r="M1714" s="64"/>
      <c r="N1714" s="64"/>
      <c r="O1714" s="64"/>
      <c r="P1714" s="64"/>
      <c r="Q1714" s="64"/>
      <c r="R1714" s="64"/>
      <c r="S1714" s="64"/>
      <c r="T1714" s="29"/>
      <c r="U1714" s="29"/>
      <c r="V1714" s="29"/>
      <c r="W1714" s="29"/>
      <c r="X1714" s="29"/>
      <c r="Y1714" s="29"/>
      <c r="Z1714" s="29"/>
      <c r="AA1714" s="29"/>
      <c r="AB1714" s="29"/>
      <c r="AC1714" s="29"/>
      <c r="AD1714" s="29"/>
      <c r="AE1714" s="29"/>
      <c r="AF1714" s="29"/>
      <c r="AG1714" s="29"/>
      <c r="AH1714" s="29"/>
      <c r="AI1714" s="29"/>
      <c r="AJ1714" s="29"/>
      <c r="AK1714" s="29"/>
      <c r="AL1714" s="29"/>
      <c r="AM1714" s="29"/>
      <c r="AN1714" s="29"/>
      <c r="AO1714" s="29"/>
      <c r="AP1714" s="29"/>
      <c r="AQ1714" s="29"/>
      <c r="AR1714" s="29"/>
      <c r="AS1714" s="29"/>
      <c r="AT1714" s="29"/>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29"/>
      <c r="CA1714" s="29"/>
      <c r="CB1714" s="29"/>
      <c r="CC1714" s="29"/>
      <c r="CD1714" s="29"/>
      <c r="CE1714" s="29"/>
      <c r="CF1714" s="29"/>
      <c r="CG1714" s="29"/>
      <c r="CH1714" s="29"/>
      <c r="CI1714" s="29"/>
      <c r="CJ1714" s="29"/>
      <c r="CK1714" s="29"/>
      <c r="CL1714" s="29"/>
      <c r="CM1714" s="29"/>
      <c r="CN1714" s="29"/>
      <c r="CO1714" s="29"/>
      <c r="CP1714" s="29"/>
      <c r="CQ1714" s="29"/>
      <c r="CR1714" s="29"/>
      <c r="CS1714" s="29"/>
      <c r="CT1714" s="29"/>
      <c r="CU1714" s="29"/>
      <c r="CV1714" s="29"/>
      <c r="CW1714" s="29"/>
      <c r="CX1714" s="29"/>
      <c r="CY1714" s="29"/>
      <c r="CZ1714" s="29"/>
      <c r="DA1714" s="29"/>
      <c r="DB1714" s="29"/>
      <c r="DC1714" s="29"/>
      <c r="DD1714" s="29"/>
      <c r="DE1714" s="29"/>
      <c r="DF1714" s="29"/>
      <c r="DG1714" s="29"/>
      <c r="DH1714" s="29"/>
      <c r="DI1714" s="29"/>
      <c r="DJ1714" s="29"/>
      <c r="DK1714" s="29"/>
      <c r="DL1714" s="29"/>
      <c r="DM1714" s="29"/>
    </row>
    <row r="1715" spans="1:117">
      <c r="A1715" s="5"/>
      <c r="B1715" s="5"/>
      <c r="C1715" s="35"/>
      <c r="D1715" s="63"/>
      <c r="E1715" s="64"/>
      <c r="F1715" s="64"/>
      <c r="G1715" s="64"/>
      <c r="H1715" s="64"/>
      <c r="I1715" s="64"/>
      <c r="J1715" s="64"/>
      <c r="K1715" s="64"/>
      <c r="L1715" s="64"/>
      <c r="M1715" s="64"/>
      <c r="N1715" s="64"/>
      <c r="O1715" s="64"/>
      <c r="P1715" s="64"/>
      <c r="Q1715" s="64"/>
      <c r="R1715" s="64"/>
      <c r="S1715" s="64"/>
      <c r="T1715" s="29"/>
      <c r="U1715" s="29"/>
      <c r="V1715" s="29"/>
      <c r="W1715" s="29"/>
      <c r="X1715" s="29"/>
      <c r="Y1715" s="29"/>
      <c r="Z1715" s="29"/>
      <c r="AA1715" s="29"/>
      <c r="AB1715" s="29"/>
      <c r="AC1715" s="29"/>
      <c r="AD1715" s="29"/>
      <c r="AE1715" s="29"/>
      <c r="AF1715" s="29"/>
      <c r="AG1715" s="29"/>
      <c r="AH1715" s="29"/>
      <c r="AI1715" s="29"/>
      <c r="AJ1715" s="29"/>
      <c r="AK1715" s="29"/>
      <c r="AL1715" s="29"/>
      <c r="AM1715" s="29"/>
      <c r="AN1715" s="29"/>
      <c r="AO1715" s="29"/>
      <c r="AP1715" s="29"/>
      <c r="AQ1715" s="29"/>
      <c r="AR1715" s="29"/>
      <c r="AS1715" s="29"/>
      <c r="AT1715" s="29"/>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29"/>
      <c r="CA1715" s="29"/>
      <c r="CB1715" s="29"/>
      <c r="CC1715" s="29"/>
      <c r="CD1715" s="29"/>
      <c r="CE1715" s="29"/>
      <c r="CF1715" s="29"/>
      <c r="CG1715" s="29"/>
      <c r="CH1715" s="29"/>
      <c r="CI1715" s="29"/>
      <c r="CJ1715" s="29"/>
      <c r="CK1715" s="29"/>
      <c r="CL1715" s="29"/>
      <c r="CM1715" s="29"/>
      <c r="CN1715" s="29"/>
      <c r="CO1715" s="29"/>
      <c r="CP1715" s="29"/>
      <c r="CQ1715" s="29"/>
      <c r="CR1715" s="29"/>
      <c r="CS1715" s="29"/>
      <c r="CT1715" s="29"/>
      <c r="CU1715" s="29"/>
      <c r="CV1715" s="29"/>
      <c r="CW1715" s="29"/>
      <c r="CX1715" s="29"/>
      <c r="CY1715" s="29"/>
      <c r="CZ1715" s="29"/>
      <c r="DA1715" s="29"/>
      <c r="DB1715" s="29"/>
      <c r="DC1715" s="29"/>
      <c r="DD1715" s="29"/>
      <c r="DE1715" s="29"/>
      <c r="DF1715" s="29"/>
      <c r="DG1715" s="29"/>
      <c r="DH1715" s="29"/>
      <c r="DI1715" s="29"/>
      <c r="DJ1715" s="29"/>
      <c r="DK1715" s="29"/>
      <c r="DL1715" s="29"/>
      <c r="DM1715" s="29"/>
    </row>
    <row r="1716" spans="1:117">
      <c r="A1716" s="5"/>
      <c r="B1716" s="5"/>
      <c r="C1716" s="35"/>
      <c r="D1716" s="63"/>
      <c r="E1716" s="64"/>
      <c r="F1716" s="64"/>
      <c r="G1716" s="64"/>
      <c r="H1716" s="64"/>
      <c r="I1716" s="64"/>
      <c r="J1716" s="64"/>
      <c r="K1716" s="64"/>
      <c r="L1716" s="64"/>
      <c r="M1716" s="64"/>
      <c r="N1716" s="64"/>
      <c r="O1716" s="64"/>
      <c r="P1716" s="64"/>
      <c r="Q1716" s="64"/>
      <c r="R1716" s="64"/>
      <c r="S1716" s="64"/>
      <c r="T1716" s="29"/>
      <c r="U1716" s="29"/>
      <c r="V1716" s="29"/>
      <c r="W1716" s="29"/>
      <c r="X1716" s="29"/>
      <c r="Y1716" s="29"/>
      <c r="Z1716" s="29"/>
      <c r="AA1716" s="29"/>
      <c r="AB1716" s="29"/>
      <c r="AC1716" s="29"/>
      <c r="AD1716" s="29"/>
      <c r="AE1716" s="29"/>
      <c r="AF1716" s="29"/>
      <c r="AG1716" s="29"/>
      <c r="AH1716" s="29"/>
      <c r="AI1716" s="29"/>
      <c r="AJ1716" s="29"/>
      <c r="AK1716" s="29"/>
      <c r="AL1716" s="29"/>
      <c r="AM1716" s="29"/>
      <c r="AN1716" s="29"/>
      <c r="AO1716" s="29"/>
      <c r="AP1716" s="29"/>
      <c r="AQ1716" s="29"/>
      <c r="AR1716" s="29"/>
      <c r="AS1716" s="29"/>
      <c r="AT1716" s="29"/>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29"/>
      <c r="CA1716" s="29"/>
      <c r="CB1716" s="29"/>
      <c r="CC1716" s="29"/>
      <c r="CD1716" s="29"/>
      <c r="CE1716" s="29"/>
      <c r="CF1716" s="29"/>
      <c r="CG1716" s="29"/>
      <c r="CH1716" s="29"/>
      <c r="CI1716" s="29"/>
      <c r="CJ1716" s="29"/>
      <c r="CK1716" s="29"/>
      <c r="CL1716" s="29"/>
      <c r="CM1716" s="29"/>
      <c r="CN1716" s="29"/>
      <c r="CO1716" s="29"/>
      <c r="CP1716" s="29"/>
      <c r="CQ1716" s="29"/>
      <c r="CR1716" s="29"/>
      <c r="CS1716" s="29"/>
      <c r="CT1716" s="29"/>
      <c r="CU1716" s="29"/>
      <c r="CV1716" s="29"/>
      <c r="CW1716" s="29"/>
      <c r="CX1716" s="29"/>
      <c r="CY1716" s="29"/>
      <c r="CZ1716" s="29"/>
      <c r="DA1716" s="29"/>
      <c r="DB1716" s="29"/>
      <c r="DC1716" s="29"/>
      <c r="DD1716" s="29"/>
      <c r="DE1716" s="29"/>
      <c r="DF1716" s="29"/>
      <c r="DG1716" s="29"/>
      <c r="DH1716" s="29"/>
      <c r="DI1716" s="29"/>
      <c r="DJ1716" s="29"/>
      <c r="DK1716" s="29"/>
      <c r="DL1716" s="29"/>
      <c r="DM1716" s="29"/>
    </row>
    <row r="1717" spans="1:117">
      <c r="A1717" s="5"/>
      <c r="B1717" s="5"/>
      <c r="C1717" s="35"/>
      <c r="D1717" s="63"/>
      <c r="E1717" s="64"/>
      <c r="F1717" s="64"/>
      <c r="G1717" s="64"/>
      <c r="H1717" s="64"/>
      <c r="I1717" s="64"/>
      <c r="J1717" s="64"/>
      <c r="K1717" s="64"/>
      <c r="L1717" s="64"/>
      <c r="M1717" s="64"/>
      <c r="N1717" s="64"/>
      <c r="O1717" s="64"/>
      <c r="P1717" s="64"/>
      <c r="Q1717" s="64"/>
      <c r="R1717" s="64"/>
      <c r="S1717" s="64"/>
      <c r="T1717" s="29"/>
      <c r="U1717" s="29"/>
      <c r="V1717" s="29"/>
      <c r="W1717" s="29"/>
      <c r="X1717" s="29"/>
      <c r="Y1717" s="29"/>
      <c r="Z1717" s="29"/>
      <c r="AA1717" s="29"/>
      <c r="AB1717" s="29"/>
      <c r="AC1717" s="29"/>
      <c r="AD1717" s="29"/>
      <c r="AE1717" s="29"/>
      <c r="AF1717" s="29"/>
      <c r="AG1717" s="29"/>
      <c r="AH1717" s="29"/>
      <c r="AI1717" s="29"/>
      <c r="AJ1717" s="29"/>
      <c r="AK1717" s="29"/>
      <c r="AL1717" s="29"/>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c r="CA1717" s="29"/>
      <c r="CB1717" s="29"/>
      <c r="CC1717" s="29"/>
      <c r="CD1717" s="29"/>
      <c r="CE1717" s="29"/>
      <c r="CF1717" s="29"/>
      <c r="CG1717" s="29"/>
      <c r="CH1717" s="29"/>
      <c r="CI1717" s="29"/>
      <c r="CJ1717" s="29"/>
      <c r="CK1717" s="29"/>
      <c r="CL1717" s="29"/>
      <c r="CM1717" s="29"/>
      <c r="CN1717" s="29"/>
      <c r="CO1717" s="29"/>
      <c r="CP1717" s="29"/>
      <c r="CQ1717" s="29"/>
      <c r="CR1717" s="29"/>
      <c r="CS1717" s="29"/>
      <c r="CT1717" s="29"/>
      <c r="CU1717" s="29"/>
      <c r="CV1717" s="29"/>
      <c r="CW1717" s="29"/>
      <c r="CX1717" s="29"/>
      <c r="CY1717" s="29"/>
      <c r="CZ1717" s="29"/>
      <c r="DA1717" s="29"/>
      <c r="DB1717" s="29"/>
      <c r="DC1717" s="29"/>
      <c r="DD1717" s="29"/>
      <c r="DE1717" s="29"/>
      <c r="DF1717" s="29"/>
      <c r="DG1717" s="29"/>
      <c r="DH1717" s="29"/>
      <c r="DI1717" s="29"/>
      <c r="DJ1717" s="29"/>
      <c r="DK1717" s="29"/>
      <c r="DL1717" s="29"/>
      <c r="DM1717" s="29"/>
    </row>
    <row r="1718" spans="1:117">
      <c r="A1718" s="5"/>
      <c r="B1718" s="5"/>
      <c r="C1718" s="35"/>
      <c r="D1718" s="63"/>
      <c r="E1718" s="64"/>
      <c r="F1718" s="64"/>
      <c r="G1718" s="64"/>
      <c r="H1718" s="64"/>
      <c r="I1718" s="64"/>
      <c r="J1718" s="64"/>
      <c r="K1718" s="64"/>
      <c r="L1718" s="64"/>
      <c r="M1718" s="64"/>
      <c r="N1718" s="64"/>
      <c r="O1718" s="64"/>
      <c r="P1718" s="64"/>
      <c r="Q1718" s="64"/>
      <c r="R1718" s="64"/>
      <c r="S1718" s="64"/>
      <c r="T1718" s="29"/>
      <c r="U1718" s="29"/>
      <c r="V1718" s="29"/>
      <c r="W1718" s="29"/>
      <c r="X1718" s="29"/>
      <c r="Y1718" s="29"/>
      <c r="Z1718" s="29"/>
      <c r="AA1718" s="29"/>
      <c r="AB1718" s="29"/>
      <c r="AC1718" s="29"/>
      <c r="AD1718" s="29"/>
      <c r="AE1718" s="29"/>
      <c r="AF1718" s="29"/>
      <c r="AG1718" s="29"/>
      <c r="AH1718" s="29"/>
      <c r="AI1718" s="29"/>
      <c r="AJ1718" s="29"/>
      <c r="AK1718" s="29"/>
      <c r="AL1718" s="29"/>
      <c r="AM1718" s="29"/>
      <c r="AN1718" s="29"/>
      <c r="AO1718" s="29"/>
      <c r="AP1718" s="29"/>
      <c r="AQ1718" s="29"/>
      <c r="AR1718" s="29"/>
      <c r="AS1718" s="29"/>
      <c r="AT1718" s="29"/>
      <c r="AU1718" s="29"/>
      <c r="AV1718" s="29"/>
      <c r="AW1718" s="29"/>
      <c r="AX1718" s="29"/>
      <c r="AY1718" s="29"/>
      <c r="AZ1718" s="29"/>
      <c r="BA1718" s="29"/>
      <c r="BB1718" s="29"/>
      <c r="BC1718" s="29"/>
      <c r="BD1718" s="29"/>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29"/>
      <c r="CA1718" s="29"/>
      <c r="CB1718" s="29"/>
      <c r="CC1718" s="29"/>
      <c r="CD1718" s="29"/>
      <c r="CE1718" s="29"/>
      <c r="CF1718" s="29"/>
      <c r="CG1718" s="29"/>
      <c r="CH1718" s="29"/>
      <c r="CI1718" s="29"/>
      <c r="CJ1718" s="29"/>
      <c r="CK1718" s="29"/>
      <c r="CL1718" s="29"/>
      <c r="CM1718" s="29"/>
      <c r="CN1718" s="29"/>
      <c r="CO1718" s="29"/>
      <c r="CP1718" s="29"/>
      <c r="CQ1718" s="29"/>
      <c r="CR1718" s="29"/>
      <c r="CS1718" s="29"/>
      <c r="CT1718" s="29"/>
      <c r="CU1718" s="29"/>
      <c r="CV1718" s="29"/>
      <c r="CW1718" s="29"/>
      <c r="CX1718" s="29"/>
      <c r="CY1718" s="29"/>
      <c r="CZ1718" s="29"/>
      <c r="DA1718" s="29"/>
      <c r="DB1718" s="29"/>
      <c r="DC1718" s="29"/>
      <c r="DD1718" s="29"/>
      <c r="DE1718" s="29"/>
      <c r="DF1718" s="29"/>
      <c r="DG1718" s="29"/>
      <c r="DH1718" s="29"/>
      <c r="DI1718" s="29"/>
      <c r="DJ1718" s="29"/>
      <c r="DK1718" s="29"/>
      <c r="DL1718" s="29"/>
      <c r="DM1718" s="29"/>
    </row>
    <row r="1719" spans="1:117">
      <c r="A1719" s="5"/>
      <c r="B1719" s="5"/>
      <c r="C1719" s="35"/>
      <c r="D1719" s="63"/>
      <c r="E1719" s="64"/>
      <c r="F1719" s="64"/>
      <c r="G1719" s="64"/>
      <c r="H1719" s="64"/>
      <c r="I1719" s="64"/>
      <c r="J1719" s="64"/>
      <c r="K1719" s="64"/>
      <c r="L1719" s="64"/>
      <c r="M1719" s="64"/>
      <c r="N1719" s="64"/>
      <c r="O1719" s="64"/>
      <c r="P1719" s="64"/>
      <c r="Q1719" s="64"/>
      <c r="R1719" s="64"/>
      <c r="S1719" s="64"/>
      <c r="T1719" s="29"/>
      <c r="U1719" s="29"/>
      <c r="V1719" s="29"/>
      <c r="W1719" s="29"/>
      <c r="X1719" s="29"/>
      <c r="Y1719" s="29"/>
      <c r="Z1719" s="29"/>
      <c r="AA1719" s="29"/>
      <c r="AB1719" s="29"/>
      <c r="AC1719" s="29"/>
      <c r="AD1719" s="29"/>
      <c r="AE1719" s="29"/>
      <c r="AF1719" s="29"/>
      <c r="AG1719" s="29"/>
      <c r="AH1719" s="29"/>
      <c r="AI1719" s="29"/>
      <c r="AJ1719" s="29"/>
      <c r="AK1719" s="29"/>
      <c r="AL1719" s="29"/>
      <c r="AM1719" s="29"/>
      <c r="AN1719" s="29"/>
      <c r="AO1719" s="29"/>
      <c r="AP1719" s="29"/>
      <c r="AQ1719" s="29"/>
      <c r="AR1719" s="29"/>
      <c r="AS1719" s="29"/>
      <c r="AT1719" s="29"/>
      <c r="AU1719" s="29"/>
      <c r="AV1719" s="29"/>
      <c r="AW1719" s="29"/>
      <c r="AX1719" s="29"/>
      <c r="AY1719" s="29"/>
      <c r="AZ1719" s="29"/>
      <c r="BA1719" s="29"/>
      <c r="BB1719" s="29"/>
      <c r="BC1719" s="29"/>
      <c r="BD1719" s="29"/>
      <c r="BE1719" s="29"/>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29"/>
      <c r="CA1719" s="29"/>
      <c r="CB1719" s="29"/>
      <c r="CC1719" s="29"/>
      <c r="CD1719" s="29"/>
      <c r="CE1719" s="29"/>
      <c r="CF1719" s="29"/>
      <c r="CG1719" s="29"/>
      <c r="CH1719" s="29"/>
      <c r="CI1719" s="29"/>
      <c r="CJ1719" s="29"/>
      <c r="CK1719" s="29"/>
      <c r="CL1719" s="29"/>
      <c r="CM1719" s="29"/>
      <c r="CN1719" s="29"/>
      <c r="CO1719" s="29"/>
      <c r="CP1719" s="29"/>
      <c r="CQ1719" s="29"/>
      <c r="CR1719" s="29"/>
      <c r="CS1719" s="29"/>
      <c r="CT1719" s="29"/>
      <c r="CU1719" s="29"/>
      <c r="CV1719" s="29"/>
      <c r="CW1719" s="29"/>
      <c r="CX1719" s="29"/>
      <c r="CY1719" s="29"/>
      <c r="CZ1719" s="29"/>
      <c r="DA1719" s="29"/>
      <c r="DB1719" s="29"/>
      <c r="DC1719" s="29"/>
      <c r="DD1719" s="29"/>
      <c r="DE1719" s="29"/>
      <c r="DF1719" s="29"/>
      <c r="DG1719" s="29"/>
      <c r="DH1719" s="29"/>
      <c r="DI1719" s="29"/>
      <c r="DJ1719" s="29"/>
      <c r="DK1719" s="29"/>
      <c r="DL1719" s="29"/>
      <c r="DM1719" s="29"/>
    </row>
    <row r="1720" spans="1:117">
      <c r="A1720" s="5"/>
      <c r="B1720" s="5"/>
      <c r="C1720" s="35"/>
      <c r="D1720" s="63"/>
      <c r="E1720" s="64"/>
      <c r="F1720" s="64"/>
      <c r="G1720" s="64"/>
      <c r="H1720" s="64"/>
      <c r="I1720" s="64"/>
      <c r="J1720" s="64"/>
      <c r="K1720" s="64"/>
      <c r="L1720" s="64"/>
      <c r="M1720" s="64"/>
      <c r="N1720" s="64"/>
      <c r="O1720" s="64"/>
      <c r="P1720" s="64"/>
      <c r="Q1720" s="64"/>
      <c r="R1720" s="64"/>
      <c r="S1720" s="64"/>
      <c r="T1720" s="29"/>
      <c r="U1720" s="29"/>
      <c r="V1720" s="29"/>
      <c r="W1720" s="29"/>
      <c r="X1720" s="29"/>
      <c r="Y1720" s="29"/>
      <c r="Z1720" s="29"/>
      <c r="AA1720" s="29"/>
      <c r="AB1720" s="29"/>
      <c r="AC1720" s="29"/>
      <c r="AD1720" s="29"/>
      <c r="AE1720" s="29"/>
      <c r="AF1720" s="29"/>
      <c r="AG1720" s="29"/>
      <c r="AH1720" s="29"/>
      <c r="AI1720" s="29"/>
      <c r="AJ1720" s="29"/>
      <c r="AK1720" s="29"/>
      <c r="AL1720" s="29"/>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29"/>
      <c r="CA1720" s="29"/>
      <c r="CB1720" s="29"/>
      <c r="CC1720" s="29"/>
      <c r="CD1720" s="29"/>
      <c r="CE1720" s="29"/>
      <c r="CF1720" s="29"/>
      <c r="CG1720" s="29"/>
      <c r="CH1720" s="29"/>
      <c r="CI1720" s="29"/>
      <c r="CJ1720" s="29"/>
      <c r="CK1720" s="29"/>
      <c r="CL1720" s="29"/>
      <c r="CM1720" s="29"/>
      <c r="CN1720" s="29"/>
      <c r="CO1720" s="29"/>
      <c r="CP1720" s="29"/>
      <c r="CQ1720" s="29"/>
      <c r="CR1720" s="29"/>
      <c r="CS1720" s="29"/>
      <c r="CT1720" s="29"/>
      <c r="CU1720" s="29"/>
      <c r="CV1720" s="29"/>
      <c r="CW1720" s="29"/>
      <c r="CX1720" s="29"/>
      <c r="CY1720" s="29"/>
      <c r="CZ1720" s="29"/>
      <c r="DA1720" s="29"/>
      <c r="DB1720" s="29"/>
      <c r="DC1720" s="29"/>
      <c r="DD1720" s="29"/>
      <c r="DE1720" s="29"/>
      <c r="DF1720" s="29"/>
      <c r="DG1720" s="29"/>
      <c r="DH1720" s="29"/>
      <c r="DI1720" s="29"/>
      <c r="DJ1720" s="29"/>
      <c r="DK1720" s="29"/>
      <c r="DL1720" s="29"/>
      <c r="DM1720" s="29"/>
    </row>
    <row r="1721" spans="1:117">
      <c r="A1721" s="5"/>
      <c r="B1721" s="5"/>
      <c r="C1721" s="35"/>
      <c r="D1721" s="63"/>
      <c r="E1721" s="64"/>
      <c r="F1721" s="64"/>
      <c r="G1721" s="64"/>
      <c r="H1721" s="64"/>
      <c r="I1721" s="64"/>
      <c r="J1721" s="64"/>
      <c r="K1721" s="64"/>
      <c r="L1721" s="64"/>
      <c r="M1721" s="64"/>
      <c r="N1721" s="64"/>
      <c r="O1721" s="64"/>
      <c r="P1721" s="64"/>
      <c r="Q1721" s="64"/>
      <c r="R1721" s="64"/>
      <c r="S1721" s="64"/>
      <c r="T1721" s="29"/>
      <c r="U1721" s="29"/>
      <c r="V1721" s="29"/>
      <c r="W1721" s="29"/>
      <c r="X1721" s="29"/>
      <c r="Y1721" s="29"/>
      <c r="Z1721" s="29"/>
      <c r="AA1721" s="29"/>
      <c r="AB1721" s="29"/>
      <c r="AC1721" s="29"/>
      <c r="AD1721" s="29"/>
      <c r="AE1721" s="29"/>
      <c r="AF1721" s="29"/>
      <c r="AG1721" s="29"/>
      <c r="AH1721" s="29"/>
      <c r="AI1721" s="29"/>
      <c r="AJ1721" s="29"/>
      <c r="AK1721" s="29"/>
      <c r="AL1721" s="29"/>
      <c r="AM1721" s="29"/>
      <c r="AN1721" s="29"/>
      <c r="AO1721" s="29"/>
      <c r="AP1721" s="29"/>
      <c r="AQ1721" s="29"/>
      <c r="AR1721" s="29"/>
      <c r="AS1721" s="29"/>
      <c r="AT1721" s="29"/>
      <c r="AU1721" s="29"/>
      <c r="AV1721" s="29"/>
      <c r="AW1721" s="29"/>
      <c r="AX1721" s="29"/>
      <c r="AY1721" s="29"/>
      <c r="AZ1721" s="29"/>
      <c r="BA1721" s="29"/>
      <c r="BB1721" s="29"/>
      <c r="BC1721" s="29"/>
      <c r="BD1721" s="29"/>
      <c r="BE1721" s="29"/>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29"/>
      <c r="CA1721" s="29"/>
      <c r="CB1721" s="29"/>
      <c r="CC1721" s="29"/>
      <c r="CD1721" s="29"/>
      <c r="CE1721" s="29"/>
      <c r="CF1721" s="29"/>
      <c r="CG1721" s="29"/>
      <c r="CH1721" s="29"/>
      <c r="CI1721" s="29"/>
      <c r="CJ1721" s="29"/>
      <c r="CK1721" s="29"/>
      <c r="CL1721" s="29"/>
      <c r="CM1721" s="29"/>
      <c r="CN1721" s="29"/>
      <c r="CO1721" s="29"/>
      <c r="CP1721" s="29"/>
      <c r="CQ1721" s="29"/>
      <c r="CR1721" s="29"/>
      <c r="CS1721" s="29"/>
      <c r="CT1721" s="29"/>
      <c r="CU1721" s="29"/>
      <c r="CV1721" s="29"/>
      <c r="CW1721" s="29"/>
      <c r="CX1721" s="29"/>
      <c r="CY1721" s="29"/>
      <c r="CZ1721" s="29"/>
      <c r="DA1721" s="29"/>
      <c r="DB1721" s="29"/>
      <c r="DC1721" s="29"/>
      <c r="DD1721" s="29"/>
      <c r="DE1721" s="29"/>
      <c r="DF1721" s="29"/>
      <c r="DG1721" s="29"/>
      <c r="DH1721" s="29"/>
      <c r="DI1721" s="29"/>
      <c r="DJ1721" s="29"/>
      <c r="DK1721" s="29"/>
      <c r="DL1721" s="29"/>
      <c r="DM1721" s="29"/>
    </row>
    <row r="1722" spans="1:117">
      <c r="A1722" s="5"/>
      <c r="B1722" s="5"/>
      <c r="C1722" s="35"/>
      <c r="D1722" s="63"/>
      <c r="E1722" s="64"/>
      <c r="F1722" s="64"/>
      <c r="G1722" s="64"/>
      <c r="H1722" s="64"/>
      <c r="I1722" s="64"/>
      <c r="J1722" s="64"/>
      <c r="K1722" s="64"/>
      <c r="L1722" s="64"/>
      <c r="M1722" s="64"/>
      <c r="N1722" s="64"/>
      <c r="O1722" s="64"/>
      <c r="P1722" s="64"/>
      <c r="Q1722" s="64"/>
      <c r="R1722" s="64"/>
      <c r="S1722" s="64"/>
      <c r="T1722" s="29"/>
      <c r="U1722" s="29"/>
      <c r="V1722" s="29"/>
      <c r="W1722" s="29"/>
      <c r="X1722" s="29"/>
      <c r="Y1722" s="29"/>
      <c r="Z1722" s="29"/>
      <c r="AA1722" s="29"/>
      <c r="AB1722" s="29"/>
      <c r="AC1722" s="29"/>
      <c r="AD1722" s="29"/>
      <c r="AE1722" s="29"/>
      <c r="AF1722" s="29"/>
      <c r="AG1722" s="29"/>
      <c r="AH1722" s="29"/>
      <c r="AI1722" s="29"/>
      <c r="AJ1722" s="29"/>
      <c r="AK1722" s="29"/>
      <c r="AL1722" s="29"/>
      <c r="AM1722" s="29"/>
      <c r="AN1722" s="29"/>
      <c r="AO1722" s="29"/>
      <c r="AP1722" s="29"/>
      <c r="AQ1722" s="29"/>
      <c r="AR1722" s="29"/>
      <c r="AS1722" s="29"/>
      <c r="AT1722" s="29"/>
      <c r="AU1722" s="29"/>
      <c r="AV1722" s="29"/>
      <c r="AW1722" s="29"/>
      <c r="AX1722" s="29"/>
      <c r="AY1722" s="29"/>
      <c r="AZ1722" s="29"/>
      <c r="BA1722" s="29"/>
      <c r="BB1722" s="29"/>
      <c r="BC1722" s="29"/>
      <c r="BD1722" s="29"/>
      <c r="BE1722" s="29"/>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29"/>
      <c r="CA1722" s="29"/>
      <c r="CB1722" s="29"/>
      <c r="CC1722" s="29"/>
      <c r="CD1722" s="29"/>
      <c r="CE1722" s="29"/>
      <c r="CF1722" s="29"/>
      <c r="CG1722" s="29"/>
      <c r="CH1722" s="29"/>
      <c r="CI1722" s="29"/>
      <c r="CJ1722" s="29"/>
      <c r="CK1722" s="29"/>
      <c r="CL1722" s="29"/>
      <c r="CM1722" s="29"/>
      <c r="CN1722" s="29"/>
      <c r="CO1722" s="29"/>
      <c r="CP1722" s="29"/>
      <c r="CQ1722" s="29"/>
      <c r="CR1722" s="29"/>
      <c r="CS1722" s="29"/>
      <c r="CT1722" s="29"/>
      <c r="CU1722" s="29"/>
      <c r="CV1722" s="29"/>
      <c r="CW1722" s="29"/>
      <c r="CX1722" s="29"/>
      <c r="CY1722" s="29"/>
      <c r="CZ1722" s="29"/>
      <c r="DA1722" s="29"/>
      <c r="DB1722" s="29"/>
      <c r="DC1722" s="29"/>
      <c r="DD1722" s="29"/>
      <c r="DE1722" s="29"/>
      <c r="DF1722" s="29"/>
      <c r="DG1722" s="29"/>
      <c r="DH1722" s="29"/>
      <c r="DI1722" s="29"/>
      <c r="DJ1722" s="29"/>
      <c r="DK1722" s="29"/>
      <c r="DL1722" s="29"/>
      <c r="DM1722" s="29"/>
    </row>
    <row r="1723" spans="1:117">
      <c r="A1723" s="5"/>
      <c r="B1723" s="5"/>
      <c r="C1723" s="35"/>
      <c r="D1723" s="63"/>
      <c r="E1723" s="64"/>
      <c r="F1723" s="64"/>
      <c r="G1723" s="64"/>
      <c r="H1723" s="64"/>
      <c r="I1723" s="64"/>
      <c r="J1723" s="64"/>
      <c r="K1723" s="64"/>
      <c r="L1723" s="64"/>
      <c r="M1723" s="64"/>
      <c r="N1723" s="64"/>
      <c r="O1723" s="64"/>
      <c r="P1723" s="64"/>
      <c r="Q1723" s="64"/>
      <c r="R1723" s="64"/>
      <c r="S1723" s="64"/>
      <c r="T1723" s="29"/>
      <c r="U1723" s="29"/>
      <c r="V1723" s="29"/>
      <c r="W1723" s="29"/>
      <c r="X1723" s="29"/>
      <c r="Y1723" s="29"/>
      <c r="Z1723" s="29"/>
      <c r="AA1723" s="29"/>
      <c r="AB1723" s="29"/>
      <c r="AC1723" s="29"/>
      <c r="AD1723" s="29"/>
      <c r="AE1723" s="29"/>
      <c r="AF1723" s="29"/>
      <c r="AG1723" s="29"/>
      <c r="AH1723" s="29"/>
      <c r="AI1723" s="29"/>
      <c r="AJ1723" s="29"/>
      <c r="AK1723" s="29"/>
      <c r="AL1723" s="29"/>
      <c r="AM1723" s="29"/>
      <c r="AN1723" s="29"/>
      <c r="AO1723" s="29"/>
      <c r="AP1723" s="29"/>
      <c r="AQ1723" s="29"/>
      <c r="AR1723" s="29"/>
      <c r="AS1723" s="29"/>
      <c r="AT1723" s="29"/>
      <c r="AU1723" s="29"/>
      <c r="AV1723" s="29"/>
      <c r="AW1723" s="29"/>
      <c r="AX1723" s="29"/>
      <c r="AY1723" s="29"/>
      <c r="AZ1723" s="29"/>
      <c r="BA1723" s="29"/>
      <c r="BB1723" s="29"/>
      <c r="BC1723" s="29"/>
      <c r="BD1723" s="29"/>
      <c r="BE1723" s="29"/>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29"/>
      <c r="CA1723" s="29"/>
      <c r="CB1723" s="29"/>
      <c r="CC1723" s="29"/>
      <c r="CD1723" s="29"/>
      <c r="CE1723" s="29"/>
      <c r="CF1723" s="29"/>
      <c r="CG1723" s="29"/>
      <c r="CH1723" s="29"/>
      <c r="CI1723" s="29"/>
      <c r="CJ1723" s="29"/>
      <c r="CK1723" s="29"/>
      <c r="CL1723" s="29"/>
      <c r="CM1723" s="29"/>
      <c r="CN1723" s="29"/>
      <c r="CO1723" s="29"/>
      <c r="CP1723" s="29"/>
      <c r="CQ1723" s="29"/>
      <c r="CR1723" s="29"/>
      <c r="CS1723" s="29"/>
      <c r="CT1723" s="29"/>
      <c r="CU1723" s="29"/>
      <c r="CV1723" s="29"/>
      <c r="CW1723" s="29"/>
      <c r="CX1723" s="29"/>
      <c r="CY1723" s="29"/>
      <c r="CZ1723" s="29"/>
      <c r="DA1723" s="29"/>
      <c r="DB1723" s="29"/>
      <c r="DC1723" s="29"/>
      <c r="DD1723" s="29"/>
      <c r="DE1723" s="29"/>
      <c r="DF1723" s="29"/>
      <c r="DG1723" s="29"/>
      <c r="DH1723" s="29"/>
      <c r="DI1723" s="29"/>
      <c r="DJ1723" s="29"/>
      <c r="DK1723" s="29"/>
      <c r="DL1723" s="29"/>
      <c r="DM1723" s="29"/>
    </row>
    <row r="1724" spans="1:117">
      <c r="A1724" s="5"/>
      <c r="B1724" s="5"/>
      <c r="C1724" s="35"/>
      <c r="D1724" s="63"/>
      <c r="E1724" s="64"/>
      <c r="F1724" s="64"/>
      <c r="G1724" s="64"/>
      <c r="H1724" s="64"/>
      <c r="I1724" s="64"/>
      <c r="J1724" s="64"/>
      <c r="K1724" s="64"/>
      <c r="L1724" s="64"/>
      <c r="M1724" s="64"/>
      <c r="N1724" s="64"/>
      <c r="O1724" s="64"/>
      <c r="P1724" s="64"/>
      <c r="Q1724" s="64"/>
      <c r="R1724" s="64"/>
      <c r="S1724" s="64"/>
      <c r="T1724" s="29"/>
      <c r="U1724" s="29"/>
      <c r="V1724" s="29"/>
      <c r="W1724" s="29"/>
      <c r="X1724" s="29"/>
      <c r="Y1724" s="29"/>
      <c r="Z1724" s="29"/>
      <c r="AA1724" s="29"/>
      <c r="AB1724" s="29"/>
      <c r="AC1724" s="29"/>
      <c r="AD1724" s="29"/>
      <c r="AE1724" s="29"/>
      <c r="AF1724" s="29"/>
      <c r="AG1724" s="29"/>
      <c r="AH1724" s="29"/>
      <c r="AI1724" s="29"/>
      <c r="AJ1724" s="29"/>
      <c r="AK1724" s="29"/>
      <c r="AL1724" s="29"/>
      <c r="AM1724" s="29"/>
      <c r="AN1724" s="29"/>
      <c r="AO1724" s="29"/>
      <c r="AP1724" s="29"/>
      <c r="AQ1724" s="29"/>
      <c r="AR1724" s="29"/>
      <c r="AS1724" s="29"/>
      <c r="AT1724" s="29"/>
      <c r="AU1724" s="29"/>
      <c r="AV1724" s="29"/>
      <c r="AW1724" s="29"/>
      <c r="AX1724" s="29"/>
      <c r="AY1724" s="29"/>
      <c r="AZ1724" s="29"/>
      <c r="BA1724" s="29"/>
      <c r="BB1724" s="29"/>
      <c r="BC1724" s="29"/>
      <c r="BD1724" s="29"/>
      <c r="BE1724" s="29"/>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29"/>
      <c r="CA1724" s="29"/>
      <c r="CB1724" s="29"/>
      <c r="CC1724" s="29"/>
      <c r="CD1724" s="29"/>
      <c r="CE1724" s="29"/>
      <c r="CF1724" s="29"/>
      <c r="CG1724" s="29"/>
      <c r="CH1724" s="29"/>
      <c r="CI1724" s="29"/>
      <c r="CJ1724" s="29"/>
      <c r="CK1724" s="29"/>
      <c r="CL1724" s="29"/>
      <c r="CM1724" s="29"/>
      <c r="CN1724" s="29"/>
      <c r="CO1724" s="29"/>
      <c r="CP1724" s="29"/>
      <c r="CQ1724" s="29"/>
      <c r="CR1724" s="29"/>
      <c r="CS1724" s="29"/>
      <c r="CT1724" s="29"/>
      <c r="CU1724" s="29"/>
      <c r="CV1724" s="29"/>
      <c r="CW1724" s="29"/>
      <c r="CX1724" s="29"/>
      <c r="CY1724" s="29"/>
      <c r="CZ1724" s="29"/>
      <c r="DA1724" s="29"/>
      <c r="DB1724" s="29"/>
      <c r="DC1724" s="29"/>
      <c r="DD1724" s="29"/>
      <c r="DE1724" s="29"/>
      <c r="DF1724" s="29"/>
      <c r="DG1724" s="29"/>
      <c r="DH1724" s="29"/>
      <c r="DI1724" s="29"/>
      <c r="DJ1724" s="29"/>
      <c r="DK1724" s="29"/>
      <c r="DL1724" s="29"/>
      <c r="DM1724" s="29"/>
    </row>
    <row r="1725" spans="1:117">
      <c r="A1725" s="5"/>
      <c r="B1725" s="5"/>
      <c r="C1725" s="35"/>
      <c r="D1725" s="63"/>
      <c r="E1725" s="64"/>
      <c r="F1725" s="64"/>
      <c r="G1725" s="64"/>
      <c r="H1725" s="64"/>
      <c r="I1725" s="64"/>
      <c r="J1725" s="64"/>
      <c r="K1725" s="64"/>
      <c r="L1725" s="64"/>
      <c r="M1725" s="64"/>
      <c r="N1725" s="64"/>
      <c r="O1725" s="64"/>
      <c r="P1725" s="64"/>
      <c r="Q1725" s="64"/>
      <c r="R1725" s="64"/>
      <c r="S1725" s="64"/>
      <c r="T1725" s="29"/>
      <c r="U1725" s="29"/>
      <c r="V1725" s="29"/>
      <c r="W1725" s="29"/>
      <c r="X1725" s="29"/>
      <c r="Y1725" s="29"/>
      <c r="Z1725" s="29"/>
      <c r="AA1725" s="29"/>
      <c r="AB1725" s="29"/>
      <c r="AC1725" s="29"/>
      <c r="AD1725" s="29"/>
      <c r="AE1725" s="29"/>
      <c r="AF1725" s="29"/>
      <c r="AG1725" s="29"/>
      <c r="AH1725" s="29"/>
      <c r="AI1725" s="29"/>
      <c r="AJ1725" s="29"/>
      <c r="AK1725" s="29"/>
      <c r="AL1725" s="29"/>
      <c r="AM1725" s="29"/>
      <c r="AN1725" s="29"/>
      <c r="AO1725" s="29"/>
      <c r="AP1725" s="29"/>
      <c r="AQ1725" s="29"/>
      <c r="AR1725" s="29"/>
      <c r="AS1725" s="29"/>
      <c r="AT1725" s="29"/>
      <c r="AU1725" s="29"/>
      <c r="AV1725" s="29"/>
      <c r="AW1725" s="29"/>
      <c r="AX1725" s="29"/>
      <c r="AY1725" s="29"/>
      <c r="AZ1725" s="29"/>
      <c r="BA1725" s="29"/>
      <c r="BB1725" s="29"/>
      <c r="BC1725" s="29"/>
      <c r="BD1725" s="29"/>
      <c r="BE1725" s="29"/>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29"/>
      <c r="CA1725" s="29"/>
      <c r="CB1725" s="29"/>
      <c r="CC1725" s="29"/>
      <c r="CD1725" s="29"/>
      <c r="CE1725" s="29"/>
      <c r="CF1725" s="29"/>
      <c r="CG1725" s="29"/>
      <c r="CH1725" s="29"/>
      <c r="CI1725" s="29"/>
      <c r="CJ1725" s="29"/>
      <c r="CK1725" s="29"/>
      <c r="CL1725" s="29"/>
      <c r="CM1725" s="29"/>
      <c r="CN1725" s="29"/>
      <c r="CO1725" s="29"/>
      <c r="CP1725" s="29"/>
      <c r="CQ1725" s="29"/>
      <c r="CR1725" s="29"/>
      <c r="CS1725" s="29"/>
      <c r="CT1725" s="29"/>
      <c r="CU1725" s="29"/>
      <c r="CV1725" s="29"/>
      <c r="CW1725" s="29"/>
      <c r="CX1725" s="29"/>
      <c r="CY1725" s="29"/>
      <c r="CZ1725" s="29"/>
      <c r="DA1725" s="29"/>
      <c r="DB1725" s="29"/>
      <c r="DC1725" s="29"/>
      <c r="DD1725" s="29"/>
      <c r="DE1725" s="29"/>
      <c r="DF1725" s="29"/>
      <c r="DG1725" s="29"/>
      <c r="DH1725" s="29"/>
      <c r="DI1725" s="29"/>
      <c r="DJ1725" s="29"/>
      <c r="DK1725" s="29"/>
      <c r="DL1725" s="29"/>
      <c r="DM1725" s="29"/>
    </row>
    <row r="1726" spans="1:117">
      <c r="A1726" s="5"/>
      <c r="B1726" s="5"/>
      <c r="C1726" s="35"/>
      <c r="D1726" s="63"/>
      <c r="E1726" s="64"/>
      <c r="F1726" s="64"/>
      <c r="G1726" s="64"/>
      <c r="H1726" s="64"/>
      <c r="I1726" s="64"/>
      <c r="J1726" s="64"/>
      <c r="K1726" s="64"/>
      <c r="L1726" s="64"/>
      <c r="M1726" s="64"/>
      <c r="N1726" s="64"/>
      <c r="O1726" s="64"/>
      <c r="P1726" s="64"/>
      <c r="Q1726" s="64"/>
      <c r="R1726" s="64"/>
      <c r="S1726" s="64"/>
      <c r="T1726" s="29"/>
      <c r="U1726" s="29"/>
      <c r="V1726" s="29"/>
      <c r="W1726" s="29"/>
      <c r="X1726" s="29"/>
      <c r="Y1726" s="29"/>
      <c r="Z1726" s="29"/>
      <c r="AA1726" s="29"/>
      <c r="AB1726" s="29"/>
      <c r="AC1726" s="29"/>
      <c r="AD1726" s="29"/>
      <c r="AE1726" s="29"/>
      <c r="AF1726" s="29"/>
      <c r="AG1726" s="29"/>
      <c r="AH1726" s="29"/>
      <c r="AI1726" s="29"/>
      <c r="AJ1726" s="29"/>
      <c r="AK1726" s="29"/>
      <c r="AL1726" s="29"/>
      <c r="AM1726" s="29"/>
      <c r="AN1726" s="29"/>
      <c r="AO1726" s="29"/>
      <c r="AP1726" s="29"/>
      <c r="AQ1726" s="29"/>
      <c r="AR1726" s="29"/>
      <c r="AS1726" s="29"/>
      <c r="AT1726" s="29"/>
      <c r="AU1726" s="29"/>
      <c r="AV1726" s="29"/>
      <c r="AW1726" s="29"/>
      <c r="AX1726" s="29"/>
      <c r="AY1726" s="29"/>
      <c r="AZ1726" s="29"/>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29"/>
      <c r="CA1726" s="29"/>
      <c r="CB1726" s="29"/>
      <c r="CC1726" s="29"/>
      <c r="CD1726" s="29"/>
      <c r="CE1726" s="29"/>
      <c r="CF1726" s="29"/>
      <c r="CG1726" s="29"/>
      <c r="CH1726" s="29"/>
      <c r="CI1726" s="29"/>
      <c r="CJ1726" s="29"/>
      <c r="CK1726" s="29"/>
      <c r="CL1726" s="29"/>
      <c r="CM1726" s="29"/>
      <c r="CN1726" s="29"/>
      <c r="CO1726" s="29"/>
      <c r="CP1726" s="29"/>
      <c r="CQ1726" s="29"/>
      <c r="CR1726" s="29"/>
      <c r="CS1726" s="29"/>
      <c r="CT1726" s="29"/>
      <c r="CU1726" s="29"/>
      <c r="CV1726" s="29"/>
      <c r="CW1726" s="29"/>
      <c r="CX1726" s="29"/>
      <c r="CY1726" s="29"/>
      <c r="CZ1726" s="29"/>
      <c r="DA1726" s="29"/>
      <c r="DB1726" s="29"/>
      <c r="DC1726" s="29"/>
      <c r="DD1726" s="29"/>
      <c r="DE1726" s="29"/>
      <c r="DF1726" s="29"/>
      <c r="DG1726" s="29"/>
      <c r="DH1726" s="29"/>
      <c r="DI1726" s="29"/>
      <c r="DJ1726" s="29"/>
      <c r="DK1726" s="29"/>
      <c r="DL1726" s="29"/>
      <c r="DM1726" s="29"/>
    </row>
    <row r="1727" spans="1:117">
      <c r="A1727" s="5"/>
      <c r="B1727" s="5"/>
      <c r="C1727" s="35"/>
      <c r="D1727" s="63"/>
      <c r="E1727" s="64"/>
      <c r="F1727" s="64"/>
      <c r="G1727" s="64"/>
      <c r="H1727" s="64"/>
      <c r="I1727" s="64"/>
      <c r="J1727" s="64"/>
      <c r="K1727" s="64"/>
      <c r="L1727" s="64"/>
      <c r="M1727" s="64"/>
      <c r="N1727" s="64"/>
      <c r="O1727" s="64"/>
      <c r="P1727" s="64"/>
      <c r="Q1727" s="64"/>
      <c r="R1727" s="64"/>
      <c r="S1727" s="64"/>
      <c r="T1727" s="29"/>
      <c r="U1727" s="29"/>
      <c r="V1727" s="29"/>
      <c r="W1727" s="29"/>
      <c r="X1727" s="29"/>
      <c r="Y1727" s="29"/>
      <c r="Z1727" s="29"/>
      <c r="AA1727" s="29"/>
      <c r="AB1727" s="29"/>
      <c r="AC1727" s="29"/>
      <c r="AD1727" s="29"/>
      <c r="AE1727" s="29"/>
      <c r="AF1727" s="29"/>
      <c r="AG1727" s="29"/>
      <c r="AH1727" s="29"/>
      <c r="AI1727" s="29"/>
      <c r="AJ1727" s="29"/>
      <c r="AK1727" s="29"/>
      <c r="AL1727" s="29"/>
      <c r="AM1727" s="29"/>
      <c r="AN1727" s="29"/>
      <c r="AO1727" s="29"/>
      <c r="AP1727" s="29"/>
      <c r="AQ1727" s="29"/>
      <c r="AR1727" s="29"/>
      <c r="AS1727" s="29"/>
      <c r="AT1727" s="29"/>
      <c r="AU1727" s="29"/>
      <c r="AV1727" s="29"/>
      <c r="AW1727" s="29"/>
      <c r="AX1727" s="29"/>
      <c r="AY1727" s="29"/>
      <c r="AZ1727" s="29"/>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29"/>
      <c r="CA1727" s="29"/>
      <c r="CB1727" s="29"/>
      <c r="CC1727" s="29"/>
      <c r="CD1727" s="29"/>
      <c r="CE1727" s="29"/>
      <c r="CF1727" s="29"/>
      <c r="CG1727" s="29"/>
      <c r="CH1727" s="29"/>
      <c r="CI1727" s="29"/>
      <c r="CJ1727" s="29"/>
      <c r="CK1727" s="29"/>
      <c r="CL1727" s="29"/>
      <c r="CM1727" s="29"/>
      <c r="CN1727" s="29"/>
      <c r="CO1727" s="29"/>
      <c r="CP1727" s="29"/>
      <c r="CQ1727" s="29"/>
      <c r="CR1727" s="29"/>
      <c r="CS1727" s="29"/>
      <c r="CT1727" s="29"/>
      <c r="CU1727" s="29"/>
      <c r="CV1727" s="29"/>
      <c r="CW1727" s="29"/>
      <c r="CX1727" s="29"/>
      <c r="CY1727" s="29"/>
      <c r="CZ1727" s="29"/>
      <c r="DA1727" s="29"/>
      <c r="DB1727" s="29"/>
      <c r="DC1727" s="29"/>
      <c r="DD1727" s="29"/>
      <c r="DE1727" s="29"/>
      <c r="DF1727" s="29"/>
      <c r="DG1727" s="29"/>
      <c r="DH1727" s="29"/>
      <c r="DI1727" s="29"/>
      <c r="DJ1727" s="29"/>
      <c r="DK1727" s="29"/>
      <c r="DL1727" s="29"/>
      <c r="DM1727" s="29"/>
    </row>
    <row r="1728" spans="1:117">
      <c r="A1728" s="5"/>
      <c r="B1728" s="5"/>
      <c r="C1728" s="35"/>
      <c r="D1728" s="63"/>
      <c r="E1728" s="64"/>
      <c r="F1728" s="64"/>
      <c r="G1728" s="64"/>
      <c r="H1728" s="64"/>
      <c r="I1728" s="64"/>
      <c r="J1728" s="64"/>
      <c r="K1728" s="64"/>
      <c r="L1728" s="64"/>
      <c r="M1728" s="64"/>
      <c r="N1728" s="64"/>
      <c r="O1728" s="64"/>
      <c r="P1728" s="64"/>
      <c r="Q1728" s="64"/>
      <c r="R1728" s="64"/>
      <c r="S1728" s="64"/>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c r="CA1728" s="29"/>
      <c r="CB1728" s="29"/>
      <c r="CC1728" s="29"/>
      <c r="CD1728" s="29"/>
      <c r="CE1728" s="29"/>
      <c r="CF1728" s="29"/>
      <c r="CG1728" s="29"/>
      <c r="CH1728" s="29"/>
      <c r="CI1728" s="29"/>
      <c r="CJ1728" s="29"/>
      <c r="CK1728" s="29"/>
      <c r="CL1728" s="29"/>
      <c r="CM1728" s="29"/>
      <c r="CN1728" s="29"/>
      <c r="CO1728" s="29"/>
      <c r="CP1728" s="29"/>
      <c r="CQ1728" s="29"/>
      <c r="CR1728" s="29"/>
      <c r="CS1728" s="29"/>
      <c r="CT1728" s="29"/>
      <c r="CU1728" s="29"/>
      <c r="CV1728" s="29"/>
      <c r="CW1728" s="29"/>
      <c r="CX1728" s="29"/>
      <c r="CY1728" s="29"/>
      <c r="CZ1728" s="29"/>
      <c r="DA1728" s="29"/>
      <c r="DB1728" s="29"/>
      <c r="DC1728" s="29"/>
      <c r="DD1728" s="29"/>
      <c r="DE1728" s="29"/>
      <c r="DF1728" s="29"/>
      <c r="DG1728" s="29"/>
      <c r="DH1728" s="29"/>
      <c r="DI1728" s="29"/>
      <c r="DJ1728" s="29"/>
      <c r="DK1728" s="29"/>
      <c r="DL1728" s="29"/>
      <c r="DM1728" s="29"/>
    </row>
    <row r="1729" spans="1:117">
      <c r="A1729" s="5"/>
      <c r="B1729" s="5"/>
      <c r="C1729" s="35"/>
      <c r="D1729" s="63"/>
      <c r="E1729" s="64"/>
      <c r="F1729" s="64"/>
      <c r="G1729" s="64"/>
      <c r="H1729" s="64"/>
      <c r="I1729" s="64"/>
      <c r="J1729" s="64"/>
      <c r="K1729" s="64"/>
      <c r="L1729" s="64"/>
      <c r="M1729" s="64"/>
      <c r="N1729" s="64"/>
      <c r="O1729" s="64"/>
      <c r="P1729" s="64"/>
      <c r="Q1729" s="64"/>
      <c r="R1729" s="64"/>
      <c r="S1729" s="64"/>
      <c r="T1729" s="29"/>
      <c r="U1729" s="29"/>
      <c r="V1729" s="29"/>
      <c r="W1729" s="29"/>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29"/>
      <c r="CA1729" s="29"/>
      <c r="CB1729" s="29"/>
      <c r="CC1729" s="29"/>
      <c r="CD1729" s="29"/>
      <c r="CE1729" s="29"/>
      <c r="CF1729" s="29"/>
      <c r="CG1729" s="29"/>
      <c r="CH1729" s="29"/>
      <c r="CI1729" s="29"/>
      <c r="CJ1729" s="29"/>
      <c r="CK1729" s="29"/>
      <c r="CL1729" s="29"/>
      <c r="CM1729" s="29"/>
      <c r="CN1729" s="29"/>
      <c r="CO1729" s="29"/>
      <c r="CP1729" s="29"/>
      <c r="CQ1729" s="29"/>
      <c r="CR1729" s="29"/>
      <c r="CS1729" s="29"/>
      <c r="CT1729" s="29"/>
      <c r="CU1729" s="29"/>
      <c r="CV1729" s="29"/>
      <c r="CW1729" s="29"/>
      <c r="CX1729" s="29"/>
      <c r="CY1729" s="29"/>
      <c r="CZ1729" s="29"/>
      <c r="DA1729" s="29"/>
      <c r="DB1729" s="29"/>
      <c r="DC1729" s="29"/>
      <c r="DD1729" s="29"/>
      <c r="DE1729" s="29"/>
      <c r="DF1729" s="29"/>
      <c r="DG1729" s="29"/>
      <c r="DH1729" s="29"/>
      <c r="DI1729" s="29"/>
      <c r="DJ1729" s="29"/>
      <c r="DK1729" s="29"/>
      <c r="DL1729" s="29"/>
      <c r="DM1729" s="29"/>
    </row>
    <row r="1730" spans="1:117">
      <c r="A1730" s="5"/>
      <c r="B1730" s="5"/>
      <c r="C1730" s="35"/>
      <c r="D1730" s="63"/>
      <c r="E1730" s="64"/>
      <c r="F1730" s="64"/>
      <c r="G1730" s="64"/>
      <c r="H1730" s="64"/>
      <c r="I1730" s="64"/>
      <c r="J1730" s="64"/>
      <c r="K1730" s="64"/>
      <c r="L1730" s="64"/>
      <c r="M1730" s="64"/>
      <c r="N1730" s="64"/>
      <c r="O1730" s="64"/>
      <c r="P1730" s="64"/>
      <c r="Q1730" s="64"/>
      <c r="R1730" s="64"/>
      <c r="S1730" s="64"/>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c r="CA1730" s="29"/>
      <c r="CB1730" s="29"/>
      <c r="CC1730" s="29"/>
      <c r="CD1730" s="29"/>
      <c r="CE1730" s="29"/>
      <c r="CF1730" s="29"/>
      <c r="CG1730" s="29"/>
      <c r="CH1730" s="29"/>
      <c r="CI1730" s="29"/>
      <c r="CJ1730" s="29"/>
      <c r="CK1730" s="29"/>
      <c r="CL1730" s="29"/>
      <c r="CM1730" s="29"/>
      <c r="CN1730" s="29"/>
      <c r="CO1730" s="29"/>
      <c r="CP1730" s="29"/>
      <c r="CQ1730" s="29"/>
      <c r="CR1730" s="29"/>
      <c r="CS1730" s="29"/>
      <c r="CT1730" s="29"/>
      <c r="CU1730" s="29"/>
      <c r="CV1730" s="29"/>
      <c r="CW1730" s="29"/>
      <c r="CX1730" s="29"/>
      <c r="CY1730" s="29"/>
      <c r="CZ1730" s="29"/>
      <c r="DA1730" s="29"/>
      <c r="DB1730" s="29"/>
      <c r="DC1730" s="29"/>
      <c r="DD1730" s="29"/>
      <c r="DE1730" s="29"/>
      <c r="DF1730" s="29"/>
      <c r="DG1730" s="29"/>
      <c r="DH1730" s="29"/>
      <c r="DI1730" s="29"/>
      <c r="DJ1730" s="29"/>
      <c r="DK1730" s="29"/>
      <c r="DL1730" s="29"/>
      <c r="DM1730" s="29"/>
    </row>
    <row r="1731" spans="1:117">
      <c r="A1731" s="5"/>
      <c r="B1731" s="5"/>
      <c r="C1731" s="35"/>
      <c r="D1731" s="63"/>
      <c r="E1731" s="64"/>
      <c r="F1731" s="64"/>
      <c r="G1731" s="64"/>
      <c r="H1731" s="64"/>
      <c r="I1731" s="64"/>
      <c r="J1731" s="64"/>
      <c r="K1731" s="64"/>
      <c r="L1731" s="64"/>
      <c r="M1731" s="64"/>
      <c r="N1731" s="64"/>
      <c r="O1731" s="64"/>
      <c r="P1731" s="64"/>
      <c r="Q1731" s="64"/>
      <c r="R1731" s="64"/>
      <c r="S1731" s="64"/>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29"/>
      <c r="CA1731" s="29"/>
      <c r="CB1731" s="29"/>
      <c r="CC1731" s="29"/>
      <c r="CD1731" s="29"/>
      <c r="CE1731" s="29"/>
      <c r="CF1731" s="29"/>
      <c r="CG1731" s="29"/>
      <c r="CH1731" s="29"/>
      <c r="CI1731" s="29"/>
      <c r="CJ1731" s="29"/>
      <c r="CK1731" s="29"/>
      <c r="CL1731" s="29"/>
      <c r="CM1731" s="29"/>
      <c r="CN1731" s="29"/>
      <c r="CO1731" s="29"/>
      <c r="CP1731" s="29"/>
      <c r="CQ1731" s="29"/>
      <c r="CR1731" s="29"/>
      <c r="CS1731" s="29"/>
      <c r="CT1731" s="29"/>
      <c r="CU1731" s="29"/>
      <c r="CV1731" s="29"/>
      <c r="CW1731" s="29"/>
      <c r="CX1731" s="29"/>
      <c r="CY1731" s="29"/>
      <c r="CZ1731" s="29"/>
      <c r="DA1731" s="29"/>
      <c r="DB1731" s="29"/>
      <c r="DC1731" s="29"/>
      <c r="DD1731" s="29"/>
      <c r="DE1731" s="29"/>
      <c r="DF1731" s="29"/>
      <c r="DG1731" s="29"/>
      <c r="DH1731" s="29"/>
      <c r="DI1731" s="29"/>
      <c r="DJ1731" s="29"/>
      <c r="DK1731" s="29"/>
      <c r="DL1731" s="29"/>
      <c r="DM1731" s="29"/>
    </row>
    <row r="1732" spans="1:117">
      <c r="A1732" s="5"/>
      <c r="B1732" s="5"/>
      <c r="C1732" s="35"/>
      <c r="D1732" s="63"/>
      <c r="E1732" s="64"/>
      <c r="F1732" s="64"/>
      <c r="G1732" s="64"/>
      <c r="H1732" s="64"/>
      <c r="I1732" s="64"/>
      <c r="J1732" s="64"/>
      <c r="K1732" s="64"/>
      <c r="L1732" s="64"/>
      <c r="M1732" s="64"/>
      <c r="N1732" s="64"/>
      <c r="O1732" s="64"/>
      <c r="P1732" s="64"/>
      <c r="Q1732" s="64"/>
      <c r="R1732" s="64"/>
      <c r="S1732" s="64"/>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c r="CA1732" s="29"/>
      <c r="CB1732" s="29"/>
      <c r="CC1732" s="29"/>
      <c r="CD1732" s="29"/>
      <c r="CE1732" s="29"/>
      <c r="CF1732" s="29"/>
      <c r="CG1732" s="29"/>
      <c r="CH1732" s="29"/>
      <c r="CI1732" s="29"/>
      <c r="CJ1732" s="29"/>
      <c r="CK1732" s="29"/>
      <c r="CL1732" s="29"/>
      <c r="CM1732" s="29"/>
      <c r="CN1732" s="29"/>
      <c r="CO1732" s="29"/>
      <c r="CP1732" s="29"/>
      <c r="CQ1732" s="29"/>
      <c r="CR1732" s="29"/>
      <c r="CS1732" s="29"/>
      <c r="CT1732" s="29"/>
      <c r="CU1732" s="29"/>
      <c r="CV1732" s="29"/>
      <c r="CW1732" s="29"/>
      <c r="CX1732" s="29"/>
      <c r="CY1732" s="29"/>
      <c r="CZ1732" s="29"/>
      <c r="DA1732" s="29"/>
      <c r="DB1732" s="29"/>
      <c r="DC1732" s="29"/>
      <c r="DD1732" s="29"/>
      <c r="DE1732" s="29"/>
      <c r="DF1732" s="29"/>
      <c r="DG1732" s="29"/>
      <c r="DH1732" s="29"/>
      <c r="DI1732" s="29"/>
      <c r="DJ1732" s="29"/>
      <c r="DK1732" s="29"/>
      <c r="DL1732" s="29"/>
      <c r="DM1732" s="29"/>
    </row>
    <row r="1733" spans="1:117">
      <c r="A1733" s="5"/>
      <c r="B1733" s="5"/>
      <c r="C1733" s="35"/>
      <c r="D1733" s="63"/>
      <c r="E1733" s="64"/>
      <c r="F1733" s="64"/>
      <c r="G1733" s="64"/>
      <c r="H1733" s="64"/>
      <c r="I1733" s="64"/>
      <c r="J1733" s="64"/>
      <c r="K1733" s="64"/>
      <c r="L1733" s="64"/>
      <c r="M1733" s="64"/>
      <c r="N1733" s="64"/>
      <c r="O1733" s="64"/>
      <c r="P1733" s="64"/>
      <c r="Q1733" s="64"/>
      <c r="R1733" s="64"/>
      <c r="S1733" s="64"/>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29"/>
      <c r="CA1733" s="29"/>
      <c r="CB1733" s="29"/>
      <c r="CC1733" s="29"/>
      <c r="CD1733" s="29"/>
      <c r="CE1733" s="29"/>
      <c r="CF1733" s="29"/>
      <c r="CG1733" s="29"/>
      <c r="CH1733" s="29"/>
      <c r="CI1733" s="29"/>
      <c r="CJ1733" s="29"/>
      <c r="CK1733" s="29"/>
      <c r="CL1733" s="29"/>
      <c r="CM1733" s="29"/>
      <c r="CN1733" s="29"/>
      <c r="CO1733" s="29"/>
      <c r="CP1733" s="29"/>
      <c r="CQ1733" s="29"/>
      <c r="CR1733" s="29"/>
      <c r="CS1733" s="29"/>
      <c r="CT1733" s="29"/>
      <c r="CU1733" s="29"/>
      <c r="CV1733" s="29"/>
      <c r="CW1733" s="29"/>
      <c r="CX1733" s="29"/>
      <c r="CY1733" s="29"/>
      <c r="CZ1733" s="29"/>
      <c r="DA1733" s="29"/>
      <c r="DB1733" s="29"/>
      <c r="DC1733" s="29"/>
      <c r="DD1733" s="29"/>
      <c r="DE1733" s="29"/>
      <c r="DF1733" s="29"/>
      <c r="DG1733" s="29"/>
      <c r="DH1733" s="29"/>
      <c r="DI1733" s="29"/>
      <c r="DJ1733" s="29"/>
      <c r="DK1733" s="29"/>
      <c r="DL1733" s="29"/>
      <c r="DM1733" s="29"/>
    </row>
    <row r="1734" spans="1:117">
      <c r="A1734" s="5"/>
      <c r="B1734" s="5"/>
      <c r="C1734" s="35"/>
      <c r="D1734" s="63"/>
      <c r="E1734" s="64"/>
      <c r="F1734" s="64"/>
      <c r="G1734" s="64"/>
      <c r="H1734" s="64"/>
      <c r="I1734" s="64"/>
      <c r="J1734" s="64"/>
      <c r="K1734" s="64"/>
      <c r="L1734" s="64"/>
      <c r="M1734" s="64"/>
      <c r="N1734" s="64"/>
      <c r="O1734" s="64"/>
      <c r="P1734" s="64"/>
      <c r="Q1734" s="64"/>
      <c r="R1734" s="64"/>
      <c r="S1734" s="64"/>
      <c r="T1734" s="29"/>
      <c r="U1734" s="29"/>
      <c r="V1734" s="29"/>
      <c r="W1734" s="29"/>
      <c r="X1734" s="29"/>
      <c r="Y1734" s="29"/>
      <c r="Z1734" s="29"/>
      <c r="AA1734" s="29"/>
      <c r="AB1734" s="29"/>
      <c r="AC1734" s="29"/>
      <c r="AD1734" s="29"/>
      <c r="AE1734" s="29"/>
      <c r="AF1734" s="29"/>
      <c r="AG1734" s="29"/>
      <c r="AH1734" s="29"/>
      <c r="AI1734" s="29"/>
      <c r="AJ1734" s="29"/>
      <c r="AK1734" s="29"/>
      <c r="AL1734" s="29"/>
      <c r="AM1734" s="29"/>
      <c r="AN1734" s="29"/>
      <c r="AO1734" s="29"/>
      <c r="AP1734" s="29"/>
      <c r="AQ1734" s="29"/>
      <c r="AR1734" s="29"/>
      <c r="AS1734" s="29"/>
      <c r="AT1734" s="29"/>
      <c r="AU1734" s="29"/>
      <c r="AV1734" s="29"/>
      <c r="AW1734" s="29"/>
      <c r="AX1734" s="29"/>
      <c r="AY1734" s="29"/>
      <c r="AZ1734" s="29"/>
      <c r="BA1734" s="29"/>
      <c r="BB1734" s="29"/>
      <c r="BC1734" s="29"/>
      <c r="BD1734" s="29"/>
      <c r="BE1734" s="29"/>
      <c r="BF1734" s="29"/>
      <c r="BG1734" s="29"/>
      <c r="BH1734" s="29"/>
      <c r="BI1734" s="29"/>
      <c r="BJ1734" s="29"/>
      <c r="BK1734" s="29"/>
      <c r="BL1734" s="29"/>
      <c r="BM1734" s="29"/>
      <c r="BN1734" s="29"/>
      <c r="BO1734" s="29"/>
      <c r="BP1734" s="29"/>
      <c r="BQ1734" s="29"/>
      <c r="BR1734" s="29"/>
      <c r="BS1734" s="29"/>
      <c r="BT1734" s="29"/>
      <c r="BU1734" s="29"/>
      <c r="BV1734" s="29"/>
      <c r="BW1734" s="29"/>
      <c r="BX1734" s="29"/>
      <c r="BY1734" s="29"/>
      <c r="BZ1734" s="29"/>
      <c r="CA1734" s="29"/>
      <c r="CB1734" s="29"/>
      <c r="CC1734" s="29"/>
      <c r="CD1734" s="29"/>
      <c r="CE1734" s="29"/>
      <c r="CF1734" s="29"/>
      <c r="CG1734" s="29"/>
      <c r="CH1734" s="29"/>
      <c r="CI1734" s="29"/>
      <c r="CJ1734" s="29"/>
      <c r="CK1734" s="29"/>
      <c r="CL1734" s="29"/>
      <c r="CM1734" s="29"/>
      <c r="CN1734" s="29"/>
      <c r="CO1734" s="29"/>
      <c r="CP1734" s="29"/>
      <c r="CQ1734" s="29"/>
      <c r="CR1734" s="29"/>
      <c r="CS1734" s="29"/>
      <c r="CT1734" s="29"/>
      <c r="CU1734" s="29"/>
      <c r="CV1734" s="29"/>
      <c r="CW1734" s="29"/>
      <c r="CX1734" s="29"/>
      <c r="CY1734" s="29"/>
      <c r="CZ1734" s="29"/>
      <c r="DA1734" s="29"/>
      <c r="DB1734" s="29"/>
      <c r="DC1734" s="29"/>
      <c r="DD1734" s="29"/>
      <c r="DE1734" s="29"/>
      <c r="DF1734" s="29"/>
      <c r="DG1734" s="29"/>
      <c r="DH1734" s="29"/>
      <c r="DI1734" s="29"/>
      <c r="DJ1734" s="29"/>
      <c r="DK1734" s="29"/>
      <c r="DL1734" s="29"/>
      <c r="DM1734" s="29"/>
    </row>
    <row r="1735" spans="1:117">
      <c r="A1735" s="5"/>
      <c r="B1735" s="5"/>
      <c r="C1735" s="35"/>
      <c r="D1735" s="63"/>
      <c r="E1735" s="64"/>
      <c r="F1735" s="64"/>
      <c r="G1735" s="64"/>
      <c r="H1735" s="64"/>
      <c r="I1735" s="64"/>
      <c r="J1735" s="64"/>
      <c r="K1735" s="64"/>
      <c r="L1735" s="64"/>
      <c r="M1735" s="64"/>
      <c r="N1735" s="64"/>
      <c r="O1735" s="64"/>
      <c r="P1735" s="64"/>
      <c r="Q1735" s="64"/>
      <c r="R1735" s="64"/>
      <c r="S1735" s="64"/>
      <c r="T1735" s="29"/>
      <c r="U1735" s="29"/>
      <c r="V1735" s="29"/>
      <c r="W1735" s="29"/>
      <c r="X1735" s="29"/>
      <c r="Y1735" s="29"/>
      <c r="Z1735" s="29"/>
      <c r="AA1735" s="29"/>
      <c r="AB1735" s="29"/>
      <c r="AC1735" s="29"/>
      <c r="AD1735" s="29"/>
      <c r="AE1735" s="29"/>
      <c r="AF1735" s="29"/>
      <c r="AG1735" s="29"/>
      <c r="AH1735" s="29"/>
      <c r="AI1735" s="29"/>
      <c r="AJ1735" s="29"/>
      <c r="AK1735" s="29"/>
      <c r="AL1735" s="29"/>
      <c r="AM1735" s="29"/>
      <c r="AN1735" s="29"/>
      <c r="AO1735" s="29"/>
      <c r="AP1735" s="29"/>
      <c r="AQ1735" s="29"/>
      <c r="AR1735" s="29"/>
      <c r="AS1735" s="29"/>
      <c r="AT1735" s="29"/>
      <c r="AU1735" s="29"/>
      <c r="AV1735" s="29"/>
      <c r="AW1735" s="29"/>
      <c r="AX1735" s="29"/>
      <c r="AY1735" s="29"/>
      <c r="AZ1735" s="29"/>
      <c r="BA1735" s="29"/>
      <c r="BB1735" s="29"/>
      <c r="BC1735" s="29"/>
      <c r="BD1735" s="29"/>
      <c r="BE1735" s="29"/>
      <c r="BF1735" s="29"/>
      <c r="BG1735" s="29"/>
      <c r="BH1735" s="29"/>
      <c r="BI1735" s="29"/>
      <c r="BJ1735" s="29"/>
      <c r="BK1735" s="29"/>
      <c r="BL1735" s="29"/>
      <c r="BM1735" s="29"/>
      <c r="BN1735" s="29"/>
      <c r="BO1735" s="29"/>
      <c r="BP1735" s="29"/>
      <c r="BQ1735" s="29"/>
      <c r="BR1735" s="29"/>
      <c r="BS1735" s="29"/>
      <c r="BT1735" s="29"/>
      <c r="BU1735" s="29"/>
      <c r="BV1735" s="29"/>
      <c r="BW1735" s="29"/>
      <c r="BX1735" s="29"/>
      <c r="BY1735" s="29"/>
      <c r="BZ1735" s="29"/>
      <c r="CA1735" s="29"/>
      <c r="CB1735" s="29"/>
      <c r="CC1735" s="29"/>
      <c r="CD1735" s="29"/>
      <c r="CE1735" s="29"/>
      <c r="CF1735" s="29"/>
      <c r="CG1735" s="29"/>
      <c r="CH1735" s="29"/>
      <c r="CI1735" s="29"/>
      <c r="CJ1735" s="29"/>
      <c r="CK1735" s="29"/>
      <c r="CL1735" s="29"/>
      <c r="CM1735" s="29"/>
      <c r="CN1735" s="29"/>
      <c r="CO1735" s="29"/>
      <c r="CP1735" s="29"/>
      <c r="CQ1735" s="29"/>
      <c r="CR1735" s="29"/>
      <c r="CS1735" s="29"/>
      <c r="CT1735" s="29"/>
      <c r="CU1735" s="29"/>
      <c r="CV1735" s="29"/>
      <c r="CW1735" s="29"/>
      <c r="CX1735" s="29"/>
      <c r="CY1735" s="29"/>
      <c r="CZ1735" s="29"/>
      <c r="DA1735" s="29"/>
      <c r="DB1735" s="29"/>
      <c r="DC1735" s="29"/>
      <c r="DD1735" s="29"/>
      <c r="DE1735" s="29"/>
      <c r="DF1735" s="29"/>
      <c r="DG1735" s="29"/>
      <c r="DH1735" s="29"/>
      <c r="DI1735" s="29"/>
      <c r="DJ1735" s="29"/>
      <c r="DK1735" s="29"/>
      <c r="DL1735" s="29"/>
      <c r="DM1735" s="29"/>
    </row>
    <row r="1736" spans="1:117">
      <c r="A1736" s="5"/>
      <c r="B1736" s="5"/>
      <c r="C1736" s="35"/>
      <c r="D1736" s="63"/>
      <c r="E1736" s="64"/>
      <c r="F1736" s="64"/>
      <c r="G1736" s="64"/>
      <c r="H1736" s="64"/>
      <c r="I1736" s="64"/>
      <c r="J1736" s="64"/>
      <c r="K1736" s="64"/>
      <c r="L1736" s="64"/>
      <c r="M1736" s="64"/>
      <c r="N1736" s="64"/>
      <c r="O1736" s="64"/>
      <c r="P1736" s="64"/>
      <c r="Q1736" s="64"/>
      <c r="R1736" s="64"/>
      <c r="S1736" s="64"/>
      <c r="T1736" s="29"/>
      <c r="U1736" s="29"/>
      <c r="V1736" s="29"/>
      <c r="W1736" s="29"/>
      <c r="X1736" s="29"/>
      <c r="Y1736" s="29"/>
      <c r="Z1736" s="29"/>
      <c r="AA1736" s="29"/>
      <c r="AB1736" s="29"/>
      <c r="AC1736" s="29"/>
      <c r="AD1736" s="29"/>
      <c r="AE1736" s="29"/>
      <c r="AF1736" s="29"/>
      <c r="AG1736" s="29"/>
      <c r="AH1736" s="29"/>
      <c r="AI1736" s="29"/>
      <c r="AJ1736" s="29"/>
      <c r="AK1736" s="29"/>
      <c r="AL1736" s="29"/>
      <c r="AM1736" s="29"/>
      <c r="AN1736" s="29"/>
      <c r="AO1736" s="29"/>
      <c r="AP1736" s="29"/>
      <c r="AQ1736" s="29"/>
      <c r="AR1736" s="29"/>
      <c r="AS1736" s="29"/>
      <c r="AT1736" s="29"/>
      <c r="AU1736" s="29"/>
      <c r="AV1736" s="29"/>
      <c r="AW1736" s="29"/>
      <c r="AX1736" s="29"/>
      <c r="AY1736" s="29"/>
      <c r="AZ1736" s="29"/>
      <c r="BA1736" s="29"/>
      <c r="BB1736" s="29"/>
      <c r="BC1736" s="29"/>
      <c r="BD1736" s="29"/>
      <c r="BE1736" s="29"/>
      <c r="BF1736" s="29"/>
      <c r="BG1736" s="29"/>
      <c r="BH1736" s="29"/>
      <c r="BI1736" s="29"/>
      <c r="BJ1736" s="29"/>
      <c r="BK1736" s="29"/>
      <c r="BL1736" s="29"/>
      <c r="BM1736" s="29"/>
      <c r="BN1736" s="29"/>
      <c r="BO1736" s="29"/>
      <c r="BP1736" s="29"/>
      <c r="BQ1736" s="29"/>
      <c r="BR1736" s="29"/>
      <c r="BS1736" s="29"/>
      <c r="BT1736" s="29"/>
      <c r="BU1736" s="29"/>
      <c r="BV1736" s="29"/>
      <c r="BW1736" s="29"/>
      <c r="BX1736" s="29"/>
      <c r="BY1736" s="29"/>
      <c r="BZ1736" s="29"/>
      <c r="CA1736" s="29"/>
      <c r="CB1736" s="29"/>
      <c r="CC1736" s="29"/>
      <c r="CD1736" s="29"/>
      <c r="CE1736" s="29"/>
      <c r="CF1736" s="29"/>
      <c r="CG1736" s="29"/>
      <c r="CH1736" s="29"/>
      <c r="CI1736" s="29"/>
      <c r="CJ1736" s="29"/>
      <c r="CK1736" s="29"/>
      <c r="CL1736" s="29"/>
      <c r="CM1736" s="29"/>
      <c r="CN1736" s="29"/>
      <c r="CO1736" s="29"/>
      <c r="CP1736" s="29"/>
      <c r="CQ1736" s="29"/>
      <c r="CR1736" s="29"/>
      <c r="CS1736" s="29"/>
      <c r="CT1736" s="29"/>
      <c r="CU1736" s="29"/>
      <c r="CV1736" s="29"/>
      <c r="CW1736" s="29"/>
      <c r="CX1736" s="29"/>
      <c r="CY1736" s="29"/>
      <c r="CZ1736" s="29"/>
      <c r="DA1736" s="29"/>
      <c r="DB1736" s="29"/>
      <c r="DC1736" s="29"/>
      <c r="DD1736" s="29"/>
      <c r="DE1736" s="29"/>
      <c r="DF1736" s="29"/>
      <c r="DG1736" s="29"/>
      <c r="DH1736" s="29"/>
      <c r="DI1736" s="29"/>
      <c r="DJ1736" s="29"/>
      <c r="DK1736" s="29"/>
      <c r="DL1736" s="29"/>
      <c r="DM1736" s="29"/>
    </row>
    <row r="1737" spans="1:117">
      <c r="A1737" s="5"/>
      <c r="B1737" s="5"/>
      <c r="C1737" s="35"/>
      <c r="D1737" s="63"/>
      <c r="E1737" s="64"/>
      <c r="F1737" s="64"/>
      <c r="G1737" s="64"/>
      <c r="H1737" s="64"/>
      <c r="I1737" s="64"/>
      <c r="J1737" s="64"/>
      <c r="K1737" s="64"/>
      <c r="L1737" s="64"/>
      <c r="M1737" s="64"/>
      <c r="N1737" s="64"/>
      <c r="O1737" s="64"/>
      <c r="P1737" s="64"/>
      <c r="Q1737" s="64"/>
      <c r="R1737" s="64"/>
      <c r="S1737" s="64"/>
      <c r="T1737" s="29"/>
      <c r="U1737" s="29"/>
      <c r="V1737" s="29"/>
      <c r="W1737" s="29"/>
      <c r="X1737" s="29"/>
      <c r="Y1737" s="29"/>
      <c r="Z1737" s="29"/>
      <c r="AA1737" s="29"/>
      <c r="AB1737" s="29"/>
      <c r="AC1737" s="29"/>
      <c r="AD1737" s="29"/>
      <c r="AE1737" s="29"/>
      <c r="AF1737" s="29"/>
      <c r="AG1737" s="29"/>
      <c r="AH1737" s="29"/>
      <c r="AI1737" s="29"/>
      <c r="AJ1737" s="29"/>
      <c r="AK1737" s="29"/>
      <c r="AL1737" s="29"/>
      <c r="AM1737" s="29"/>
      <c r="AN1737" s="29"/>
      <c r="AO1737" s="29"/>
      <c r="AP1737" s="29"/>
      <c r="AQ1737" s="29"/>
      <c r="AR1737" s="29"/>
      <c r="AS1737" s="29"/>
      <c r="AT1737" s="29"/>
      <c r="AU1737" s="29"/>
      <c r="AV1737" s="29"/>
      <c r="AW1737" s="29"/>
      <c r="AX1737" s="29"/>
      <c r="AY1737" s="29"/>
      <c r="AZ1737" s="29"/>
      <c r="BA1737" s="29"/>
      <c r="BB1737" s="29"/>
      <c r="BC1737" s="29"/>
      <c r="BD1737" s="29"/>
      <c r="BE1737" s="29"/>
      <c r="BF1737" s="29"/>
      <c r="BG1737" s="29"/>
      <c r="BH1737" s="29"/>
      <c r="BI1737" s="29"/>
      <c r="BJ1737" s="29"/>
      <c r="BK1737" s="29"/>
      <c r="BL1737" s="29"/>
      <c r="BM1737" s="29"/>
      <c r="BN1737" s="29"/>
      <c r="BO1737" s="29"/>
      <c r="BP1737" s="29"/>
      <c r="BQ1737" s="29"/>
      <c r="BR1737" s="29"/>
      <c r="BS1737" s="29"/>
      <c r="BT1737" s="29"/>
      <c r="BU1737" s="29"/>
      <c r="BV1737" s="29"/>
      <c r="BW1737" s="29"/>
      <c r="BX1737" s="29"/>
      <c r="BY1737" s="29"/>
      <c r="BZ1737" s="29"/>
      <c r="CA1737" s="29"/>
      <c r="CB1737" s="29"/>
      <c r="CC1737" s="29"/>
      <c r="CD1737" s="29"/>
      <c r="CE1737" s="29"/>
      <c r="CF1737" s="29"/>
      <c r="CG1737" s="29"/>
      <c r="CH1737" s="29"/>
      <c r="CI1737" s="29"/>
      <c r="CJ1737" s="29"/>
      <c r="CK1737" s="29"/>
      <c r="CL1737" s="29"/>
      <c r="CM1737" s="29"/>
      <c r="CN1737" s="29"/>
      <c r="CO1737" s="29"/>
      <c r="CP1737" s="29"/>
      <c r="CQ1737" s="29"/>
      <c r="CR1737" s="29"/>
      <c r="CS1737" s="29"/>
      <c r="CT1737" s="29"/>
      <c r="CU1737" s="29"/>
      <c r="CV1737" s="29"/>
      <c r="CW1737" s="29"/>
      <c r="CX1737" s="29"/>
      <c r="CY1737" s="29"/>
      <c r="CZ1737" s="29"/>
      <c r="DA1737" s="29"/>
      <c r="DB1737" s="29"/>
      <c r="DC1737" s="29"/>
      <c r="DD1737" s="29"/>
      <c r="DE1737" s="29"/>
      <c r="DF1737" s="29"/>
      <c r="DG1737" s="29"/>
      <c r="DH1737" s="29"/>
      <c r="DI1737" s="29"/>
      <c r="DJ1737" s="29"/>
      <c r="DK1737" s="29"/>
      <c r="DL1737" s="29"/>
      <c r="DM1737" s="29"/>
    </row>
    <row r="1738" spans="1:117">
      <c r="A1738" s="5"/>
      <c r="B1738" s="5"/>
      <c r="C1738" s="35"/>
      <c r="D1738" s="63"/>
      <c r="E1738" s="64"/>
      <c r="F1738" s="64"/>
      <c r="G1738" s="64"/>
      <c r="H1738" s="64"/>
      <c r="I1738" s="64"/>
      <c r="J1738" s="64"/>
      <c r="K1738" s="64"/>
      <c r="L1738" s="64"/>
      <c r="M1738" s="64"/>
      <c r="N1738" s="64"/>
      <c r="O1738" s="64"/>
      <c r="P1738" s="64"/>
      <c r="Q1738" s="64"/>
      <c r="R1738" s="64"/>
      <c r="S1738" s="64"/>
      <c r="T1738" s="29"/>
      <c r="U1738" s="29"/>
      <c r="V1738" s="29"/>
      <c r="W1738" s="29"/>
      <c r="X1738" s="29"/>
      <c r="Y1738" s="29"/>
      <c r="Z1738" s="29"/>
      <c r="AA1738" s="29"/>
      <c r="AB1738" s="29"/>
      <c r="AC1738" s="29"/>
      <c r="AD1738" s="29"/>
      <c r="AE1738" s="29"/>
      <c r="AF1738" s="29"/>
      <c r="AG1738" s="29"/>
      <c r="AH1738" s="29"/>
      <c r="AI1738" s="29"/>
      <c r="AJ1738" s="29"/>
      <c r="AK1738" s="29"/>
      <c r="AL1738" s="29"/>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c r="CA1738" s="29"/>
      <c r="CB1738" s="29"/>
      <c r="CC1738" s="29"/>
      <c r="CD1738" s="29"/>
      <c r="CE1738" s="29"/>
      <c r="CF1738" s="29"/>
      <c r="CG1738" s="29"/>
      <c r="CH1738" s="29"/>
      <c r="CI1738" s="29"/>
      <c r="CJ1738" s="29"/>
      <c r="CK1738" s="29"/>
      <c r="CL1738" s="29"/>
      <c r="CM1738" s="29"/>
      <c r="CN1738" s="29"/>
      <c r="CO1738" s="29"/>
      <c r="CP1738" s="29"/>
      <c r="CQ1738" s="29"/>
      <c r="CR1738" s="29"/>
      <c r="CS1738" s="29"/>
      <c r="CT1738" s="29"/>
      <c r="CU1738" s="29"/>
      <c r="CV1738" s="29"/>
      <c r="CW1738" s="29"/>
      <c r="CX1738" s="29"/>
      <c r="CY1738" s="29"/>
      <c r="CZ1738" s="29"/>
      <c r="DA1738" s="29"/>
      <c r="DB1738" s="29"/>
      <c r="DC1738" s="29"/>
      <c r="DD1738" s="29"/>
      <c r="DE1738" s="29"/>
      <c r="DF1738" s="29"/>
      <c r="DG1738" s="29"/>
      <c r="DH1738" s="29"/>
      <c r="DI1738" s="29"/>
      <c r="DJ1738" s="29"/>
      <c r="DK1738" s="29"/>
      <c r="DL1738" s="29"/>
      <c r="DM1738" s="29"/>
    </row>
    <row r="1739" spans="1:117">
      <c r="A1739" s="5"/>
      <c r="B1739" s="5"/>
      <c r="C1739" s="35"/>
      <c r="D1739" s="63"/>
      <c r="E1739" s="64"/>
      <c r="F1739" s="64"/>
      <c r="G1739" s="64"/>
      <c r="H1739" s="64"/>
      <c r="I1739" s="64"/>
      <c r="J1739" s="64"/>
      <c r="K1739" s="64"/>
      <c r="L1739" s="64"/>
      <c r="M1739" s="64"/>
      <c r="N1739" s="64"/>
      <c r="O1739" s="64"/>
      <c r="P1739" s="64"/>
      <c r="Q1739" s="64"/>
      <c r="R1739" s="64"/>
      <c r="S1739" s="64"/>
      <c r="T1739" s="29"/>
      <c r="U1739" s="29"/>
      <c r="V1739" s="29"/>
      <c r="W1739" s="29"/>
      <c r="X1739" s="29"/>
      <c r="Y1739" s="29"/>
      <c r="Z1739" s="29"/>
      <c r="AA1739" s="29"/>
      <c r="AB1739" s="29"/>
      <c r="AC1739" s="29"/>
      <c r="AD1739" s="29"/>
      <c r="AE1739" s="29"/>
      <c r="AF1739" s="29"/>
      <c r="AG1739" s="29"/>
      <c r="AH1739" s="29"/>
      <c r="AI1739" s="29"/>
      <c r="AJ1739" s="29"/>
      <c r="AK1739" s="29"/>
      <c r="AL1739" s="29"/>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c r="CA1739" s="29"/>
      <c r="CB1739" s="29"/>
      <c r="CC1739" s="29"/>
      <c r="CD1739" s="29"/>
      <c r="CE1739" s="29"/>
      <c r="CF1739" s="29"/>
      <c r="CG1739" s="29"/>
      <c r="CH1739" s="29"/>
      <c r="CI1739" s="29"/>
      <c r="CJ1739" s="29"/>
      <c r="CK1739" s="29"/>
      <c r="CL1739" s="29"/>
      <c r="CM1739" s="29"/>
      <c r="CN1739" s="29"/>
      <c r="CO1739" s="29"/>
      <c r="CP1739" s="29"/>
      <c r="CQ1739" s="29"/>
      <c r="CR1739" s="29"/>
      <c r="CS1739" s="29"/>
      <c r="CT1739" s="29"/>
      <c r="CU1739" s="29"/>
      <c r="CV1739" s="29"/>
      <c r="CW1739" s="29"/>
      <c r="CX1739" s="29"/>
      <c r="CY1739" s="29"/>
      <c r="CZ1739" s="29"/>
      <c r="DA1739" s="29"/>
      <c r="DB1739" s="29"/>
      <c r="DC1739" s="29"/>
      <c r="DD1739" s="29"/>
      <c r="DE1739" s="29"/>
      <c r="DF1739" s="29"/>
      <c r="DG1739" s="29"/>
      <c r="DH1739" s="29"/>
      <c r="DI1739" s="29"/>
      <c r="DJ1739" s="29"/>
      <c r="DK1739" s="29"/>
      <c r="DL1739" s="29"/>
      <c r="DM1739" s="29"/>
    </row>
    <row r="1740" spans="1:117">
      <c r="A1740" s="5"/>
      <c r="B1740" s="5"/>
      <c r="C1740" s="35"/>
      <c r="D1740" s="63"/>
      <c r="E1740" s="64"/>
      <c r="F1740" s="64"/>
      <c r="G1740" s="64"/>
      <c r="H1740" s="64"/>
      <c r="I1740" s="64"/>
      <c r="J1740" s="64"/>
      <c r="K1740" s="64"/>
      <c r="L1740" s="64"/>
      <c r="M1740" s="64"/>
      <c r="N1740" s="64"/>
      <c r="O1740" s="64"/>
      <c r="P1740" s="64"/>
      <c r="Q1740" s="64"/>
      <c r="R1740" s="64"/>
      <c r="S1740" s="64"/>
      <c r="T1740" s="29"/>
      <c r="U1740" s="29"/>
      <c r="V1740" s="29"/>
      <c r="W1740" s="29"/>
      <c r="X1740" s="29"/>
      <c r="Y1740" s="29"/>
      <c r="Z1740" s="29"/>
      <c r="AA1740" s="29"/>
      <c r="AB1740" s="29"/>
      <c r="AC1740" s="29"/>
      <c r="AD1740" s="29"/>
      <c r="AE1740" s="29"/>
      <c r="AF1740" s="29"/>
      <c r="AG1740" s="29"/>
      <c r="AH1740" s="29"/>
      <c r="AI1740" s="29"/>
      <c r="AJ1740" s="29"/>
      <c r="AK1740" s="29"/>
      <c r="AL1740" s="29"/>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c r="CA1740" s="29"/>
      <c r="CB1740" s="29"/>
      <c r="CC1740" s="29"/>
      <c r="CD1740" s="29"/>
      <c r="CE1740" s="29"/>
      <c r="CF1740" s="29"/>
      <c r="CG1740" s="29"/>
      <c r="CH1740" s="29"/>
      <c r="CI1740" s="29"/>
      <c r="CJ1740" s="29"/>
      <c r="CK1740" s="29"/>
      <c r="CL1740" s="29"/>
      <c r="CM1740" s="29"/>
      <c r="CN1740" s="29"/>
      <c r="CO1740" s="29"/>
      <c r="CP1740" s="29"/>
      <c r="CQ1740" s="29"/>
      <c r="CR1740" s="29"/>
      <c r="CS1740" s="29"/>
      <c r="CT1740" s="29"/>
      <c r="CU1740" s="29"/>
      <c r="CV1740" s="29"/>
      <c r="CW1740" s="29"/>
      <c r="CX1740" s="29"/>
      <c r="CY1740" s="29"/>
      <c r="CZ1740" s="29"/>
      <c r="DA1740" s="29"/>
      <c r="DB1740" s="29"/>
      <c r="DC1740" s="29"/>
      <c r="DD1740" s="29"/>
      <c r="DE1740" s="29"/>
      <c r="DF1740" s="29"/>
      <c r="DG1740" s="29"/>
      <c r="DH1740" s="29"/>
      <c r="DI1740" s="29"/>
      <c r="DJ1740" s="29"/>
      <c r="DK1740" s="29"/>
      <c r="DL1740" s="29"/>
      <c r="DM1740" s="29"/>
    </row>
    <row r="1741" spans="1:117">
      <c r="A1741" s="5"/>
      <c r="B1741" s="5"/>
      <c r="C1741" s="35"/>
      <c r="D1741" s="63"/>
      <c r="E1741" s="64"/>
      <c r="F1741" s="64"/>
      <c r="G1741" s="64"/>
      <c r="H1741" s="64"/>
      <c r="I1741" s="64"/>
      <c r="J1741" s="64"/>
      <c r="K1741" s="64"/>
      <c r="L1741" s="64"/>
      <c r="M1741" s="64"/>
      <c r="N1741" s="64"/>
      <c r="O1741" s="64"/>
      <c r="P1741" s="64"/>
      <c r="Q1741" s="64"/>
      <c r="R1741" s="64"/>
      <c r="S1741" s="64"/>
      <c r="T1741" s="29"/>
      <c r="U1741" s="29"/>
      <c r="V1741" s="29"/>
      <c r="W1741" s="29"/>
      <c r="X1741" s="29"/>
      <c r="Y1741" s="29"/>
      <c r="Z1741" s="29"/>
      <c r="AA1741" s="29"/>
      <c r="AB1741" s="29"/>
      <c r="AC1741" s="29"/>
      <c r="AD1741" s="29"/>
      <c r="AE1741" s="29"/>
      <c r="AF1741" s="29"/>
      <c r="AG1741" s="29"/>
      <c r="AH1741" s="29"/>
      <c r="AI1741" s="29"/>
      <c r="AJ1741" s="29"/>
      <c r="AK1741" s="29"/>
      <c r="AL1741" s="29"/>
      <c r="AM1741" s="29"/>
      <c r="AN1741" s="29"/>
      <c r="AO1741" s="29"/>
      <c r="AP1741" s="29"/>
      <c r="AQ1741" s="29"/>
      <c r="AR1741" s="29"/>
      <c r="AS1741" s="29"/>
      <c r="AT1741" s="29"/>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29"/>
      <c r="CA1741" s="29"/>
      <c r="CB1741" s="29"/>
      <c r="CC1741" s="29"/>
      <c r="CD1741" s="29"/>
      <c r="CE1741" s="29"/>
      <c r="CF1741" s="29"/>
      <c r="CG1741" s="29"/>
      <c r="CH1741" s="29"/>
      <c r="CI1741" s="29"/>
      <c r="CJ1741" s="29"/>
      <c r="CK1741" s="29"/>
      <c r="CL1741" s="29"/>
      <c r="CM1741" s="29"/>
      <c r="CN1741" s="29"/>
      <c r="CO1741" s="29"/>
      <c r="CP1741" s="29"/>
      <c r="CQ1741" s="29"/>
      <c r="CR1741" s="29"/>
      <c r="CS1741" s="29"/>
      <c r="CT1741" s="29"/>
      <c r="CU1741" s="29"/>
      <c r="CV1741" s="29"/>
      <c r="CW1741" s="29"/>
      <c r="CX1741" s="29"/>
      <c r="CY1741" s="29"/>
      <c r="CZ1741" s="29"/>
      <c r="DA1741" s="29"/>
      <c r="DB1741" s="29"/>
      <c r="DC1741" s="29"/>
      <c r="DD1741" s="29"/>
      <c r="DE1741" s="29"/>
      <c r="DF1741" s="29"/>
      <c r="DG1741" s="29"/>
      <c r="DH1741" s="29"/>
      <c r="DI1741" s="29"/>
      <c r="DJ1741" s="29"/>
      <c r="DK1741" s="29"/>
      <c r="DL1741" s="29"/>
      <c r="DM1741" s="29"/>
    </row>
    <row r="1742" spans="1:117">
      <c r="A1742" s="5"/>
      <c r="B1742" s="5"/>
      <c r="C1742" s="35"/>
      <c r="D1742" s="63"/>
      <c r="E1742" s="64"/>
      <c r="F1742" s="64"/>
      <c r="G1742" s="64"/>
      <c r="H1742" s="64"/>
      <c r="I1742" s="64"/>
      <c r="J1742" s="64"/>
      <c r="K1742" s="64"/>
      <c r="L1742" s="64"/>
      <c r="M1742" s="64"/>
      <c r="N1742" s="64"/>
      <c r="O1742" s="64"/>
      <c r="P1742" s="64"/>
      <c r="Q1742" s="64"/>
      <c r="R1742" s="64"/>
      <c r="S1742" s="64"/>
      <c r="T1742" s="29"/>
      <c r="U1742" s="29"/>
      <c r="V1742" s="29"/>
      <c r="W1742" s="29"/>
      <c r="X1742" s="29"/>
      <c r="Y1742" s="29"/>
      <c r="Z1742" s="29"/>
      <c r="AA1742" s="29"/>
      <c r="AB1742" s="29"/>
      <c r="AC1742" s="29"/>
      <c r="AD1742" s="29"/>
      <c r="AE1742" s="29"/>
      <c r="AF1742" s="29"/>
      <c r="AG1742" s="29"/>
      <c r="AH1742" s="29"/>
      <c r="AI1742" s="29"/>
      <c r="AJ1742" s="29"/>
      <c r="AK1742" s="29"/>
      <c r="AL1742" s="29"/>
      <c r="AM1742" s="29"/>
      <c r="AN1742" s="29"/>
      <c r="AO1742" s="29"/>
      <c r="AP1742" s="29"/>
      <c r="AQ1742" s="29"/>
      <c r="AR1742" s="29"/>
      <c r="AS1742" s="29"/>
      <c r="AT1742" s="29"/>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29"/>
      <c r="CA1742" s="29"/>
      <c r="CB1742" s="29"/>
      <c r="CC1742" s="29"/>
      <c r="CD1742" s="29"/>
      <c r="CE1742" s="29"/>
      <c r="CF1742" s="29"/>
      <c r="CG1742" s="29"/>
      <c r="CH1742" s="29"/>
      <c r="CI1742" s="29"/>
      <c r="CJ1742" s="29"/>
      <c r="CK1742" s="29"/>
      <c r="CL1742" s="29"/>
      <c r="CM1742" s="29"/>
      <c r="CN1742" s="29"/>
      <c r="CO1742" s="29"/>
      <c r="CP1742" s="29"/>
      <c r="CQ1742" s="29"/>
      <c r="CR1742" s="29"/>
      <c r="CS1742" s="29"/>
      <c r="CT1742" s="29"/>
      <c r="CU1742" s="29"/>
      <c r="CV1742" s="29"/>
      <c r="CW1742" s="29"/>
      <c r="CX1742" s="29"/>
      <c r="CY1742" s="29"/>
      <c r="CZ1742" s="29"/>
      <c r="DA1742" s="29"/>
      <c r="DB1742" s="29"/>
      <c r="DC1742" s="29"/>
      <c r="DD1742" s="29"/>
      <c r="DE1742" s="29"/>
      <c r="DF1742" s="29"/>
      <c r="DG1742" s="29"/>
      <c r="DH1742" s="29"/>
      <c r="DI1742" s="29"/>
      <c r="DJ1742" s="29"/>
      <c r="DK1742" s="29"/>
      <c r="DL1742" s="29"/>
      <c r="DM1742" s="29"/>
    </row>
    <row r="1743" spans="1:117">
      <c r="A1743" s="5"/>
      <c r="B1743" s="5"/>
      <c r="C1743" s="35"/>
      <c r="D1743" s="63"/>
      <c r="E1743" s="64"/>
      <c r="F1743" s="64"/>
      <c r="G1743" s="64"/>
      <c r="H1743" s="64"/>
      <c r="I1743" s="64"/>
      <c r="J1743" s="64"/>
      <c r="K1743" s="64"/>
      <c r="L1743" s="64"/>
      <c r="M1743" s="64"/>
      <c r="N1743" s="64"/>
      <c r="O1743" s="64"/>
      <c r="P1743" s="64"/>
      <c r="Q1743" s="64"/>
      <c r="R1743" s="64"/>
      <c r="S1743" s="64"/>
      <c r="T1743" s="29"/>
      <c r="U1743" s="29"/>
      <c r="V1743" s="29"/>
      <c r="W1743" s="29"/>
      <c r="X1743" s="29"/>
      <c r="Y1743" s="29"/>
      <c r="Z1743" s="29"/>
      <c r="AA1743" s="29"/>
      <c r="AB1743" s="29"/>
      <c r="AC1743" s="29"/>
      <c r="AD1743" s="29"/>
      <c r="AE1743" s="29"/>
      <c r="AF1743" s="29"/>
      <c r="AG1743" s="29"/>
      <c r="AH1743" s="29"/>
      <c r="AI1743" s="29"/>
      <c r="AJ1743" s="29"/>
      <c r="AK1743" s="29"/>
      <c r="AL1743" s="29"/>
      <c r="AM1743" s="29"/>
      <c r="AN1743" s="29"/>
      <c r="AO1743" s="29"/>
      <c r="AP1743" s="29"/>
      <c r="AQ1743" s="29"/>
      <c r="AR1743" s="29"/>
      <c r="AS1743" s="29"/>
      <c r="AT1743" s="29"/>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29"/>
      <c r="CA1743" s="29"/>
      <c r="CB1743" s="29"/>
      <c r="CC1743" s="29"/>
      <c r="CD1743" s="29"/>
      <c r="CE1743" s="29"/>
      <c r="CF1743" s="29"/>
      <c r="CG1743" s="29"/>
      <c r="CH1743" s="29"/>
      <c r="CI1743" s="29"/>
      <c r="CJ1743" s="29"/>
      <c r="CK1743" s="29"/>
      <c r="CL1743" s="29"/>
      <c r="CM1743" s="29"/>
      <c r="CN1743" s="29"/>
      <c r="CO1743" s="29"/>
      <c r="CP1743" s="29"/>
      <c r="CQ1743" s="29"/>
      <c r="CR1743" s="29"/>
      <c r="CS1743" s="29"/>
      <c r="CT1743" s="29"/>
      <c r="CU1743" s="29"/>
      <c r="CV1743" s="29"/>
      <c r="CW1743" s="29"/>
      <c r="CX1743" s="29"/>
      <c r="CY1743" s="29"/>
      <c r="CZ1743" s="29"/>
      <c r="DA1743" s="29"/>
      <c r="DB1743" s="29"/>
      <c r="DC1743" s="29"/>
      <c r="DD1743" s="29"/>
      <c r="DE1743" s="29"/>
      <c r="DF1743" s="29"/>
      <c r="DG1743" s="29"/>
      <c r="DH1743" s="29"/>
      <c r="DI1743" s="29"/>
      <c r="DJ1743" s="29"/>
      <c r="DK1743" s="29"/>
      <c r="DL1743" s="29"/>
      <c r="DM1743" s="29"/>
    </row>
    <row r="1744" spans="1:117">
      <c r="A1744" s="5"/>
      <c r="B1744" s="5"/>
      <c r="C1744" s="35"/>
      <c r="D1744" s="63"/>
      <c r="E1744" s="64"/>
      <c r="F1744" s="64"/>
      <c r="G1744" s="64"/>
      <c r="H1744" s="64"/>
      <c r="I1744" s="64"/>
      <c r="J1744" s="64"/>
      <c r="K1744" s="64"/>
      <c r="L1744" s="64"/>
      <c r="M1744" s="64"/>
      <c r="N1744" s="64"/>
      <c r="O1744" s="64"/>
      <c r="P1744" s="64"/>
      <c r="Q1744" s="64"/>
      <c r="R1744" s="64"/>
      <c r="S1744" s="64"/>
      <c r="T1744" s="29"/>
      <c r="U1744" s="29"/>
      <c r="V1744" s="29"/>
      <c r="W1744" s="29"/>
      <c r="X1744" s="29"/>
      <c r="Y1744" s="29"/>
      <c r="Z1744" s="29"/>
      <c r="AA1744" s="29"/>
      <c r="AB1744" s="29"/>
      <c r="AC1744" s="29"/>
      <c r="AD1744" s="29"/>
      <c r="AE1744" s="29"/>
      <c r="AF1744" s="29"/>
      <c r="AG1744" s="29"/>
      <c r="AH1744" s="29"/>
      <c r="AI1744" s="29"/>
      <c r="AJ1744" s="29"/>
      <c r="AK1744" s="29"/>
      <c r="AL1744" s="29"/>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c r="CA1744" s="29"/>
      <c r="CB1744" s="29"/>
      <c r="CC1744" s="29"/>
      <c r="CD1744" s="29"/>
      <c r="CE1744" s="29"/>
      <c r="CF1744" s="29"/>
      <c r="CG1744" s="29"/>
      <c r="CH1744" s="29"/>
      <c r="CI1744" s="29"/>
      <c r="CJ1744" s="29"/>
      <c r="CK1744" s="29"/>
      <c r="CL1744" s="29"/>
      <c r="CM1744" s="29"/>
      <c r="CN1744" s="29"/>
      <c r="CO1744" s="29"/>
      <c r="CP1744" s="29"/>
      <c r="CQ1744" s="29"/>
      <c r="CR1744" s="29"/>
      <c r="CS1744" s="29"/>
      <c r="CT1744" s="29"/>
      <c r="CU1744" s="29"/>
      <c r="CV1744" s="29"/>
      <c r="CW1744" s="29"/>
      <c r="CX1744" s="29"/>
      <c r="CY1744" s="29"/>
      <c r="CZ1744" s="29"/>
      <c r="DA1744" s="29"/>
      <c r="DB1744" s="29"/>
      <c r="DC1744" s="29"/>
      <c r="DD1744" s="29"/>
      <c r="DE1744" s="29"/>
      <c r="DF1744" s="29"/>
      <c r="DG1744" s="29"/>
      <c r="DH1744" s="29"/>
      <c r="DI1744" s="29"/>
      <c r="DJ1744" s="29"/>
      <c r="DK1744" s="29"/>
      <c r="DL1744" s="29"/>
      <c r="DM1744" s="29"/>
    </row>
    <row r="1745" spans="1:117">
      <c r="A1745" s="5"/>
      <c r="B1745" s="5"/>
      <c r="C1745" s="35"/>
      <c r="D1745" s="63"/>
      <c r="E1745" s="64"/>
      <c r="F1745" s="64"/>
      <c r="G1745" s="64"/>
      <c r="H1745" s="64"/>
      <c r="I1745" s="64"/>
      <c r="J1745" s="64"/>
      <c r="K1745" s="64"/>
      <c r="L1745" s="64"/>
      <c r="M1745" s="64"/>
      <c r="N1745" s="64"/>
      <c r="O1745" s="64"/>
      <c r="P1745" s="64"/>
      <c r="Q1745" s="64"/>
      <c r="R1745" s="64"/>
      <c r="S1745" s="64"/>
      <c r="T1745" s="29"/>
      <c r="U1745" s="29"/>
      <c r="V1745" s="29"/>
      <c r="W1745" s="29"/>
      <c r="X1745" s="29"/>
      <c r="Y1745" s="29"/>
      <c r="Z1745" s="29"/>
      <c r="AA1745" s="29"/>
      <c r="AB1745" s="29"/>
      <c r="AC1745" s="29"/>
      <c r="AD1745" s="29"/>
      <c r="AE1745" s="29"/>
      <c r="AF1745" s="29"/>
      <c r="AG1745" s="29"/>
      <c r="AH1745" s="29"/>
      <c r="AI1745" s="29"/>
      <c r="AJ1745" s="29"/>
      <c r="AK1745" s="29"/>
      <c r="AL1745" s="29"/>
      <c r="AM1745" s="29"/>
      <c r="AN1745" s="29"/>
      <c r="AO1745" s="29"/>
      <c r="AP1745" s="29"/>
      <c r="AQ1745" s="29"/>
      <c r="AR1745" s="29"/>
      <c r="AS1745" s="29"/>
      <c r="AT1745" s="29"/>
      <c r="AU1745" s="29"/>
      <c r="AV1745" s="29"/>
      <c r="AW1745" s="29"/>
      <c r="AX1745" s="29"/>
      <c r="AY1745" s="29"/>
      <c r="AZ1745" s="29"/>
      <c r="BA1745" s="29"/>
      <c r="BB1745" s="29"/>
      <c r="BC1745" s="29"/>
      <c r="BD1745" s="29"/>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29"/>
      <c r="CA1745" s="29"/>
      <c r="CB1745" s="29"/>
      <c r="CC1745" s="29"/>
      <c r="CD1745" s="29"/>
      <c r="CE1745" s="29"/>
      <c r="CF1745" s="29"/>
      <c r="CG1745" s="29"/>
      <c r="CH1745" s="29"/>
      <c r="CI1745" s="29"/>
      <c r="CJ1745" s="29"/>
      <c r="CK1745" s="29"/>
      <c r="CL1745" s="29"/>
      <c r="CM1745" s="29"/>
      <c r="CN1745" s="29"/>
      <c r="CO1745" s="29"/>
      <c r="CP1745" s="29"/>
      <c r="CQ1745" s="29"/>
      <c r="CR1745" s="29"/>
      <c r="CS1745" s="29"/>
      <c r="CT1745" s="29"/>
      <c r="CU1745" s="29"/>
      <c r="CV1745" s="29"/>
      <c r="CW1745" s="29"/>
      <c r="CX1745" s="29"/>
      <c r="CY1745" s="29"/>
      <c r="CZ1745" s="29"/>
      <c r="DA1745" s="29"/>
      <c r="DB1745" s="29"/>
      <c r="DC1745" s="29"/>
      <c r="DD1745" s="29"/>
      <c r="DE1745" s="29"/>
      <c r="DF1745" s="29"/>
      <c r="DG1745" s="29"/>
      <c r="DH1745" s="29"/>
      <c r="DI1745" s="29"/>
      <c r="DJ1745" s="29"/>
      <c r="DK1745" s="29"/>
      <c r="DL1745" s="29"/>
      <c r="DM1745" s="29"/>
    </row>
    <row r="1746" spans="1:117">
      <c r="A1746" s="5"/>
      <c r="B1746" s="5"/>
      <c r="C1746" s="35"/>
      <c r="D1746" s="63"/>
      <c r="E1746" s="64"/>
      <c r="F1746" s="64"/>
      <c r="G1746" s="64"/>
      <c r="H1746" s="64"/>
      <c r="I1746" s="64"/>
      <c r="J1746" s="64"/>
      <c r="K1746" s="64"/>
      <c r="L1746" s="64"/>
      <c r="M1746" s="64"/>
      <c r="N1746" s="64"/>
      <c r="O1746" s="64"/>
      <c r="P1746" s="64"/>
      <c r="Q1746" s="64"/>
      <c r="R1746" s="64"/>
      <c r="S1746" s="64"/>
      <c r="T1746" s="29"/>
      <c r="U1746" s="29"/>
      <c r="V1746" s="29"/>
      <c r="W1746" s="29"/>
      <c r="X1746" s="29"/>
      <c r="Y1746" s="29"/>
      <c r="Z1746" s="29"/>
      <c r="AA1746" s="29"/>
      <c r="AB1746" s="29"/>
      <c r="AC1746" s="29"/>
      <c r="AD1746" s="29"/>
      <c r="AE1746" s="29"/>
      <c r="AF1746" s="29"/>
      <c r="AG1746" s="29"/>
      <c r="AH1746" s="29"/>
      <c r="AI1746" s="29"/>
      <c r="AJ1746" s="29"/>
      <c r="AK1746" s="29"/>
      <c r="AL1746" s="29"/>
      <c r="AM1746" s="29"/>
      <c r="AN1746" s="29"/>
      <c r="AO1746" s="29"/>
      <c r="AP1746" s="29"/>
      <c r="AQ1746" s="29"/>
      <c r="AR1746" s="29"/>
      <c r="AS1746" s="29"/>
      <c r="AT1746" s="29"/>
      <c r="AU1746" s="29"/>
      <c r="AV1746" s="29"/>
      <c r="AW1746" s="29"/>
      <c r="AX1746" s="29"/>
      <c r="AY1746" s="29"/>
      <c r="AZ1746" s="29"/>
      <c r="BA1746" s="29"/>
      <c r="BB1746" s="29"/>
      <c r="BC1746" s="29"/>
      <c r="BD1746" s="29"/>
      <c r="BE1746" s="29"/>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29"/>
      <c r="CA1746" s="29"/>
      <c r="CB1746" s="29"/>
      <c r="CC1746" s="29"/>
      <c r="CD1746" s="29"/>
      <c r="CE1746" s="29"/>
      <c r="CF1746" s="29"/>
      <c r="CG1746" s="29"/>
      <c r="CH1746" s="29"/>
      <c r="CI1746" s="29"/>
      <c r="CJ1746" s="29"/>
      <c r="CK1746" s="29"/>
      <c r="CL1746" s="29"/>
      <c r="CM1746" s="29"/>
      <c r="CN1746" s="29"/>
      <c r="CO1746" s="29"/>
      <c r="CP1746" s="29"/>
      <c r="CQ1746" s="29"/>
      <c r="CR1746" s="29"/>
      <c r="CS1746" s="29"/>
      <c r="CT1746" s="29"/>
      <c r="CU1746" s="29"/>
      <c r="CV1746" s="29"/>
      <c r="CW1746" s="29"/>
      <c r="CX1746" s="29"/>
      <c r="CY1746" s="29"/>
      <c r="CZ1746" s="29"/>
      <c r="DA1746" s="29"/>
      <c r="DB1746" s="29"/>
      <c r="DC1746" s="29"/>
      <c r="DD1746" s="29"/>
      <c r="DE1746" s="29"/>
      <c r="DF1746" s="29"/>
      <c r="DG1746" s="29"/>
      <c r="DH1746" s="29"/>
      <c r="DI1746" s="29"/>
      <c r="DJ1746" s="29"/>
      <c r="DK1746" s="29"/>
      <c r="DL1746" s="29"/>
      <c r="DM1746" s="29"/>
    </row>
    <row r="1747" spans="1:117">
      <c r="A1747" s="5"/>
      <c r="B1747" s="5"/>
      <c r="C1747" s="35"/>
      <c r="D1747" s="63"/>
      <c r="E1747" s="64"/>
      <c r="F1747" s="64"/>
      <c r="G1747" s="64"/>
      <c r="H1747" s="64"/>
      <c r="I1747" s="64"/>
      <c r="J1747" s="64"/>
      <c r="K1747" s="64"/>
      <c r="L1747" s="64"/>
      <c r="M1747" s="64"/>
      <c r="N1747" s="64"/>
      <c r="O1747" s="64"/>
      <c r="P1747" s="64"/>
      <c r="Q1747" s="64"/>
      <c r="R1747" s="64"/>
      <c r="S1747" s="64"/>
      <c r="T1747" s="29"/>
      <c r="U1747" s="29"/>
      <c r="V1747" s="29"/>
      <c r="W1747" s="29"/>
      <c r="X1747" s="29"/>
      <c r="Y1747" s="29"/>
      <c r="Z1747" s="29"/>
      <c r="AA1747" s="29"/>
      <c r="AB1747" s="29"/>
      <c r="AC1747" s="29"/>
      <c r="AD1747" s="29"/>
      <c r="AE1747" s="29"/>
      <c r="AF1747" s="29"/>
      <c r="AG1747" s="29"/>
      <c r="AH1747" s="29"/>
      <c r="AI1747" s="29"/>
      <c r="AJ1747" s="29"/>
      <c r="AK1747" s="29"/>
      <c r="AL1747" s="29"/>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29"/>
      <c r="CA1747" s="29"/>
      <c r="CB1747" s="29"/>
      <c r="CC1747" s="29"/>
      <c r="CD1747" s="29"/>
      <c r="CE1747" s="29"/>
      <c r="CF1747" s="29"/>
      <c r="CG1747" s="29"/>
      <c r="CH1747" s="29"/>
      <c r="CI1747" s="29"/>
      <c r="CJ1747" s="29"/>
      <c r="CK1747" s="29"/>
      <c r="CL1747" s="29"/>
      <c r="CM1747" s="29"/>
      <c r="CN1747" s="29"/>
      <c r="CO1747" s="29"/>
      <c r="CP1747" s="29"/>
      <c r="CQ1747" s="29"/>
      <c r="CR1747" s="29"/>
      <c r="CS1747" s="29"/>
      <c r="CT1747" s="29"/>
      <c r="CU1747" s="29"/>
      <c r="CV1747" s="29"/>
      <c r="CW1747" s="29"/>
      <c r="CX1747" s="29"/>
      <c r="CY1747" s="29"/>
      <c r="CZ1747" s="29"/>
      <c r="DA1747" s="29"/>
      <c r="DB1747" s="29"/>
      <c r="DC1747" s="29"/>
      <c r="DD1747" s="29"/>
      <c r="DE1747" s="29"/>
      <c r="DF1747" s="29"/>
      <c r="DG1747" s="29"/>
      <c r="DH1747" s="29"/>
      <c r="DI1747" s="29"/>
      <c r="DJ1747" s="29"/>
      <c r="DK1747" s="29"/>
      <c r="DL1747" s="29"/>
      <c r="DM1747" s="29"/>
    </row>
    <row r="1748" spans="1:117">
      <c r="A1748" s="5"/>
      <c r="B1748" s="5"/>
      <c r="C1748" s="35"/>
      <c r="D1748" s="63"/>
      <c r="E1748" s="64"/>
      <c r="F1748" s="64"/>
      <c r="G1748" s="64"/>
      <c r="H1748" s="64"/>
      <c r="I1748" s="64"/>
      <c r="J1748" s="64"/>
      <c r="K1748" s="64"/>
      <c r="L1748" s="64"/>
      <c r="M1748" s="64"/>
      <c r="N1748" s="64"/>
      <c r="O1748" s="64"/>
      <c r="P1748" s="64"/>
      <c r="Q1748" s="64"/>
      <c r="R1748" s="64"/>
      <c r="S1748" s="64"/>
      <c r="T1748" s="29"/>
      <c r="U1748" s="29"/>
      <c r="V1748" s="29"/>
      <c r="W1748" s="29"/>
      <c r="X1748" s="29"/>
      <c r="Y1748" s="29"/>
      <c r="Z1748" s="29"/>
      <c r="AA1748" s="29"/>
      <c r="AB1748" s="29"/>
      <c r="AC1748" s="29"/>
      <c r="AD1748" s="29"/>
      <c r="AE1748" s="29"/>
      <c r="AF1748" s="29"/>
      <c r="AG1748" s="29"/>
      <c r="AH1748" s="29"/>
      <c r="AI1748" s="29"/>
      <c r="AJ1748" s="29"/>
      <c r="AK1748" s="29"/>
      <c r="AL1748" s="29"/>
      <c r="AM1748" s="29"/>
      <c r="AN1748" s="29"/>
      <c r="AO1748" s="29"/>
      <c r="AP1748" s="29"/>
      <c r="AQ1748" s="29"/>
      <c r="AR1748" s="29"/>
      <c r="AS1748" s="29"/>
      <c r="AT1748" s="29"/>
      <c r="AU1748" s="29"/>
      <c r="AV1748" s="29"/>
      <c r="AW1748" s="29"/>
      <c r="AX1748" s="29"/>
      <c r="AY1748" s="29"/>
      <c r="AZ1748" s="29"/>
      <c r="BA1748" s="29"/>
      <c r="BB1748" s="29"/>
      <c r="BC1748" s="29"/>
      <c r="BD1748" s="29"/>
      <c r="BE1748" s="29"/>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29"/>
      <c r="CA1748" s="29"/>
      <c r="CB1748" s="29"/>
      <c r="CC1748" s="29"/>
      <c r="CD1748" s="29"/>
      <c r="CE1748" s="29"/>
      <c r="CF1748" s="29"/>
      <c r="CG1748" s="29"/>
      <c r="CH1748" s="29"/>
      <c r="CI1748" s="29"/>
      <c r="CJ1748" s="29"/>
      <c r="CK1748" s="29"/>
      <c r="CL1748" s="29"/>
      <c r="CM1748" s="29"/>
      <c r="CN1748" s="29"/>
      <c r="CO1748" s="29"/>
      <c r="CP1748" s="29"/>
      <c r="CQ1748" s="29"/>
      <c r="CR1748" s="29"/>
      <c r="CS1748" s="29"/>
      <c r="CT1748" s="29"/>
      <c r="CU1748" s="29"/>
      <c r="CV1748" s="29"/>
      <c r="CW1748" s="29"/>
      <c r="CX1748" s="29"/>
      <c r="CY1748" s="29"/>
      <c r="CZ1748" s="29"/>
      <c r="DA1748" s="29"/>
      <c r="DB1748" s="29"/>
      <c r="DC1748" s="29"/>
      <c r="DD1748" s="29"/>
      <c r="DE1748" s="29"/>
      <c r="DF1748" s="29"/>
      <c r="DG1748" s="29"/>
      <c r="DH1748" s="29"/>
      <c r="DI1748" s="29"/>
      <c r="DJ1748" s="29"/>
      <c r="DK1748" s="29"/>
      <c r="DL1748" s="29"/>
      <c r="DM1748" s="29"/>
    </row>
    <row r="1749" spans="1:117">
      <c r="A1749" s="5"/>
      <c r="B1749" s="5"/>
      <c r="C1749" s="35"/>
      <c r="D1749" s="63"/>
      <c r="E1749" s="64"/>
      <c r="F1749" s="64"/>
      <c r="G1749" s="64"/>
      <c r="H1749" s="64"/>
      <c r="I1749" s="64"/>
      <c r="J1749" s="64"/>
      <c r="K1749" s="64"/>
      <c r="L1749" s="64"/>
      <c r="M1749" s="64"/>
      <c r="N1749" s="64"/>
      <c r="O1749" s="64"/>
      <c r="P1749" s="64"/>
      <c r="Q1749" s="64"/>
      <c r="R1749" s="64"/>
      <c r="S1749" s="64"/>
      <c r="T1749" s="29"/>
      <c r="U1749" s="29"/>
      <c r="V1749" s="29"/>
      <c r="W1749" s="29"/>
      <c r="X1749" s="29"/>
      <c r="Y1749" s="29"/>
      <c r="Z1749" s="29"/>
      <c r="AA1749" s="29"/>
      <c r="AB1749" s="29"/>
      <c r="AC1749" s="29"/>
      <c r="AD1749" s="29"/>
      <c r="AE1749" s="29"/>
      <c r="AF1749" s="29"/>
      <c r="AG1749" s="29"/>
      <c r="AH1749" s="29"/>
      <c r="AI1749" s="29"/>
      <c r="AJ1749" s="29"/>
      <c r="AK1749" s="29"/>
      <c r="AL1749" s="29"/>
      <c r="AM1749" s="29"/>
      <c r="AN1749" s="29"/>
      <c r="AO1749" s="29"/>
      <c r="AP1749" s="29"/>
      <c r="AQ1749" s="29"/>
      <c r="AR1749" s="29"/>
      <c r="AS1749" s="29"/>
      <c r="AT1749" s="29"/>
      <c r="AU1749" s="29"/>
      <c r="AV1749" s="29"/>
      <c r="AW1749" s="29"/>
      <c r="AX1749" s="29"/>
      <c r="AY1749" s="29"/>
      <c r="AZ1749" s="29"/>
      <c r="BA1749" s="29"/>
      <c r="BB1749" s="29"/>
      <c r="BC1749" s="29"/>
      <c r="BD1749" s="29"/>
      <c r="BE1749" s="29"/>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29"/>
      <c r="CA1749" s="29"/>
      <c r="CB1749" s="29"/>
      <c r="CC1749" s="29"/>
      <c r="CD1749" s="29"/>
      <c r="CE1749" s="29"/>
      <c r="CF1749" s="29"/>
      <c r="CG1749" s="29"/>
      <c r="CH1749" s="29"/>
      <c r="CI1749" s="29"/>
      <c r="CJ1749" s="29"/>
      <c r="CK1749" s="29"/>
      <c r="CL1749" s="29"/>
      <c r="CM1749" s="29"/>
      <c r="CN1749" s="29"/>
      <c r="CO1749" s="29"/>
      <c r="CP1749" s="29"/>
      <c r="CQ1749" s="29"/>
      <c r="CR1749" s="29"/>
      <c r="CS1749" s="29"/>
      <c r="CT1749" s="29"/>
      <c r="CU1749" s="29"/>
      <c r="CV1749" s="29"/>
      <c r="CW1749" s="29"/>
      <c r="CX1749" s="29"/>
      <c r="CY1749" s="29"/>
      <c r="CZ1749" s="29"/>
      <c r="DA1749" s="29"/>
      <c r="DB1749" s="29"/>
      <c r="DC1749" s="29"/>
      <c r="DD1749" s="29"/>
      <c r="DE1749" s="29"/>
      <c r="DF1749" s="29"/>
      <c r="DG1749" s="29"/>
      <c r="DH1749" s="29"/>
      <c r="DI1749" s="29"/>
      <c r="DJ1749" s="29"/>
      <c r="DK1749" s="29"/>
      <c r="DL1749" s="29"/>
      <c r="DM1749" s="29"/>
    </row>
    <row r="1750" spans="1:117">
      <c r="A1750" s="5"/>
      <c r="B1750" s="5"/>
      <c r="C1750" s="35"/>
      <c r="D1750" s="63"/>
      <c r="E1750" s="64"/>
      <c r="F1750" s="64"/>
      <c r="G1750" s="64"/>
      <c r="H1750" s="64"/>
      <c r="I1750" s="64"/>
      <c r="J1750" s="64"/>
      <c r="K1750" s="64"/>
      <c r="L1750" s="64"/>
      <c r="M1750" s="64"/>
      <c r="N1750" s="64"/>
      <c r="O1750" s="64"/>
      <c r="P1750" s="64"/>
      <c r="Q1750" s="64"/>
      <c r="R1750" s="64"/>
      <c r="S1750" s="64"/>
      <c r="T1750" s="29"/>
      <c r="U1750" s="29"/>
      <c r="V1750" s="29"/>
      <c r="W1750" s="29"/>
      <c r="X1750" s="29"/>
      <c r="Y1750" s="29"/>
      <c r="Z1750" s="29"/>
      <c r="AA1750" s="29"/>
      <c r="AB1750" s="29"/>
      <c r="AC1750" s="29"/>
      <c r="AD1750" s="29"/>
      <c r="AE1750" s="29"/>
      <c r="AF1750" s="29"/>
      <c r="AG1750" s="29"/>
      <c r="AH1750" s="29"/>
      <c r="AI1750" s="29"/>
      <c r="AJ1750" s="29"/>
      <c r="AK1750" s="29"/>
      <c r="AL1750" s="29"/>
      <c r="AM1750" s="29"/>
      <c r="AN1750" s="29"/>
      <c r="AO1750" s="29"/>
      <c r="AP1750" s="29"/>
      <c r="AQ1750" s="29"/>
      <c r="AR1750" s="29"/>
      <c r="AS1750" s="29"/>
      <c r="AT1750" s="29"/>
      <c r="AU1750" s="29"/>
      <c r="AV1750" s="29"/>
      <c r="AW1750" s="29"/>
      <c r="AX1750" s="29"/>
      <c r="AY1750" s="29"/>
      <c r="AZ1750" s="29"/>
      <c r="BA1750" s="29"/>
      <c r="BB1750" s="29"/>
      <c r="BC1750" s="29"/>
      <c r="BD1750" s="29"/>
      <c r="BE1750" s="29"/>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29"/>
      <c r="CA1750" s="29"/>
      <c r="CB1750" s="29"/>
      <c r="CC1750" s="29"/>
      <c r="CD1750" s="29"/>
      <c r="CE1750" s="29"/>
      <c r="CF1750" s="29"/>
      <c r="CG1750" s="29"/>
      <c r="CH1750" s="29"/>
      <c r="CI1750" s="29"/>
      <c r="CJ1750" s="29"/>
      <c r="CK1750" s="29"/>
      <c r="CL1750" s="29"/>
      <c r="CM1750" s="29"/>
      <c r="CN1750" s="29"/>
      <c r="CO1750" s="29"/>
      <c r="CP1750" s="29"/>
      <c r="CQ1750" s="29"/>
      <c r="CR1750" s="29"/>
      <c r="CS1750" s="29"/>
      <c r="CT1750" s="29"/>
      <c r="CU1750" s="29"/>
      <c r="CV1750" s="29"/>
      <c r="CW1750" s="29"/>
      <c r="CX1750" s="29"/>
      <c r="CY1750" s="29"/>
      <c r="CZ1750" s="29"/>
      <c r="DA1750" s="29"/>
      <c r="DB1750" s="29"/>
      <c r="DC1750" s="29"/>
      <c r="DD1750" s="29"/>
      <c r="DE1750" s="29"/>
      <c r="DF1750" s="29"/>
      <c r="DG1750" s="29"/>
      <c r="DH1750" s="29"/>
      <c r="DI1750" s="29"/>
      <c r="DJ1750" s="29"/>
      <c r="DK1750" s="29"/>
      <c r="DL1750" s="29"/>
      <c r="DM1750" s="29"/>
    </row>
    <row r="1751" spans="1:117">
      <c r="A1751" s="5"/>
      <c r="B1751" s="5"/>
      <c r="C1751" s="35"/>
      <c r="D1751" s="63"/>
      <c r="E1751" s="64"/>
      <c r="F1751" s="64"/>
      <c r="G1751" s="64"/>
      <c r="H1751" s="64"/>
      <c r="I1751" s="64"/>
      <c r="J1751" s="64"/>
      <c r="K1751" s="64"/>
      <c r="L1751" s="64"/>
      <c r="M1751" s="64"/>
      <c r="N1751" s="64"/>
      <c r="O1751" s="64"/>
      <c r="P1751" s="64"/>
      <c r="Q1751" s="64"/>
      <c r="R1751" s="64"/>
      <c r="S1751" s="64"/>
      <c r="T1751" s="29"/>
      <c r="U1751" s="29"/>
      <c r="V1751" s="29"/>
      <c r="W1751" s="29"/>
      <c r="X1751" s="29"/>
      <c r="Y1751" s="29"/>
      <c r="Z1751" s="29"/>
      <c r="AA1751" s="29"/>
      <c r="AB1751" s="29"/>
      <c r="AC1751" s="29"/>
      <c r="AD1751" s="29"/>
      <c r="AE1751" s="29"/>
      <c r="AF1751" s="29"/>
      <c r="AG1751" s="29"/>
      <c r="AH1751" s="29"/>
      <c r="AI1751" s="29"/>
      <c r="AJ1751" s="29"/>
      <c r="AK1751" s="29"/>
      <c r="AL1751" s="29"/>
      <c r="AM1751" s="29"/>
      <c r="AN1751" s="29"/>
      <c r="AO1751" s="29"/>
      <c r="AP1751" s="29"/>
      <c r="AQ1751" s="29"/>
      <c r="AR1751" s="29"/>
      <c r="AS1751" s="29"/>
      <c r="AT1751" s="29"/>
      <c r="AU1751" s="29"/>
      <c r="AV1751" s="29"/>
      <c r="AW1751" s="29"/>
      <c r="AX1751" s="29"/>
      <c r="AY1751" s="29"/>
      <c r="AZ1751" s="29"/>
      <c r="BA1751" s="29"/>
      <c r="BB1751" s="29"/>
      <c r="BC1751" s="29"/>
      <c r="BD1751" s="29"/>
      <c r="BE1751" s="29"/>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29"/>
      <c r="CA1751" s="29"/>
      <c r="CB1751" s="29"/>
      <c r="CC1751" s="29"/>
      <c r="CD1751" s="29"/>
      <c r="CE1751" s="29"/>
      <c r="CF1751" s="29"/>
      <c r="CG1751" s="29"/>
      <c r="CH1751" s="29"/>
      <c r="CI1751" s="29"/>
      <c r="CJ1751" s="29"/>
      <c r="CK1751" s="29"/>
      <c r="CL1751" s="29"/>
      <c r="CM1751" s="29"/>
      <c r="CN1751" s="29"/>
      <c r="CO1751" s="29"/>
      <c r="CP1751" s="29"/>
      <c r="CQ1751" s="29"/>
      <c r="CR1751" s="29"/>
      <c r="CS1751" s="29"/>
      <c r="CT1751" s="29"/>
      <c r="CU1751" s="29"/>
      <c r="CV1751" s="29"/>
      <c r="CW1751" s="29"/>
      <c r="CX1751" s="29"/>
      <c r="CY1751" s="29"/>
      <c r="CZ1751" s="29"/>
      <c r="DA1751" s="29"/>
      <c r="DB1751" s="29"/>
      <c r="DC1751" s="29"/>
      <c r="DD1751" s="29"/>
      <c r="DE1751" s="29"/>
      <c r="DF1751" s="29"/>
      <c r="DG1751" s="29"/>
      <c r="DH1751" s="29"/>
      <c r="DI1751" s="29"/>
      <c r="DJ1751" s="29"/>
      <c r="DK1751" s="29"/>
      <c r="DL1751" s="29"/>
      <c r="DM1751" s="29"/>
    </row>
    <row r="1752" spans="1:117">
      <c r="A1752" s="5"/>
      <c r="B1752" s="5"/>
      <c r="C1752" s="35"/>
      <c r="D1752" s="63"/>
      <c r="E1752" s="64"/>
      <c r="F1752" s="64"/>
      <c r="G1752" s="64"/>
      <c r="H1752" s="64"/>
      <c r="I1752" s="64"/>
      <c r="J1752" s="64"/>
      <c r="K1752" s="64"/>
      <c r="L1752" s="64"/>
      <c r="M1752" s="64"/>
      <c r="N1752" s="64"/>
      <c r="O1752" s="64"/>
      <c r="P1752" s="64"/>
      <c r="Q1752" s="64"/>
      <c r="R1752" s="64"/>
      <c r="S1752" s="64"/>
      <c r="T1752" s="29"/>
      <c r="U1752" s="29"/>
      <c r="V1752" s="29"/>
      <c r="W1752" s="29"/>
      <c r="X1752" s="29"/>
      <c r="Y1752" s="29"/>
      <c r="Z1752" s="29"/>
      <c r="AA1752" s="29"/>
      <c r="AB1752" s="29"/>
      <c r="AC1752" s="29"/>
      <c r="AD1752" s="29"/>
      <c r="AE1752" s="29"/>
      <c r="AF1752" s="29"/>
      <c r="AG1752" s="29"/>
      <c r="AH1752" s="29"/>
      <c r="AI1752" s="29"/>
      <c r="AJ1752" s="29"/>
      <c r="AK1752" s="29"/>
      <c r="AL1752" s="29"/>
      <c r="AM1752" s="29"/>
      <c r="AN1752" s="29"/>
      <c r="AO1752" s="29"/>
      <c r="AP1752" s="29"/>
      <c r="AQ1752" s="29"/>
      <c r="AR1752" s="29"/>
      <c r="AS1752" s="29"/>
      <c r="AT1752" s="29"/>
      <c r="AU1752" s="29"/>
      <c r="AV1752" s="29"/>
      <c r="AW1752" s="29"/>
      <c r="AX1752" s="29"/>
      <c r="AY1752" s="29"/>
      <c r="AZ1752" s="29"/>
      <c r="BA1752" s="29"/>
      <c r="BB1752" s="29"/>
      <c r="BC1752" s="29"/>
      <c r="BD1752" s="29"/>
      <c r="BE1752" s="29"/>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29"/>
      <c r="CA1752" s="29"/>
      <c r="CB1752" s="29"/>
      <c r="CC1752" s="29"/>
      <c r="CD1752" s="29"/>
      <c r="CE1752" s="29"/>
      <c r="CF1752" s="29"/>
      <c r="CG1752" s="29"/>
      <c r="CH1752" s="29"/>
      <c r="CI1752" s="29"/>
      <c r="CJ1752" s="29"/>
      <c r="CK1752" s="29"/>
      <c r="CL1752" s="29"/>
      <c r="CM1752" s="29"/>
      <c r="CN1752" s="29"/>
      <c r="CO1752" s="29"/>
      <c r="CP1752" s="29"/>
      <c r="CQ1752" s="29"/>
      <c r="CR1752" s="29"/>
      <c r="CS1752" s="29"/>
      <c r="CT1752" s="29"/>
      <c r="CU1752" s="29"/>
      <c r="CV1752" s="29"/>
      <c r="CW1752" s="29"/>
      <c r="CX1752" s="29"/>
      <c r="CY1752" s="29"/>
      <c r="CZ1752" s="29"/>
      <c r="DA1752" s="29"/>
      <c r="DB1752" s="29"/>
      <c r="DC1752" s="29"/>
      <c r="DD1752" s="29"/>
      <c r="DE1752" s="29"/>
      <c r="DF1752" s="29"/>
      <c r="DG1752" s="29"/>
      <c r="DH1752" s="29"/>
      <c r="DI1752" s="29"/>
      <c r="DJ1752" s="29"/>
      <c r="DK1752" s="29"/>
      <c r="DL1752" s="29"/>
      <c r="DM1752" s="29"/>
    </row>
    <row r="1753" spans="1:117">
      <c r="A1753" s="5"/>
      <c r="B1753" s="5"/>
      <c r="C1753" s="35"/>
      <c r="D1753" s="63"/>
      <c r="E1753" s="64"/>
      <c r="F1753" s="64"/>
      <c r="G1753" s="64"/>
      <c r="H1753" s="64"/>
      <c r="I1753" s="64"/>
      <c r="J1753" s="64"/>
      <c r="K1753" s="64"/>
      <c r="L1753" s="64"/>
      <c r="M1753" s="64"/>
      <c r="N1753" s="64"/>
      <c r="O1753" s="64"/>
      <c r="P1753" s="64"/>
      <c r="Q1753" s="64"/>
      <c r="R1753" s="64"/>
      <c r="S1753" s="64"/>
      <c r="T1753" s="29"/>
      <c r="U1753" s="29"/>
      <c r="V1753" s="29"/>
      <c r="W1753" s="29"/>
      <c r="X1753" s="29"/>
      <c r="Y1753" s="29"/>
      <c r="Z1753" s="29"/>
      <c r="AA1753" s="29"/>
      <c r="AB1753" s="29"/>
      <c r="AC1753" s="29"/>
      <c r="AD1753" s="29"/>
      <c r="AE1753" s="29"/>
      <c r="AF1753" s="29"/>
      <c r="AG1753" s="29"/>
      <c r="AH1753" s="29"/>
      <c r="AI1753" s="29"/>
      <c r="AJ1753" s="29"/>
      <c r="AK1753" s="29"/>
      <c r="AL1753" s="29"/>
      <c r="AM1753" s="29"/>
      <c r="AN1753" s="29"/>
      <c r="AO1753" s="29"/>
      <c r="AP1753" s="29"/>
      <c r="AQ1753" s="29"/>
      <c r="AR1753" s="29"/>
      <c r="AS1753" s="29"/>
      <c r="AT1753" s="29"/>
      <c r="AU1753" s="29"/>
      <c r="AV1753" s="29"/>
      <c r="AW1753" s="29"/>
      <c r="AX1753" s="29"/>
      <c r="AY1753" s="29"/>
      <c r="AZ1753" s="29"/>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29"/>
      <c r="CA1753" s="29"/>
      <c r="CB1753" s="29"/>
      <c r="CC1753" s="29"/>
      <c r="CD1753" s="29"/>
      <c r="CE1753" s="29"/>
      <c r="CF1753" s="29"/>
      <c r="CG1753" s="29"/>
      <c r="CH1753" s="29"/>
      <c r="CI1753" s="29"/>
      <c r="CJ1753" s="29"/>
      <c r="CK1753" s="29"/>
      <c r="CL1753" s="29"/>
      <c r="CM1753" s="29"/>
      <c r="CN1753" s="29"/>
      <c r="CO1753" s="29"/>
      <c r="CP1753" s="29"/>
      <c r="CQ1753" s="29"/>
      <c r="CR1753" s="29"/>
      <c r="CS1753" s="29"/>
      <c r="CT1753" s="29"/>
      <c r="CU1753" s="29"/>
      <c r="CV1753" s="29"/>
      <c r="CW1753" s="29"/>
      <c r="CX1753" s="29"/>
      <c r="CY1753" s="29"/>
      <c r="CZ1753" s="29"/>
      <c r="DA1753" s="29"/>
      <c r="DB1753" s="29"/>
      <c r="DC1753" s="29"/>
      <c r="DD1753" s="29"/>
      <c r="DE1753" s="29"/>
      <c r="DF1753" s="29"/>
      <c r="DG1753" s="29"/>
      <c r="DH1753" s="29"/>
      <c r="DI1753" s="29"/>
      <c r="DJ1753" s="29"/>
      <c r="DK1753" s="29"/>
      <c r="DL1753" s="29"/>
      <c r="DM1753" s="29"/>
    </row>
    <row r="1754" spans="1:117">
      <c r="A1754" s="5"/>
      <c r="B1754" s="5"/>
      <c r="C1754" s="35"/>
      <c r="D1754" s="63"/>
      <c r="E1754" s="64"/>
      <c r="F1754" s="64"/>
      <c r="G1754" s="64"/>
      <c r="H1754" s="64"/>
      <c r="I1754" s="64"/>
      <c r="J1754" s="64"/>
      <c r="K1754" s="64"/>
      <c r="L1754" s="64"/>
      <c r="M1754" s="64"/>
      <c r="N1754" s="64"/>
      <c r="O1754" s="64"/>
      <c r="P1754" s="64"/>
      <c r="Q1754" s="64"/>
      <c r="R1754" s="64"/>
      <c r="S1754" s="64"/>
      <c r="T1754" s="29"/>
      <c r="U1754" s="29"/>
      <c r="V1754" s="29"/>
      <c r="W1754" s="29"/>
      <c r="X1754" s="29"/>
      <c r="Y1754" s="29"/>
      <c r="Z1754" s="29"/>
      <c r="AA1754" s="29"/>
      <c r="AB1754" s="29"/>
      <c r="AC1754" s="29"/>
      <c r="AD1754" s="29"/>
      <c r="AE1754" s="29"/>
      <c r="AF1754" s="29"/>
      <c r="AG1754" s="29"/>
      <c r="AH1754" s="29"/>
      <c r="AI1754" s="29"/>
      <c r="AJ1754" s="29"/>
      <c r="AK1754" s="29"/>
      <c r="AL1754" s="29"/>
      <c r="AM1754" s="29"/>
      <c r="AN1754" s="29"/>
      <c r="AO1754" s="29"/>
      <c r="AP1754" s="29"/>
      <c r="AQ1754" s="29"/>
      <c r="AR1754" s="29"/>
      <c r="AS1754" s="29"/>
      <c r="AT1754" s="29"/>
      <c r="AU1754" s="29"/>
      <c r="AV1754" s="29"/>
      <c r="AW1754" s="29"/>
      <c r="AX1754" s="29"/>
      <c r="AY1754" s="29"/>
      <c r="AZ1754" s="29"/>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29"/>
      <c r="CA1754" s="29"/>
      <c r="CB1754" s="29"/>
      <c r="CC1754" s="29"/>
      <c r="CD1754" s="29"/>
      <c r="CE1754" s="29"/>
      <c r="CF1754" s="29"/>
      <c r="CG1754" s="29"/>
      <c r="CH1754" s="29"/>
      <c r="CI1754" s="29"/>
      <c r="CJ1754" s="29"/>
      <c r="CK1754" s="29"/>
      <c r="CL1754" s="29"/>
      <c r="CM1754" s="29"/>
      <c r="CN1754" s="29"/>
      <c r="CO1754" s="29"/>
      <c r="CP1754" s="29"/>
      <c r="CQ1754" s="29"/>
      <c r="CR1754" s="29"/>
      <c r="CS1754" s="29"/>
      <c r="CT1754" s="29"/>
      <c r="CU1754" s="29"/>
      <c r="CV1754" s="29"/>
      <c r="CW1754" s="29"/>
      <c r="CX1754" s="29"/>
      <c r="CY1754" s="29"/>
      <c r="CZ1754" s="29"/>
      <c r="DA1754" s="29"/>
      <c r="DB1754" s="29"/>
      <c r="DC1754" s="29"/>
      <c r="DD1754" s="29"/>
      <c r="DE1754" s="29"/>
      <c r="DF1754" s="29"/>
      <c r="DG1754" s="29"/>
      <c r="DH1754" s="29"/>
      <c r="DI1754" s="29"/>
      <c r="DJ1754" s="29"/>
      <c r="DK1754" s="29"/>
      <c r="DL1754" s="29"/>
      <c r="DM1754" s="29"/>
    </row>
    <row r="1755" spans="1:117">
      <c r="A1755" s="5"/>
      <c r="B1755" s="5"/>
      <c r="C1755" s="35"/>
      <c r="D1755" s="63"/>
      <c r="E1755" s="64"/>
      <c r="F1755" s="64"/>
      <c r="G1755" s="64"/>
      <c r="H1755" s="64"/>
      <c r="I1755" s="64"/>
      <c r="J1755" s="64"/>
      <c r="K1755" s="64"/>
      <c r="L1755" s="64"/>
      <c r="M1755" s="64"/>
      <c r="N1755" s="64"/>
      <c r="O1755" s="64"/>
      <c r="P1755" s="64"/>
      <c r="Q1755" s="64"/>
      <c r="R1755" s="64"/>
      <c r="S1755" s="64"/>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c r="CA1755" s="29"/>
      <c r="CB1755" s="29"/>
      <c r="CC1755" s="29"/>
      <c r="CD1755" s="29"/>
      <c r="CE1755" s="29"/>
      <c r="CF1755" s="29"/>
      <c r="CG1755" s="29"/>
      <c r="CH1755" s="29"/>
      <c r="CI1755" s="29"/>
      <c r="CJ1755" s="29"/>
      <c r="CK1755" s="29"/>
      <c r="CL1755" s="29"/>
      <c r="CM1755" s="29"/>
      <c r="CN1755" s="29"/>
      <c r="CO1755" s="29"/>
      <c r="CP1755" s="29"/>
      <c r="CQ1755" s="29"/>
      <c r="CR1755" s="29"/>
      <c r="CS1755" s="29"/>
      <c r="CT1755" s="29"/>
      <c r="CU1755" s="29"/>
      <c r="CV1755" s="29"/>
      <c r="CW1755" s="29"/>
      <c r="CX1755" s="29"/>
      <c r="CY1755" s="29"/>
      <c r="CZ1755" s="29"/>
      <c r="DA1755" s="29"/>
      <c r="DB1755" s="29"/>
      <c r="DC1755" s="29"/>
      <c r="DD1755" s="29"/>
      <c r="DE1755" s="29"/>
      <c r="DF1755" s="29"/>
      <c r="DG1755" s="29"/>
      <c r="DH1755" s="29"/>
      <c r="DI1755" s="29"/>
      <c r="DJ1755" s="29"/>
      <c r="DK1755" s="29"/>
      <c r="DL1755" s="29"/>
      <c r="DM1755" s="29"/>
    </row>
    <row r="1756" spans="1:117">
      <c r="A1756" s="5"/>
      <c r="B1756" s="5"/>
      <c r="C1756" s="35"/>
      <c r="D1756" s="63"/>
      <c r="E1756" s="64"/>
      <c r="F1756" s="64"/>
      <c r="G1756" s="64"/>
      <c r="H1756" s="64"/>
      <c r="I1756" s="64"/>
      <c r="J1756" s="64"/>
      <c r="K1756" s="64"/>
      <c r="L1756" s="64"/>
      <c r="M1756" s="64"/>
      <c r="N1756" s="64"/>
      <c r="O1756" s="64"/>
      <c r="P1756" s="64"/>
      <c r="Q1756" s="64"/>
      <c r="R1756" s="64"/>
      <c r="S1756" s="64"/>
      <c r="T1756" s="29"/>
      <c r="U1756" s="29"/>
      <c r="V1756" s="29"/>
      <c r="W1756" s="29"/>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29"/>
      <c r="CA1756" s="29"/>
      <c r="CB1756" s="29"/>
      <c r="CC1756" s="29"/>
      <c r="CD1756" s="29"/>
      <c r="CE1756" s="29"/>
      <c r="CF1756" s="29"/>
      <c r="CG1756" s="29"/>
      <c r="CH1756" s="29"/>
      <c r="CI1756" s="29"/>
      <c r="CJ1756" s="29"/>
      <c r="CK1756" s="29"/>
      <c r="CL1756" s="29"/>
      <c r="CM1756" s="29"/>
      <c r="CN1756" s="29"/>
      <c r="CO1756" s="29"/>
      <c r="CP1756" s="29"/>
      <c r="CQ1756" s="29"/>
      <c r="CR1756" s="29"/>
      <c r="CS1756" s="29"/>
      <c r="CT1756" s="29"/>
      <c r="CU1756" s="29"/>
      <c r="CV1756" s="29"/>
      <c r="CW1756" s="29"/>
      <c r="CX1756" s="29"/>
      <c r="CY1756" s="29"/>
      <c r="CZ1756" s="29"/>
      <c r="DA1756" s="29"/>
      <c r="DB1756" s="29"/>
      <c r="DC1756" s="29"/>
      <c r="DD1756" s="29"/>
      <c r="DE1756" s="29"/>
      <c r="DF1756" s="29"/>
      <c r="DG1756" s="29"/>
      <c r="DH1756" s="29"/>
      <c r="DI1756" s="29"/>
      <c r="DJ1756" s="29"/>
      <c r="DK1756" s="29"/>
      <c r="DL1756" s="29"/>
      <c r="DM1756" s="29"/>
    </row>
    <row r="1757" spans="1:117">
      <c r="A1757" s="5"/>
      <c r="B1757" s="5"/>
      <c r="C1757" s="35"/>
      <c r="D1757" s="63"/>
      <c r="E1757" s="64"/>
      <c r="F1757" s="64"/>
      <c r="G1757" s="64"/>
      <c r="H1757" s="64"/>
      <c r="I1757" s="64"/>
      <c r="J1757" s="64"/>
      <c r="K1757" s="64"/>
      <c r="L1757" s="64"/>
      <c r="M1757" s="64"/>
      <c r="N1757" s="64"/>
      <c r="O1757" s="64"/>
      <c r="P1757" s="64"/>
      <c r="Q1757" s="64"/>
      <c r="R1757" s="64"/>
      <c r="S1757" s="64"/>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c r="CA1757" s="29"/>
      <c r="CB1757" s="29"/>
      <c r="CC1757" s="29"/>
      <c r="CD1757" s="29"/>
      <c r="CE1757" s="29"/>
      <c r="CF1757" s="29"/>
      <c r="CG1757" s="29"/>
      <c r="CH1757" s="29"/>
      <c r="CI1757" s="29"/>
      <c r="CJ1757" s="29"/>
      <c r="CK1757" s="29"/>
      <c r="CL1757" s="29"/>
      <c r="CM1757" s="29"/>
      <c r="CN1757" s="29"/>
      <c r="CO1757" s="29"/>
      <c r="CP1757" s="29"/>
      <c r="CQ1757" s="29"/>
      <c r="CR1757" s="29"/>
      <c r="CS1757" s="29"/>
      <c r="CT1757" s="29"/>
      <c r="CU1757" s="29"/>
      <c r="CV1757" s="29"/>
      <c r="CW1757" s="29"/>
      <c r="CX1757" s="29"/>
      <c r="CY1757" s="29"/>
      <c r="CZ1757" s="29"/>
      <c r="DA1757" s="29"/>
      <c r="DB1757" s="29"/>
      <c r="DC1757" s="29"/>
      <c r="DD1757" s="29"/>
      <c r="DE1757" s="29"/>
      <c r="DF1757" s="29"/>
      <c r="DG1757" s="29"/>
      <c r="DH1757" s="29"/>
      <c r="DI1757" s="29"/>
      <c r="DJ1757" s="29"/>
      <c r="DK1757" s="29"/>
      <c r="DL1757" s="29"/>
      <c r="DM1757" s="29"/>
    </row>
    <row r="1758" spans="1:117">
      <c r="A1758" s="5"/>
      <c r="B1758" s="5"/>
      <c r="C1758" s="35"/>
      <c r="D1758" s="63"/>
      <c r="E1758" s="64"/>
      <c r="F1758" s="64"/>
      <c r="G1758" s="64"/>
      <c r="H1758" s="64"/>
      <c r="I1758" s="64"/>
      <c r="J1758" s="64"/>
      <c r="K1758" s="64"/>
      <c r="L1758" s="64"/>
      <c r="M1758" s="64"/>
      <c r="N1758" s="64"/>
      <c r="O1758" s="64"/>
      <c r="P1758" s="64"/>
      <c r="Q1758" s="64"/>
      <c r="R1758" s="64"/>
      <c r="S1758" s="64"/>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29"/>
      <c r="CA1758" s="29"/>
      <c r="CB1758" s="29"/>
      <c r="CC1758" s="29"/>
      <c r="CD1758" s="29"/>
      <c r="CE1758" s="29"/>
      <c r="CF1758" s="29"/>
      <c r="CG1758" s="29"/>
      <c r="CH1758" s="29"/>
      <c r="CI1758" s="29"/>
      <c r="CJ1758" s="29"/>
      <c r="CK1758" s="29"/>
      <c r="CL1758" s="29"/>
      <c r="CM1758" s="29"/>
      <c r="CN1758" s="29"/>
      <c r="CO1758" s="29"/>
      <c r="CP1758" s="29"/>
      <c r="CQ1758" s="29"/>
      <c r="CR1758" s="29"/>
      <c r="CS1758" s="29"/>
      <c r="CT1758" s="29"/>
      <c r="CU1758" s="29"/>
      <c r="CV1758" s="29"/>
      <c r="CW1758" s="29"/>
      <c r="CX1758" s="29"/>
      <c r="CY1758" s="29"/>
      <c r="CZ1758" s="29"/>
      <c r="DA1758" s="29"/>
      <c r="DB1758" s="29"/>
      <c r="DC1758" s="29"/>
      <c r="DD1758" s="29"/>
      <c r="DE1758" s="29"/>
      <c r="DF1758" s="29"/>
      <c r="DG1758" s="29"/>
      <c r="DH1758" s="29"/>
      <c r="DI1758" s="29"/>
      <c r="DJ1758" s="29"/>
      <c r="DK1758" s="29"/>
      <c r="DL1758" s="29"/>
      <c r="DM1758" s="29"/>
    </row>
    <row r="1759" spans="1:117">
      <c r="A1759" s="5"/>
      <c r="B1759" s="5"/>
      <c r="C1759" s="35"/>
      <c r="D1759" s="63"/>
      <c r="E1759" s="64"/>
      <c r="F1759" s="64"/>
      <c r="G1759" s="64"/>
      <c r="H1759" s="64"/>
      <c r="I1759" s="64"/>
      <c r="J1759" s="64"/>
      <c r="K1759" s="64"/>
      <c r="L1759" s="64"/>
      <c r="M1759" s="64"/>
      <c r="N1759" s="64"/>
      <c r="O1759" s="64"/>
      <c r="P1759" s="64"/>
      <c r="Q1759" s="64"/>
      <c r="R1759" s="64"/>
      <c r="S1759" s="64"/>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c r="CA1759" s="29"/>
      <c r="CB1759" s="29"/>
      <c r="CC1759" s="29"/>
      <c r="CD1759" s="29"/>
      <c r="CE1759" s="29"/>
      <c r="CF1759" s="29"/>
      <c r="CG1759" s="29"/>
      <c r="CH1759" s="29"/>
      <c r="CI1759" s="29"/>
      <c r="CJ1759" s="29"/>
      <c r="CK1759" s="29"/>
      <c r="CL1759" s="29"/>
      <c r="CM1759" s="29"/>
      <c r="CN1759" s="29"/>
      <c r="CO1759" s="29"/>
      <c r="CP1759" s="29"/>
      <c r="CQ1759" s="29"/>
      <c r="CR1759" s="29"/>
      <c r="CS1759" s="29"/>
      <c r="CT1759" s="29"/>
      <c r="CU1759" s="29"/>
      <c r="CV1759" s="29"/>
      <c r="CW1759" s="29"/>
      <c r="CX1759" s="29"/>
      <c r="CY1759" s="29"/>
      <c r="CZ1759" s="29"/>
      <c r="DA1759" s="29"/>
      <c r="DB1759" s="29"/>
      <c r="DC1759" s="29"/>
      <c r="DD1759" s="29"/>
      <c r="DE1759" s="29"/>
      <c r="DF1759" s="29"/>
      <c r="DG1759" s="29"/>
      <c r="DH1759" s="29"/>
      <c r="DI1759" s="29"/>
      <c r="DJ1759" s="29"/>
      <c r="DK1759" s="29"/>
      <c r="DL1759" s="29"/>
      <c r="DM1759" s="29"/>
    </row>
    <row r="1760" spans="1:117">
      <c r="A1760" s="5"/>
      <c r="B1760" s="5"/>
      <c r="C1760" s="35"/>
      <c r="D1760" s="63"/>
      <c r="E1760" s="64"/>
      <c r="F1760" s="64"/>
      <c r="G1760" s="64"/>
      <c r="H1760" s="64"/>
      <c r="I1760" s="64"/>
      <c r="J1760" s="64"/>
      <c r="K1760" s="64"/>
      <c r="L1760" s="64"/>
      <c r="M1760" s="64"/>
      <c r="N1760" s="64"/>
      <c r="O1760" s="64"/>
      <c r="P1760" s="64"/>
      <c r="Q1760" s="64"/>
      <c r="R1760" s="64"/>
      <c r="S1760" s="64"/>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29"/>
      <c r="CA1760" s="29"/>
      <c r="CB1760" s="29"/>
      <c r="CC1760" s="29"/>
      <c r="CD1760" s="29"/>
      <c r="CE1760" s="29"/>
      <c r="CF1760" s="29"/>
      <c r="CG1760" s="29"/>
      <c r="CH1760" s="29"/>
      <c r="CI1760" s="29"/>
      <c r="CJ1760" s="29"/>
      <c r="CK1760" s="29"/>
      <c r="CL1760" s="29"/>
      <c r="CM1760" s="29"/>
      <c r="CN1760" s="29"/>
      <c r="CO1760" s="29"/>
      <c r="CP1760" s="29"/>
      <c r="CQ1760" s="29"/>
      <c r="CR1760" s="29"/>
      <c r="CS1760" s="29"/>
      <c r="CT1760" s="29"/>
      <c r="CU1760" s="29"/>
      <c r="CV1760" s="29"/>
      <c r="CW1760" s="29"/>
      <c r="CX1760" s="29"/>
      <c r="CY1760" s="29"/>
      <c r="CZ1760" s="29"/>
      <c r="DA1760" s="29"/>
      <c r="DB1760" s="29"/>
      <c r="DC1760" s="29"/>
      <c r="DD1760" s="29"/>
      <c r="DE1760" s="29"/>
      <c r="DF1760" s="29"/>
      <c r="DG1760" s="29"/>
      <c r="DH1760" s="29"/>
      <c r="DI1760" s="29"/>
      <c r="DJ1760" s="29"/>
      <c r="DK1760" s="29"/>
      <c r="DL1760" s="29"/>
      <c r="DM1760" s="29"/>
    </row>
    <row r="1761" spans="1:117">
      <c r="A1761" s="5"/>
      <c r="B1761" s="5"/>
      <c r="C1761" s="35"/>
      <c r="D1761" s="63"/>
      <c r="E1761" s="64"/>
      <c r="F1761" s="64"/>
      <c r="G1761" s="64"/>
      <c r="H1761" s="64"/>
      <c r="I1761" s="64"/>
      <c r="J1761" s="64"/>
      <c r="K1761" s="64"/>
      <c r="L1761" s="64"/>
      <c r="M1761" s="64"/>
      <c r="N1761" s="64"/>
      <c r="O1761" s="64"/>
      <c r="P1761" s="64"/>
      <c r="Q1761" s="64"/>
      <c r="R1761" s="64"/>
      <c r="S1761" s="64"/>
      <c r="T1761" s="29"/>
      <c r="U1761" s="29"/>
      <c r="V1761" s="29"/>
      <c r="W1761" s="29"/>
      <c r="X1761" s="29"/>
      <c r="Y1761" s="29"/>
      <c r="Z1761" s="29"/>
      <c r="AA1761" s="29"/>
      <c r="AB1761" s="29"/>
      <c r="AC1761" s="29"/>
      <c r="AD1761" s="29"/>
      <c r="AE1761" s="29"/>
      <c r="AF1761" s="29"/>
      <c r="AG1761" s="29"/>
      <c r="AH1761" s="29"/>
      <c r="AI1761" s="29"/>
      <c r="AJ1761" s="29"/>
      <c r="AK1761" s="29"/>
      <c r="AL1761" s="29"/>
      <c r="AM1761" s="29"/>
      <c r="AN1761" s="29"/>
      <c r="AO1761" s="29"/>
      <c r="AP1761" s="29"/>
      <c r="AQ1761" s="29"/>
      <c r="AR1761" s="29"/>
      <c r="AS1761" s="29"/>
      <c r="AT1761" s="29"/>
      <c r="AU1761" s="29"/>
      <c r="AV1761" s="29"/>
      <c r="AW1761" s="29"/>
      <c r="AX1761" s="29"/>
      <c r="AY1761" s="29"/>
      <c r="AZ1761" s="29"/>
      <c r="BA1761" s="29"/>
      <c r="BB1761" s="29"/>
      <c r="BC1761" s="29"/>
      <c r="BD1761" s="29"/>
      <c r="BE1761" s="29"/>
      <c r="BF1761" s="29"/>
      <c r="BG1761" s="29"/>
      <c r="BH1761" s="29"/>
      <c r="BI1761" s="29"/>
      <c r="BJ1761" s="29"/>
      <c r="BK1761" s="29"/>
      <c r="BL1761" s="29"/>
      <c r="BM1761" s="29"/>
      <c r="BN1761" s="29"/>
      <c r="BO1761" s="29"/>
      <c r="BP1761" s="29"/>
      <c r="BQ1761" s="29"/>
      <c r="BR1761" s="29"/>
      <c r="BS1761" s="29"/>
      <c r="BT1761" s="29"/>
      <c r="BU1761" s="29"/>
      <c r="BV1761" s="29"/>
      <c r="BW1761" s="29"/>
      <c r="BX1761" s="29"/>
      <c r="BY1761" s="29"/>
      <c r="BZ1761" s="29"/>
      <c r="CA1761" s="29"/>
      <c r="CB1761" s="29"/>
      <c r="CC1761" s="29"/>
      <c r="CD1761" s="29"/>
      <c r="CE1761" s="29"/>
      <c r="CF1761" s="29"/>
      <c r="CG1761" s="29"/>
      <c r="CH1761" s="29"/>
      <c r="CI1761" s="29"/>
      <c r="CJ1761" s="29"/>
      <c r="CK1761" s="29"/>
      <c r="CL1761" s="29"/>
      <c r="CM1761" s="29"/>
      <c r="CN1761" s="29"/>
      <c r="CO1761" s="29"/>
      <c r="CP1761" s="29"/>
      <c r="CQ1761" s="29"/>
      <c r="CR1761" s="29"/>
      <c r="CS1761" s="29"/>
      <c r="CT1761" s="29"/>
      <c r="CU1761" s="29"/>
      <c r="CV1761" s="29"/>
      <c r="CW1761" s="29"/>
      <c r="CX1761" s="29"/>
      <c r="CY1761" s="29"/>
      <c r="CZ1761" s="29"/>
      <c r="DA1761" s="29"/>
      <c r="DB1761" s="29"/>
      <c r="DC1761" s="29"/>
      <c r="DD1761" s="29"/>
      <c r="DE1761" s="29"/>
      <c r="DF1761" s="29"/>
      <c r="DG1761" s="29"/>
      <c r="DH1761" s="29"/>
      <c r="DI1761" s="29"/>
      <c r="DJ1761" s="29"/>
      <c r="DK1761" s="29"/>
      <c r="DL1761" s="29"/>
      <c r="DM1761" s="29"/>
    </row>
    <row r="1762" spans="1:117">
      <c r="A1762" s="5"/>
      <c r="B1762" s="5"/>
      <c r="C1762" s="35"/>
      <c r="D1762" s="63"/>
      <c r="E1762" s="64"/>
      <c r="F1762" s="64"/>
      <c r="G1762" s="64"/>
      <c r="H1762" s="64"/>
      <c r="I1762" s="64"/>
      <c r="J1762" s="64"/>
      <c r="K1762" s="64"/>
      <c r="L1762" s="64"/>
      <c r="M1762" s="64"/>
      <c r="N1762" s="64"/>
      <c r="O1762" s="64"/>
      <c r="P1762" s="64"/>
      <c r="Q1762" s="64"/>
      <c r="R1762" s="64"/>
      <c r="S1762" s="64"/>
      <c r="T1762" s="29"/>
      <c r="U1762" s="29"/>
      <c r="V1762" s="29"/>
      <c r="W1762" s="29"/>
      <c r="X1762" s="29"/>
      <c r="Y1762" s="29"/>
      <c r="Z1762" s="29"/>
      <c r="AA1762" s="29"/>
      <c r="AB1762" s="29"/>
      <c r="AC1762" s="29"/>
      <c r="AD1762" s="29"/>
      <c r="AE1762" s="29"/>
      <c r="AF1762" s="29"/>
      <c r="AG1762" s="29"/>
      <c r="AH1762" s="29"/>
      <c r="AI1762" s="29"/>
      <c r="AJ1762" s="29"/>
      <c r="AK1762" s="29"/>
      <c r="AL1762" s="29"/>
      <c r="AM1762" s="29"/>
      <c r="AN1762" s="29"/>
      <c r="AO1762" s="29"/>
      <c r="AP1762" s="29"/>
      <c r="AQ1762" s="29"/>
      <c r="AR1762" s="29"/>
      <c r="AS1762" s="29"/>
      <c r="AT1762" s="29"/>
      <c r="AU1762" s="29"/>
      <c r="AV1762" s="29"/>
      <c r="AW1762" s="29"/>
      <c r="AX1762" s="29"/>
      <c r="AY1762" s="29"/>
      <c r="AZ1762" s="29"/>
      <c r="BA1762" s="29"/>
      <c r="BB1762" s="29"/>
      <c r="BC1762" s="29"/>
      <c r="BD1762" s="29"/>
      <c r="BE1762" s="29"/>
      <c r="BF1762" s="29"/>
      <c r="BG1762" s="29"/>
      <c r="BH1762" s="29"/>
      <c r="BI1762" s="29"/>
      <c r="BJ1762" s="29"/>
      <c r="BK1762" s="29"/>
      <c r="BL1762" s="29"/>
      <c r="BM1762" s="29"/>
      <c r="BN1762" s="29"/>
      <c r="BO1762" s="29"/>
      <c r="BP1762" s="29"/>
      <c r="BQ1762" s="29"/>
      <c r="BR1762" s="29"/>
      <c r="BS1762" s="29"/>
      <c r="BT1762" s="29"/>
      <c r="BU1762" s="29"/>
      <c r="BV1762" s="29"/>
      <c r="BW1762" s="29"/>
      <c r="BX1762" s="29"/>
      <c r="BY1762" s="29"/>
      <c r="BZ1762" s="29"/>
      <c r="CA1762" s="29"/>
      <c r="CB1762" s="29"/>
      <c r="CC1762" s="29"/>
      <c r="CD1762" s="29"/>
      <c r="CE1762" s="29"/>
      <c r="CF1762" s="29"/>
      <c r="CG1762" s="29"/>
      <c r="CH1762" s="29"/>
      <c r="CI1762" s="29"/>
      <c r="CJ1762" s="29"/>
      <c r="CK1762" s="29"/>
      <c r="CL1762" s="29"/>
      <c r="CM1762" s="29"/>
      <c r="CN1762" s="29"/>
      <c r="CO1762" s="29"/>
      <c r="CP1762" s="29"/>
      <c r="CQ1762" s="29"/>
      <c r="CR1762" s="29"/>
      <c r="CS1762" s="29"/>
      <c r="CT1762" s="29"/>
      <c r="CU1762" s="29"/>
      <c r="CV1762" s="29"/>
      <c r="CW1762" s="29"/>
      <c r="CX1762" s="29"/>
      <c r="CY1762" s="29"/>
      <c r="CZ1762" s="29"/>
      <c r="DA1762" s="29"/>
      <c r="DB1762" s="29"/>
      <c r="DC1762" s="29"/>
      <c r="DD1762" s="29"/>
      <c r="DE1762" s="29"/>
      <c r="DF1762" s="29"/>
      <c r="DG1762" s="29"/>
      <c r="DH1762" s="29"/>
      <c r="DI1762" s="29"/>
      <c r="DJ1762" s="29"/>
      <c r="DK1762" s="29"/>
      <c r="DL1762" s="29"/>
      <c r="DM1762" s="29"/>
    </row>
    <row r="1763" spans="1:117">
      <c r="A1763" s="5"/>
      <c r="B1763" s="5"/>
      <c r="C1763" s="35"/>
      <c r="D1763" s="63"/>
      <c r="E1763" s="64"/>
      <c r="F1763" s="64"/>
      <c r="G1763" s="64"/>
      <c r="H1763" s="64"/>
      <c r="I1763" s="64"/>
      <c r="J1763" s="64"/>
      <c r="K1763" s="64"/>
      <c r="L1763" s="64"/>
      <c r="M1763" s="64"/>
      <c r="N1763" s="64"/>
      <c r="O1763" s="64"/>
      <c r="P1763" s="64"/>
      <c r="Q1763" s="64"/>
      <c r="R1763" s="64"/>
      <c r="S1763" s="64"/>
      <c r="T1763" s="29"/>
      <c r="U1763" s="29"/>
      <c r="V1763" s="29"/>
      <c r="W1763" s="29"/>
      <c r="X1763" s="29"/>
      <c r="Y1763" s="29"/>
      <c r="Z1763" s="29"/>
      <c r="AA1763" s="29"/>
      <c r="AB1763" s="29"/>
      <c r="AC1763" s="29"/>
      <c r="AD1763" s="29"/>
      <c r="AE1763" s="29"/>
      <c r="AF1763" s="29"/>
      <c r="AG1763" s="29"/>
      <c r="AH1763" s="29"/>
      <c r="AI1763" s="29"/>
      <c r="AJ1763" s="29"/>
      <c r="AK1763" s="29"/>
      <c r="AL1763" s="29"/>
      <c r="AM1763" s="29"/>
      <c r="AN1763" s="29"/>
      <c r="AO1763" s="29"/>
      <c r="AP1763" s="29"/>
      <c r="AQ1763" s="29"/>
      <c r="AR1763" s="29"/>
      <c r="AS1763" s="29"/>
      <c r="AT1763" s="29"/>
      <c r="AU1763" s="29"/>
      <c r="AV1763" s="29"/>
      <c r="AW1763" s="29"/>
      <c r="AX1763" s="29"/>
      <c r="AY1763" s="29"/>
      <c r="AZ1763" s="29"/>
      <c r="BA1763" s="29"/>
      <c r="BB1763" s="29"/>
      <c r="BC1763" s="29"/>
      <c r="BD1763" s="29"/>
      <c r="BE1763" s="29"/>
      <c r="BF1763" s="29"/>
      <c r="BG1763" s="29"/>
      <c r="BH1763" s="29"/>
      <c r="BI1763" s="29"/>
      <c r="BJ1763" s="29"/>
      <c r="BK1763" s="29"/>
      <c r="BL1763" s="29"/>
      <c r="BM1763" s="29"/>
      <c r="BN1763" s="29"/>
      <c r="BO1763" s="29"/>
      <c r="BP1763" s="29"/>
      <c r="BQ1763" s="29"/>
      <c r="BR1763" s="29"/>
      <c r="BS1763" s="29"/>
      <c r="BT1763" s="29"/>
      <c r="BU1763" s="29"/>
      <c r="BV1763" s="29"/>
      <c r="BW1763" s="29"/>
      <c r="BX1763" s="29"/>
      <c r="BY1763" s="29"/>
      <c r="BZ1763" s="29"/>
      <c r="CA1763" s="29"/>
      <c r="CB1763" s="29"/>
      <c r="CC1763" s="29"/>
      <c r="CD1763" s="29"/>
      <c r="CE1763" s="29"/>
      <c r="CF1763" s="29"/>
      <c r="CG1763" s="29"/>
      <c r="CH1763" s="29"/>
      <c r="CI1763" s="29"/>
      <c r="CJ1763" s="29"/>
      <c r="CK1763" s="29"/>
      <c r="CL1763" s="29"/>
      <c r="CM1763" s="29"/>
      <c r="CN1763" s="29"/>
      <c r="CO1763" s="29"/>
      <c r="CP1763" s="29"/>
      <c r="CQ1763" s="29"/>
      <c r="CR1763" s="29"/>
      <c r="CS1763" s="29"/>
      <c r="CT1763" s="29"/>
      <c r="CU1763" s="29"/>
      <c r="CV1763" s="29"/>
      <c r="CW1763" s="29"/>
      <c r="CX1763" s="29"/>
      <c r="CY1763" s="29"/>
      <c r="CZ1763" s="29"/>
      <c r="DA1763" s="29"/>
      <c r="DB1763" s="29"/>
      <c r="DC1763" s="29"/>
      <c r="DD1763" s="29"/>
      <c r="DE1763" s="29"/>
      <c r="DF1763" s="29"/>
      <c r="DG1763" s="29"/>
      <c r="DH1763" s="29"/>
      <c r="DI1763" s="29"/>
      <c r="DJ1763" s="29"/>
      <c r="DK1763" s="29"/>
      <c r="DL1763" s="29"/>
      <c r="DM1763" s="29"/>
    </row>
    <row r="1764" spans="1:117">
      <c r="A1764" s="5"/>
      <c r="B1764" s="5"/>
      <c r="C1764" s="35"/>
      <c r="D1764" s="63"/>
      <c r="E1764" s="64"/>
      <c r="F1764" s="64"/>
      <c r="G1764" s="64"/>
      <c r="H1764" s="64"/>
      <c r="I1764" s="64"/>
      <c r="J1764" s="64"/>
      <c r="K1764" s="64"/>
      <c r="L1764" s="64"/>
      <c r="M1764" s="64"/>
      <c r="N1764" s="64"/>
      <c r="O1764" s="64"/>
      <c r="P1764" s="64"/>
      <c r="Q1764" s="64"/>
      <c r="R1764" s="64"/>
      <c r="S1764" s="64"/>
      <c r="T1764" s="29"/>
      <c r="U1764" s="29"/>
      <c r="V1764" s="29"/>
      <c r="W1764" s="29"/>
      <c r="X1764" s="29"/>
      <c r="Y1764" s="29"/>
      <c r="Z1764" s="29"/>
      <c r="AA1764" s="29"/>
      <c r="AB1764" s="29"/>
      <c r="AC1764" s="29"/>
      <c r="AD1764" s="29"/>
      <c r="AE1764" s="29"/>
      <c r="AF1764" s="29"/>
      <c r="AG1764" s="29"/>
      <c r="AH1764" s="29"/>
      <c r="AI1764" s="29"/>
      <c r="AJ1764" s="29"/>
      <c r="AK1764" s="29"/>
      <c r="AL1764" s="29"/>
      <c r="AM1764" s="29"/>
      <c r="AN1764" s="29"/>
      <c r="AO1764" s="29"/>
      <c r="AP1764" s="29"/>
      <c r="AQ1764" s="29"/>
      <c r="AR1764" s="29"/>
      <c r="AS1764" s="29"/>
      <c r="AT1764" s="29"/>
      <c r="AU1764" s="29"/>
      <c r="AV1764" s="29"/>
      <c r="AW1764" s="29"/>
      <c r="AX1764" s="29"/>
      <c r="AY1764" s="29"/>
      <c r="AZ1764" s="29"/>
      <c r="BA1764" s="29"/>
      <c r="BB1764" s="29"/>
      <c r="BC1764" s="29"/>
      <c r="BD1764" s="29"/>
      <c r="BE1764" s="29"/>
      <c r="BF1764" s="29"/>
      <c r="BG1764" s="29"/>
      <c r="BH1764" s="29"/>
      <c r="BI1764" s="29"/>
      <c r="BJ1764" s="29"/>
      <c r="BK1764" s="29"/>
      <c r="BL1764" s="29"/>
      <c r="BM1764" s="29"/>
      <c r="BN1764" s="29"/>
      <c r="BO1764" s="29"/>
      <c r="BP1764" s="29"/>
      <c r="BQ1764" s="29"/>
      <c r="BR1764" s="29"/>
      <c r="BS1764" s="29"/>
      <c r="BT1764" s="29"/>
      <c r="BU1764" s="29"/>
      <c r="BV1764" s="29"/>
      <c r="BW1764" s="29"/>
      <c r="BX1764" s="29"/>
      <c r="BY1764" s="29"/>
      <c r="BZ1764" s="29"/>
      <c r="CA1764" s="29"/>
      <c r="CB1764" s="29"/>
      <c r="CC1764" s="29"/>
      <c r="CD1764" s="29"/>
      <c r="CE1764" s="29"/>
      <c r="CF1764" s="29"/>
      <c r="CG1764" s="29"/>
      <c r="CH1764" s="29"/>
      <c r="CI1764" s="29"/>
      <c r="CJ1764" s="29"/>
      <c r="CK1764" s="29"/>
      <c r="CL1764" s="29"/>
      <c r="CM1764" s="29"/>
      <c r="CN1764" s="29"/>
      <c r="CO1764" s="29"/>
      <c r="CP1764" s="29"/>
      <c r="CQ1764" s="29"/>
      <c r="CR1764" s="29"/>
      <c r="CS1764" s="29"/>
      <c r="CT1764" s="29"/>
      <c r="CU1764" s="29"/>
      <c r="CV1764" s="29"/>
      <c r="CW1764" s="29"/>
      <c r="CX1764" s="29"/>
      <c r="CY1764" s="29"/>
      <c r="CZ1764" s="29"/>
      <c r="DA1764" s="29"/>
      <c r="DB1764" s="29"/>
      <c r="DC1764" s="29"/>
      <c r="DD1764" s="29"/>
      <c r="DE1764" s="29"/>
      <c r="DF1764" s="29"/>
      <c r="DG1764" s="29"/>
      <c r="DH1764" s="29"/>
      <c r="DI1764" s="29"/>
      <c r="DJ1764" s="29"/>
      <c r="DK1764" s="29"/>
      <c r="DL1764" s="29"/>
      <c r="DM1764" s="29"/>
    </row>
    <row r="1765" spans="1:117">
      <c r="A1765" s="5"/>
      <c r="B1765" s="5"/>
      <c r="C1765" s="35"/>
      <c r="D1765" s="63"/>
      <c r="E1765" s="64"/>
      <c r="F1765" s="64"/>
      <c r="G1765" s="64"/>
      <c r="H1765" s="64"/>
      <c r="I1765" s="64"/>
      <c r="J1765" s="64"/>
      <c r="K1765" s="64"/>
      <c r="L1765" s="64"/>
      <c r="M1765" s="64"/>
      <c r="N1765" s="64"/>
      <c r="O1765" s="64"/>
      <c r="P1765" s="64"/>
      <c r="Q1765" s="64"/>
      <c r="R1765" s="64"/>
      <c r="S1765" s="64"/>
      <c r="T1765" s="29"/>
      <c r="U1765" s="29"/>
      <c r="V1765" s="29"/>
      <c r="W1765" s="29"/>
      <c r="X1765" s="29"/>
      <c r="Y1765" s="29"/>
      <c r="Z1765" s="29"/>
      <c r="AA1765" s="29"/>
      <c r="AB1765" s="29"/>
      <c r="AC1765" s="29"/>
      <c r="AD1765" s="29"/>
      <c r="AE1765" s="29"/>
      <c r="AF1765" s="29"/>
      <c r="AG1765" s="29"/>
      <c r="AH1765" s="29"/>
      <c r="AI1765" s="29"/>
      <c r="AJ1765" s="29"/>
      <c r="AK1765" s="29"/>
      <c r="AL1765" s="29"/>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c r="CA1765" s="29"/>
      <c r="CB1765" s="29"/>
      <c r="CC1765" s="29"/>
      <c r="CD1765" s="29"/>
      <c r="CE1765" s="29"/>
      <c r="CF1765" s="29"/>
      <c r="CG1765" s="29"/>
      <c r="CH1765" s="29"/>
      <c r="CI1765" s="29"/>
      <c r="CJ1765" s="29"/>
      <c r="CK1765" s="29"/>
      <c r="CL1765" s="29"/>
      <c r="CM1765" s="29"/>
      <c r="CN1765" s="29"/>
      <c r="CO1765" s="29"/>
      <c r="CP1765" s="29"/>
      <c r="CQ1765" s="29"/>
      <c r="CR1765" s="29"/>
      <c r="CS1765" s="29"/>
      <c r="CT1765" s="29"/>
      <c r="CU1765" s="29"/>
      <c r="CV1765" s="29"/>
      <c r="CW1765" s="29"/>
      <c r="CX1765" s="29"/>
      <c r="CY1765" s="29"/>
      <c r="CZ1765" s="29"/>
      <c r="DA1765" s="29"/>
      <c r="DB1765" s="29"/>
      <c r="DC1765" s="29"/>
      <c r="DD1765" s="29"/>
      <c r="DE1765" s="29"/>
      <c r="DF1765" s="29"/>
      <c r="DG1765" s="29"/>
      <c r="DH1765" s="29"/>
      <c r="DI1765" s="29"/>
      <c r="DJ1765" s="29"/>
      <c r="DK1765" s="29"/>
      <c r="DL1765" s="29"/>
      <c r="DM1765" s="29"/>
    </row>
    <row r="1766" spans="1:117">
      <c r="A1766" s="5"/>
      <c r="B1766" s="5"/>
      <c r="C1766" s="35"/>
      <c r="D1766" s="63"/>
      <c r="E1766" s="64"/>
      <c r="F1766" s="64"/>
      <c r="G1766" s="64"/>
      <c r="H1766" s="64"/>
      <c r="I1766" s="64"/>
      <c r="J1766" s="64"/>
      <c r="K1766" s="64"/>
      <c r="L1766" s="64"/>
      <c r="M1766" s="64"/>
      <c r="N1766" s="64"/>
      <c r="O1766" s="64"/>
      <c r="P1766" s="64"/>
      <c r="Q1766" s="64"/>
      <c r="R1766" s="64"/>
      <c r="S1766" s="64"/>
      <c r="T1766" s="29"/>
      <c r="U1766" s="29"/>
      <c r="V1766" s="29"/>
      <c r="W1766" s="29"/>
      <c r="X1766" s="29"/>
      <c r="Y1766" s="29"/>
      <c r="Z1766" s="29"/>
      <c r="AA1766" s="29"/>
      <c r="AB1766" s="29"/>
      <c r="AC1766" s="29"/>
      <c r="AD1766" s="29"/>
      <c r="AE1766" s="29"/>
      <c r="AF1766" s="29"/>
      <c r="AG1766" s="29"/>
      <c r="AH1766" s="29"/>
      <c r="AI1766" s="29"/>
      <c r="AJ1766" s="29"/>
      <c r="AK1766" s="29"/>
      <c r="AL1766" s="29"/>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c r="CA1766" s="29"/>
      <c r="CB1766" s="29"/>
      <c r="CC1766" s="29"/>
      <c r="CD1766" s="29"/>
      <c r="CE1766" s="29"/>
      <c r="CF1766" s="29"/>
      <c r="CG1766" s="29"/>
      <c r="CH1766" s="29"/>
      <c r="CI1766" s="29"/>
      <c r="CJ1766" s="29"/>
      <c r="CK1766" s="29"/>
      <c r="CL1766" s="29"/>
      <c r="CM1766" s="29"/>
      <c r="CN1766" s="29"/>
      <c r="CO1766" s="29"/>
      <c r="CP1766" s="29"/>
      <c r="CQ1766" s="29"/>
      <c r="CR1766" s="29"/>
      <c r="CS1766" s="29"/>
      <c r="CT1766" s="29"/>
      <c r="CU1766" s="29"/>
      <c r="CV1766" s="29"/>
      <c r="CW1766" s="29"/>
      <c r="CX1766" s="29"/>
      <c r="CY1766" s="29"/>
      <c r="CZ1766" s="29"/>
      <c r="DA1766" s="29"/>
      <c r="DB1766" s="29"/>
      <c r="DC1766" s="29"/>
      <c r="DD1766" s="29"/>
      <c r="DE1766" s="29"/>
      <c r="DF1766" s="29"/>
      <c r="DG1766" s="29"/>
      <c r="DH1766" s="29"/>
      <c r="DI1766" s="29"/>
      <c r="DJ1766" s="29"/>
      <c r="DK1766" s="29"/>
      <c r="DL1766" s="29"/>
      <c r="DM1766" s="29"/>
    </row>
    <row r="1767" spans="1:117">
      <c r="A1767" s="5"/>
      <c r="B1767" s="5"/>
      <c r="C1767" s="35"/>
      <c r="D1767" s="63"/>
      <c r="E1767" s="64"/>
      <c r="F1767" s="64"/>
      <c r="G1767" s="64"/>
      <c r="H1767" s="64"/>
      <c r="I1767" s="64"/>
      <c r="J1767" s="64"/>
      <c r="K1767" s="64"/>
      <c r="L1767" s="64"/>
      <c r="M1767" s="64"/>
      <c r="N1767" s="64"/>
      <c r="O1767" s="64"/>
      <c r="P1767" s="64"/>
      <c r="Q1767" s="64"/>
      <c r="R1767" s="64"/>
      <c r="S1767" s="64"/>
      <c r="T1767" s="29"/>
      <c r="U1767" s="29"/>
      <c r="V1767" s="29"/>
      <c r="W1767" s="29"/>
      <c r="X1767" s="29"/>
      <c r="Y1767" s="29"/>
      <c r="Z1767" s="29"/>
      <c r="AA1767" s="29"/>
      <c r="AB1767" s="29"/>
      <c r="AC1767" s="29"/>
      <c r="AD1767" s="29"/>
      <c r="AE1767" s="29"/>
      <c r="AF1767" s="29"/>
      <c r="AG1767" s="29"/>
      <c r="AH1767" s="29"/>
      <c r="AI1767" s="29"/>
      <c r="AJ1767" s="29"/>
      <c r="AK1767" s="29"/>
      <c r="AL1767" s="29"/>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c r="CA1767" s="29"/>
      <c r="CB1767" s="29"/>
      <c r="CC1767" s="29"/>
      <c r="CD1767" s="29"/>
      <c r="CE1767" s="29"/>
      <c r="CF1767" s="29"/>
      <c r="CG1767" s="29"/>
      <c r="CH1767" s="29"/>
      <c r="CI1767" s="29"/>
      <c r="CJ1767" s="29"/>
      <c r="CK1767" s="29"/>
      <c r="CL1767" s="29"/>
      <c r="CM1767" s="29"/>
      <c r="CN1767" s="29"/>
      <c r="CO1767" s="29"/>
      <c r="CP1767" s="29"/>
      <c r="CQ1767" s="29"/>
      <c r="CR1767" s="29"/>
      <c r="CS1767" s="29"/>
      <c r="CT1767" s="29"/>
      <c r="CU1767" s="29"/>
      <c r="CV1767" s="29"/>
      <c r="CW1767" s="29"/>
      <c r="CX1767" s="29"/>
      <c r="CY1767" s="29"/>
      <c r="CZ1767" s="29"/>
      <c r="DA1767" s="29"/>
      <c r="DB1767" s="29"/>
      <c r="DC1767" s="29"/>
      <c r="DD1767" s="29"/>
      <c r="DE1767" s="29"/>
      <c r="DF1767" s="29"/>
      <c r="DG1767" s="29"/>
      <c r="DH1767" s="29"/>
      <c r="DI1767" s="29"/>
      <c r="DJ1767" s="29"/>
      <c r="DK1767" s="29"/>
      <c r="DL1767" s="29"/>
      <c r="DM1767" s="29"/>
    </row>
    <row r="1768" spans="1:117">
      <c r="A1768" s="5"/>
      <c r="B1768" s="5"/>
      <c r="C1768" s="35"/>
      <c r="D1768" s="63"/>
      <c r="E1768" s="64"/>
      <c r="F1768" s="64"/>
      <c r="G1768" s="64"/>
      <c r="H1768" s="64"/>
      <c r="I1768" s="64"/>
      <c r="J1768" s="64"/>
      <c r="K1768" s="64"/>
      <c r="L1768" s="64"/>
      <c r="M1768" s="64"/>
      <c r="N1768" s="64"/>
      <c r="O1768" s="64"/>
      <c r="P1768" s="64"/>
      <c r="Q1768" s="64"/>
      <c r="R1768" s="64"/>
      <c r="S1768" s="64"/>
      <c r="T1768" s="29"/>
      <c r="U1768" s="29"/>
      <c r="V1768" s="29"/>
      <c r="W1768" s="29"/>
      <c r="X1768" s="29"/>
      <c r="Y1768" s="29"/>
      <c r="Z1768" s="29"/>
      <c r="AA1768" s="29"/>
      <c r="AB1768" s="29"/>
      <c r="AC1768" s="29"/>
      <c r="AD1768" s="29"/>
      <c r="AE1768" s="29"/>
      <c r="AF1768" s="29"/>
      <c r="AG1768" s="29"/>
      <c r="AH1768" s="29"/>
      <c r="AI1768" s="29"/>
      <c r="AJ1768" s="29"/>
      <c r="AK1768" s="29"/>
      <c r="AL1768" s="29"/>
      <c r="AM1768" s="29"/>
      <c r="AN1768" s="29"/>
      <c r="AO1768" s="29"/>
      <c r="AP1768" s="29"/>
      <c r="AQ1768" s="29"/>
      <c r="AR1768" s="29"/>
      <c r="AS1768" s="29"/>
      <c r="AT1768" s="29"/>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29"/>
      <c r="CA1768" s="29"/>
      <c r="CB1768" s="29"/>
      <c r="CC1768" s="29"/>
      <c r="CD1768" s="29"/>
      <c r="CE1768" s="29"/>
      <c r="CF1768" s="29"/>
      <c r="CG1768" s="29"/>
      <c r="CH1768" s="29"/>
      <c r="CI1768" s="29"/>
      <c r="CJ1768" s="29"/>
      <c r="CK1768" s="29"/>
      <c r="CL1768" s="29"/>
      <c r="CM1768" s="29"/>
      <c r="CN1768" s="29"/>
      <c r="CO1768" s="29"/>
      <c r="CP1768" s="29"/>
      <c r="CQ1768" s="29"/>
      <c r="CR1768" s="29"/>
      <c r="CS1768" s="29"/>
      <c r="CT1768" s="29"/>
      <c r="CU1768" s="29"/>
      <c r="CV1768" s="29"/>
      <c r="CW1768" s="29"/>
      <c r="CX1768" s="29"/>
      <c r="CY1768" s="29"/>
      <c r="CZ1768" s="29"/>
      <c r="DA1768" s="29"/>
      <c r="DB1768" s="29"/>
      <c r="DC1768" s="29"/>
      <c r="DD1768" s="29"/>
      <c r="DE1768" s="29"/>
      <c r="DF1768" s="29"/>
      <c r="DG1768" s="29"/>
      <c r="DH1768" s="29"/>
      <c r="DI1768" s="29"/>
      <c r="DJ1768" s="29"/>
      <c r="DK1768" s="29"/>
      <c r="DL1768" s="29"/>
      <c r="DM1768" s="29"/>
    </row>
    <row r="1769" spans="1:117">
      <c r="A1769" s="5"/>
      <c r="B1769" s="5"/>
      <c r="C1769" s="35"/>
      <c r="D1769" s="63"/>
      <c r="E1769" s="64"/>
      <c r="F1769" s="64"/>
      <c r="G1769" s="64"/>
      <c r="H1769" s="64"/>
      <c r="I1769" s="64"/>
      <c r="J1769" s="64"/>
      <c r="K1769" s="64"/>
      <c r="L1769" s="64"/>
      <c r="M1769" s="64"/>
      <c r="N1769" s="64"/>
      <c r="O1769" s="64"/>
      <c r="P1769" s="64"/>
      <c r="Q1769" s="64"/>
      <c r="R1769" s="64"/>
      <c r="S1769" s="64"/>
      <c r="T1769" s="29"/>
      <c r="U1769" s="29"/>
      <c r="V1769" s="29"/>
      <c r="W1769" s="29"/>
      <c r="X1769" s="29"/>
      <c r="Y1769" s="29"/>
      <c r="Z1769" s="29"/>
      <c r="AA1769" s="29"/>
      <c r="AB1769" s="29"/>
      <c r="AC1769" s="29"/>
      <c r="AD1769" s="29"/>
      <c r="AE1769" s="29"/>
      <c r="AF1769" s="29"/>
      <c r="AG1769" s="29"/>
      <c r="AH1769" s="29"/>
      <c r="AI1769" s="29"/>
      <c r="AJ1769" s="29"/>
      <c r="AK1769" s="29"/>
      <c r="AL1769" s="29"/>
      <c r="AM1769" s="29"/>
      <c r="AN1769" s="29"/>
      <c r="AO1769" s="29"/>
      <c r="AP1769" s="29"/>
      <c r="AQ1769" s="29"/>
      <c r="AR1769" s="29"/>
      <c r="AS1769" s="29"/>
      <c r="AT1769" s="29"/>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29"/>
      <c r="CA1769" s="29"/>
      <c r="CB1769" s="29"/>
      <c r="CC1769" s="29"/>
      <c r="CD1769" s="29"/>
      <c r="CE1769" s="29"/>
      <c r="CF1769" s="29"/>
      <c r="CG1769" s="29"/>
      <c r="CH1769" s="29"/>
      <c r="CI1769" s="29"/>
      <c r="CJ1769" s="29"/>
      <c r="CK1769" s="29"/>
      <c r="CL1769" s="29"/>
      <c r="CM1769" s="29"/>
      <c r="CN1769" s="29"/>
      <c r="CO1769" s="29"/>
      <c r="CP1769" s="29"/>
      <c r="CQ1769" s="29"/>
      <c r="CR1769" s="29"/>
      <c r="CS1769" s="29"/>
      <c r="CT1769" s="29"/>
      <c r="CU1769" s="29"/>
      <c r="CV1769" s="29"/>
      <c r="CW1769" s="29"/>
      <c r="CX1769" s="29"/>
      <c r="CY1769" s="29"/>
      <c r="CZ1769" s="29"/>
      <c r="DA1769" s="29"/>
      <c r="DB1769" s="29"/>
      <c r="DC1769" s="29"/>
      <c r="DD1769" s="29"/>
      <c r="DE1769" s="29"/>
      <c r="DF1769" s="29"/>
      <c r="DG1769" s="29"/>
      <c r="DH1769" s="29"/>
      <c r="DI1769" s="29"/>
      <c r="DJ1769" s="29"/>
      <c r="DK1769" s="29"/>
      <c r="DL1769" s="29"/>
      <c r="DM1769" s="29"/>
    </row>
    <row r="1770" spans="1:117">
      <c r="A1770" s="5"/>
      <c r="B1770" s="5"/>
      <c r="C1770" s="35"/>
      <c r="D1770" s="63"/>
      <c r="E1770" s="64"/>
      <c r="F1770" s="64"/>
      <c r="G1770" s="64"/>
      <c r="H1770" s="64"/>
      <c r="I1770" s="64"/>
      <c r="J1770" s="64"/>
      <c r="K1770" s="64"/>
      <c r="L1770" s="64"/>
      <c r="M1770" s="64"/>
      <c r="N1770" s="64"/>
      <c r="O1770" s="64"/>
      <c r="P1770" s="64"/>
      <c r="Q1770" s="64"/>
      <c r="R1770" s="64"/>
      <c r="S1770" s="64"/>
      <c r="T1770" s="29"/>
      <c r="U1770" s="29"/>
      <c r="V1770" s="29"/>
      <c r="W1770" s="29"/>
      <c r="X1770" s="29"/>
      <c r="Y1770" s="29"/>
      <c r="Z1770" s="29"/>
      <c r="AA1770" s="29"/>
      <c r="AB1770" s="29"/>
      <c r="AC1770" s="29"/>
      <c r="AD1770" s="29"/>
      <c r="AE1770" s="29"/>
      <c r="AF1770" s="29"/>
      <c r="AG1770" s="29"/>
      <c r="AH1770" s="29"/>
      <c r="AI1770" s="29"/>
      <c r="AJ1770" s="29"/>
      <c r="AK1770" s="29"/>
      <c r="AL1770" s="29"/>
      <c r="AM1770" s="29"/>
      <c r="AN1770" s="29"/>
      <c r="AO1770" s="29"/>
      <c r="AP1770" s="29"/>
      <c r="AQ1770" s="29"/>
      <c r="AR1770" s="29"/>
      <c r="AS1770" s="29"/>
      <c r="AT1770" s="29"/>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29"/>
      <c r="CA1770" s="29"/>
      <c r="CB1770" s="29"/>
      <c r="CC1770" s="29"/>
      <c r="CD1770" s="29"/>
      <c r="CE1770" s="29"/>
      <c r="CF1770" s="29"/>
      <c r="CG1770" s="29"/>
      <c r="CH1770" s="29"/>
      <c r="CI1770" s="29"/>
      <c r="CJ1770" s="29"/>
      <c r="CK1770" s="29"/>
      <c r="CL1770" s="29"/>
      <c r="CM1770" s="29"/>
      <c r="CN1770" s="29"/>
      <c r="CO1770" s="29"/>
      <c r="CP1770" s="29"/>
      <c r="CQ1770" s="29"/>
      <c r="CR1770" s="29"/>
      <c r="CS1770" s="29"/>
      <c r="CT1770" s="29"/>
      <c r="CU1770" s="29"/>
      <c r="CV1770" s="29"/>
      <c r="CW1770" s="29"/>
      <c r="CX1770" s="29"/>
      <c r="CY1770" s="29"/>
      <c r="CZ1770" s="29"/>
      <c r="DA1770" s="29"/>
      <c r="DB1770" s="29"/>
      <c r="DC1770" s="29"/>
      <c r="DD1770" s="29"/>
      <c r="DE1770" s="29"/>
      <c r="DF1770" s="29"/>
      <c r="DG1770" s="29"/>
      <c r="DH1770" s="29"/>
      <c r="DI1770" s="29"/>
      <c r="DJ1770" s="29"/>
      <c r="DK1770" s="29"/>
      <c r="DL1770" s="29"/>
      <c r="DM1770" s="29"/>
    </row>
    <row r="1771" spans="1:117">
      <c r="A1771" s="5"/>
      <c r="B1771" s="5"/>
      <c r="C1771" s="35"/>
      <c r="D1771" s="63"/>
      <c r="E1771" s="64"/>
      <c r="F1771" s="64"/>
      <c r="G1771" s="64"/>
      <c r="H1771" s="64"/>
      <c r="I1771" s="64"/>
      <c r="J1771" s="64"/>
      <c r="K1771" s="64"/>
      <c r="L1771" s="64"/>
      <c r="M1771" s="64"/>
      <c r="N1771" s="64"/>
      <c r="O1771" s="64"/>
      <c r="P1771" s="64"/>
      <c r="Q1771" s="64"/>
      <c r="R1771" s="64"/>
      <c r="S1771" s="64"/>
      <c r="T1771" s="29"/>
      <c r="U1771" s="29"/>
      <c r="V1771" s="29"/>
      <c r="W1771" s="29"/>
      <c r="X1771" s="29"/>
      <c r="Y1771" s="29"/>
      <c r="Z1771" s="29"/>
      <c r="AA1771" s="29"/>
      <c r="AB1771" s="29"/>
      <c r="AC1771" s="29"/>
      <c r="AD1771" s="29"/>
      <c r="AE1771" s="29"/>
      <c r="AF1771" s="29"/>
      <c r="AG1771" s="29"/>
      <c r="AH1771" s="29"/>
      <c r="AI1771" s="29"/>
      <c r="AJ1771" s="29"/>
      <c r="AK1771" s="29"/>
      <c r="AL1771" s="29"/>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c r="CA1771" s="29"/>
      <c r="CB1771" s="29"/>
      <c r="CC1771" s="29"/>
      <c r="CD1771" s="29"/>
      <c r="CE1771" s="29"/>
      <c r="CF1771" s="29"/>
      <c r="CG1771" s="29"/>
      <c r="CH1771" s="29"/>
      <c r="CI1771" s="29"/>
      <c r="CJ1771" s="29"/>
      <c r="CK1771" s="29"/>
      <c r="CL1771" s="29"/>
      <c r="CM1771" s="29"/>
      <c r="CN1771" s="29"/>
      <c r="CO1771" s="29"/>
      <c r="CP1771" s="29"/>
      <c r="CQ1771" s="29"/>
      <c r="CR1771" s="29"/>
      <c r="CS1771" s="29"/>
      <c r="CT1771" s="29"/>
      <c r="CU1771" s="29"/>
      <c r="CV1771" s="29"/>
      <c r="CW1771" s="29"/>
      <c r="CX1771" s="29"/>
      <c r="CY1771" s="29"/>
      <c r="CZ1771" s="29"/>
      <c r="DA1771" s="29"/>
      <c r="DB1771" s="29"/>
      <c r="DC1771" s="29"/>
      <c r="DD1771" s="29"/>
      <c r="DE1771" s="29"/>
      <c r="DF1771" s="29"/>
      <c r="DG1771" s="29"/>
      <c r="DH1771" s="29"/>
      <c r="DI1771" s="29"/>
      <c r="DJ1771" s="29"/>
      <c r="DK1771" s="29"/>
      <c r="DL1771" s="29"/>
      <c r="DM1771" s="29"/>
    </row>
    <row r="1772" spans="1:117">
      <c r="A1772" s="5"/>
      <c r="B1772" s="5"/>
      <c r="C1772" s="35"/>
      <c r="D1772" s="63"/>
      <c r="E1772" s="64"/>
      <c r="F1772" s="64"/>
      <c r="G1772" s="64"/>
      <c r="H1772" s="64"/>
      <c r="I1772" s="64"/>
      <c r="J1772" s="64"/>
      <c r="K1772" s="64"/>
      <c r="L1772" s="64"/>
      <c r="M1772" s="64"/>
      <c r="N1772" s="64"/>
      <c r="O1772" s="64"/>
      <c r="P1772" s="64"/>
      <c r="Q1772" s="64"/>
      <c r="R1772" s="64"/>
      <c r="S1772" s="64"/>
      <c r="T1772" s="29"/>
      <c r="U1772" s="29"/>
      <c r="V1772" s="29"/>
      <c r="W1772" s="29"/>
      <c r="X1772" s="29"/>
      <c r="Y1772" s="29"/>
      <c r="Z1772" s="29"/>
      <c r="AA1772" s="29"/>
      <c r="AB1772" s="29"/>
      <c r="AC1772" s="29"/>
      <c r="AD1772" s="29"/>
      <c r="AE1772" s="29"/>
      <c r="AF1772" s="29"/>
      <c r="AG1772" s="29"/>
      <c r="AH1772" s="29"/>
      <c r="AI1772" s="29"/>
      <c r="AJ1772" s="29"/>
      <c r="AK1772" s="29"/>
      <c r="AL1772" s="29"/>
      <c r="AM1772" s="29"/>
      <c r="AN1772" s="29"/>
      <c r="AO1772" s="29"/>
      <c r="AP1772" s="29"/>
      <c r="AQ1772" s="29"/>
      <c r="AR1772" s="29"/>
      <c r="AS1772" s="29"/>
      <c r="AT1772" s="29"/>
      <c r="AU1772" s="29"/>
      <c r="AV1772" s="29"/>
      <c r="AW1772" s="29"/>
      <c r="AX1772" s="29"/>
      <c r="AY1772" s="29"/>
      <c r="AZ1772" s="29"/>
      <c r="BA1772" s="29"/>
      <c r="BB1772" s="29"/>
      <c r="BC1772" s="29"/>
      <c r="BD1772" s="29"/>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29"/>
      <c r="CA1772" s="29"/>
      <c r="CB1772" s="29"/>
      <c r="CC1772" s="29"/>
      <c r="CD1772" s="29"/>
      <c r="CE1772" s="29"/>
      <c r="CF1772" s="29"/>
      <c r="CG1772" s="29"/>
      <c r="CH1772" s="29"/>
      <c r="CI1772" s="29"/>
      <c r="CJ1772" s="29"/>
      <c r="CK1772" s="29"/>
      <c r="CL1772" s="29"/>
      <c r="CM1772" s="29"/>
      <c r="CN1772" s="29"/>
      <c r="CO1772" s="29"/>
      <c r="CP1772" s="29"/>
      <c r="CQ1772" s="29"/>
      <c r="CR1772" s="29"/>
      <c r="CS1772" s="29"/>
      <c r="CT1772" s="29"/>
      <c r="CU1772" s="29"/>
      <c r="CV1772" s="29"/>
      <c r="CW1772" s="29"/>
      <c r="CX1772" s="29"/>
      <c r="CY1772" s="29"/>
      <c r="CZ1772" s="29"/>
      <c r="DA1772" s="29"/>
      <c r="DB1772" s="29"/>
      <c r="DC1772" s="29"/>
      <c r="DD1772" s="29"/>
      <c r="DE1772" s="29"/>
      <c r="DF1772" s="29"/>
      <c r="DG1772" s="29"/>
      <c r="DH1772" s="29"/>
      <c r="DI1772" s="29"/>
      <c r="DJ1772" s="29"/>
      <c r="DK1772" s="29"/>
      <c r="DL1772" s="29"/>
      <c r="DM1772" s="29"/>
    </row>
    <row r="1773" spans="1:117">
      <c r="A1773" s="5"/>
      <c r="B1773" s="5"/>
      <c r="C1773" s="35"/>
      <c r="D1773" s="63"/>
      <c r="E1773" s="64"/>
      <c r="F1773" s="64"/>
      <c r="G1773" s="64"/>
      <c r="H1773" s="64"/>
      <c r="I1773" s="64"/>
      <c r="J1773" s="64"/>
      <c r="K1773" s="64"/>
      <c r="L1773" s="64"/>
      <c r="M1773" s="64"/>
      <c r="N1773" s="64"/>
      <c r="O1773" s="64"/>
      <c r="P1773" s="64"/>
      <c r="Q1773" s="64"/>
      <c r="R1773" s="64"/>
      <c r="S1773" s="64"/>
      <c r="T1773" s="29"/>
      <c r="U1773" s="29"/>
      <c r="V1773" s="29"/>
      <c r="W1773" s="29"/>
      <c r="X1773" s="29"/>
      <c r="Y1773" s="29"/>
      <c r="Z1773" s="29"/>
      <c r="AA1773" s="29"/>
      <c r="AB1773" s="29"/>
      <c r="AC1773" s="29"/>
      <c r="AD1773" s="29"/>
      <c r="AE1773" s="29"/>
      <c r="AF1773" s="29"/>
      <c r="AG1773" s="29"/>
      <c r="AH1773" s="29"/>
      <c r="AI1773" s="29"/>
      <c r="AJ1773" s="29"/>
      <c r="AK1773" s="29"/>
      <c r="AL1773" s="29"/>
      <c r="AM1773" s="29"/>
      <c r="AN1773" s="29"/>
      <c r="AO1773" s="29"/>
      <c r="AP1773" s="29"/>
      <c r="AQ1773" s="29"/>
      <c r="AR1773" s="29"/>
      <c r="AS1773" s="29"/>
      <c r="AT1773" s="29"/>
      <c r="AU1773" s="29"/>
      <c r="AV1773" s="29"/>
      <c r="AW1773" s="29"/>
      <c r="AX1773" s="29"/>
      <c r="AY1773" s="29"/>
      <c r="AZ1773" s="29"/>
      <c r="BA1773" s="29"/>
      <c r="BB1773" s="29"/>
      <c r="BC1773" s="29"/>
      <c r="BD1773" s="29"/>
      <c r="BE1773" s="29"/>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29"/>
      <c r="CA1773" s="29"/>
      <c r="CB1773" s="29"/>
      <c r="CC1773" s="29"/>
      <c r="CD1773" s="29"/>
      <c r="CE1773" s="29"/>
      <c r="CF1773" s="29"/>
      <c r="CG1773" s="29"/>
      <c r="CH1773" s="29"/>
      <c r="CI1773" s="29"/>
      <c r="CJ1773" s="29"/>
      <c r="CK1773" s="29"/>
      <c r="CL1773" s="29"/>
      <c r="CM1773" s="29"/>
      <c r="CN1773" s="29"/>
      <c r="CO1773" s="29"/>
      <c r="CP1773" s="29"/>
      <c r="CQ1773" s="29"/>
      <c r="CR1773" s="29"/>
      <c r="CS1773" s="29"/>
      <c r="CT1773" s="29"/>
      <c r="CU1773" s="29"/>
      <c r="CV1773" s="29"/>
      <c r="CW1773" s="29"/>
      <c r="CX1773" s="29"/>
      <c r="CY1773" s="29"/>
      <c r="CZ1773" s="29"/>
      <c r="DA1773" s="29"/>
      <c r="DB1773" s="29"/>
      <c r="DC1773" s="29"/>
      <c r="DD1773" s="29"/>
      <c r="DE1773" s="29"/>
      <c r="DF1773" s="29"/>
      <c r="DG1773" s="29"/>
      <c r="DH1773" s="29"/>
      <c r="DI1773" s="29"/>
      <c r="DJ1773" s="29"/>
      <c r="DK1773" s="29"/>
      <c r="DL1773" s="29"/>
      <c r="DM1773" s="29"/>
    </row>
    <row r="1774" spans="1:117">
      <c r="A1774" s="5"/>
      <c r="B1774" s="5"/>
      <c r="C1774" s="35"/>
      <c r="D1774" s="63"/>
      <c r="E1774" s="64"/>
      <c r="F1774" s="64"/>
      <c r="G1774" s="64"/>
      <c r="H1774" s="64"/>
      <c r="I1774" s="64"/>
      <c r="J1774" s="64"/>
      <c r="K1774" s="64"/>
      <c r="L1774" s="64"/>
      <c r="M1774" s="64"/>
      <c r="N1774" s="64"/>
      <c r="O1774" s="64"/>
      <c r="P1774" s="64"/>
      <c r="Q1774" s="64"/>
      <c r="R1774" s="64"/>
      <c r="S1774" s="64"/>
      <c r="T1774" s="29"/>
      <c r="U1774" s="29"/>
      <c r="V1774" s="29"/>
      <c r="W1774" s="29"/>
      <c r="X1774" s="29"/>
      <c r="Y1774" s="29"/>
      <c r="Z1774" s="29"/>
      <c r="AA1774" s="29"/>
      <c r="AB1774" s="29"/>
      <c r="AC1774" s="29"/>
      <c r="AD1774" s="29"/>
      <c r="AE1774" s="29"/>
      <c r="AF1774" s="29"/>
      <c r="AG1774" s="29"/>
      <c r="AH1774" s="29"/>
      <c r="AI1774" s="29"/>
      <c r="AJ1774" s="29"/>
      <c r="AK1774" s="29"/>
      <c r="AL1774" s="29"/>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29"/>
      <c r="CA1774" s="29"/>
      <c r="CB1774" s="29"/>
      <c r="CC1774" s="29"/>
      <c r="CD1774" s="29"/>
      <c r="CE1774" s="29"/>
      <c r="CF1774" s="29"/>
      <c r="CG1774" s="29"/>
      <c r="CH1774" s="29"/>
      <c r="CI1774" s="29"/>
      <c r="CJ1774" s="29"/>
      <c r="CK1774" s="29"/>
      <c r="CL1774" s="29"/>
      <c r="CM1774" s="29"/>
      <c r="CN1774" s="29"/>
      <c r="CO1774" s="29"/>
      <c r="CP1774" s="29"/>
      <c r="CQ1774" s="29"/>
      <c r="CR1774" s="29"/>
      <c r="CS1774" s="29"/>
      <c r="CT1774" s="29"/>
      <c r="CU1774" s="29"/>
      <c r="CV1774" s="29"/>
      <c r="CW1774" s="29"/>
      <c r="CX1774" s="29"/>
      <c r="CY1774" s="29"/>
      <c r="CZ1774" s="29"/>
      <c r="DA1774" s="29"/>
      <c r="DB1774" s="29"/>
      <c r="DC1774" s="29"/>
      <c r="DD1774" s="29"/>
      <c r="DE1774" s="29"/>
      <c r="DF1774" s="29"/>
      <c r="DG1774" s="29"/>
      <c r="DH1774" s="29"/>
      <c r="DI1774" s="29"/>
      <c r="DJ1774" s="29"/>
      <c r="DK1774" s="29"/>
      <c r="DL1774" s="29"/>
      <c r="DM1774" s="29"/>
    </row>
    <row r="1775" spans="1:117">
      <c r="A1775" s="5"/>
      <c r="B1775" s="5"/>
      <c r="C1775" s="35"/>
      <c r="D1775" s="63"/>
      <c r="E1775" s="64"/>
      <c r="F1775" s="64"/>
      <c r="G1775" s="64"/>
      <c r="H1775" s="64"/>
      <c r="I1775" s="64"/>
      <c r="J1775" s="64"/>
      <c r="K1775" s="64"/>
      <c r="L1775" s="64"/>
      <c r="M1775" s="64"/>
      <c r="N1775" s="64"/>
      <c r="O1775" s="64"/>
      <c r="P1775" s="64"/>
      <c r="Q1775" s="64"/>
      <c r="R1775" s="64"/>
      <c r="S1775" s="64"/>
      <c r="T1775" s="29"/>
      <c r="U1775" s="29"/>
      <c r="V1775" s="29"/>
      <c r="W1775" s="29"/>
      <c r="X1775" s="29"/>
      <c r="Y1775" s="29"/>
      <c r="Z1775" s="29"/>
      <c r="AA1775" s="29"/>
      <c r="AB1775" s="29"/>
      <c r="AC1775" s="29"/>
      <c r="AD1775" s="29"/>
      <c r="AE1775" s="29"/>
      <c r="AF1775" s="29"/>
      <c r="AG1775" s="29"/>
      <c r="AH1775" s="29"/>
      <c r="AI1775" s="29"/>
      <c r="AJ1775" s="29"/>
      <c r="AK1775" s="29"/>
      <c r="AL1775" s="29"/>
      <c r="AM1775" s="29"/>
      <c r="AN1775" s="29"/>
      <c r="AO1775" s="29"/>
      <c r="AP1775" s="29"/>
      <c r="AQ1775" s="29"/>
      <c r="AR1775" s="29"/>
      <c r="AS1775" s="29"/>
      <c r="AT1775" s="29"/>
      <c r="AU1775" s="29"/>
      <c r="AV1775" s="29"/>
      <c r="AW1775" s="29"/>
      <c r="AX1775" s="29"/>
      <c r="AY1775" s="29"/>
      <c r="AZ1775" s="29"/>
      <c r="BA1775" s="29"/>
      <c r="BB1775" s="29"/>
      <c r="BC1775" s="29"/>
      <c r="BD1775" s="29"/>
      <c r="BE1775" s="29"/>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29"/>
      <c r="CA1775" s="29"/>
      <c r="CB1775" s="29"/>
      <c r="CC1775" s="29"/>
      <c r="CD1775" s="29"/>
      <c r="CE1775" s="29"/>
      <c r="CF1775" s="29"/>
      <c r="CG1775" s="29"/>
      <c r="CH1775" s="29"/>
      <c r="CI1775" s="29"/>
      <c r="CJ1775" s="29"/>
      <c r="CK1775" s="29"/>
      <c r="CL1775" s="29"/>
      <c r="CM1775" s="29"/>
      <c r="CN1775" s="29"/>
      <c r="CO1775" s="29"/>
      <c r="CP1775" s="29"/>
      <c r="CQ1775" s="29"/>
      <c r="CR1775" s="29"/>
      <c r="CS1775" s="29"/>
      <c r="CT1775" s="29"/>
      <c r="CU1775" s="29"/>
      <c r="CV1775" s="29"/>
      <c r="CW1775" s="29"/>
      <c r="CX1775" s="29"/>
      <c r="CY1775" s="29"/>
      <c r="CZ1775" s="29"/>
      <c r="DA1775" s="29"/>
      <c r="DB1775" s="29"/>
      <c r="DC1775" s="29"/>
      <c r="DD1775" s="29"/>
      <c r="DE1775" s="29"/>
      <c r="DF1775" s="29"/>
      <c r="DG1775" s="29"/>
      <c r="DH1775" s="29"/>
      <c r="DI1775" s="29"/>
      <c r="DJ1775" s="29"/>
      <c r="DK1775" s="29"/>
      <c r="DL1775" s="29"/>
      <c r="DM1775" s="29"/>
    </row>
    <row r="1776" spans="1:117">
      <c r="A1776" s="5"/>
      <c r="B1776" s="5"/>
      <c r="C1776" s="35"/>
      <c r="D1776" s="63"/>
      <c r="E1776" s="64"/>
      <c r="F1776" s="64"/>
      <c r="G1776" s="64"/>
      <c r="H1776" s="64"/>
      <c r="I1776" s="64"/>
      <c r="J1776" s="64"/>
      <c r="K1776" s="64"/>
      <c r="L1776" s="64"/>
      <c r="M1776" s="64"/>
      <c r="N1776" s="64"/>
      <c r="O1776" s="64"/>
      <c r="P1776" s="64"/>
      <c r="Q1776" s="64"/>
      <c r="R1776" s="64"/>
      <c r="S1776" s="64"/>
      <c r="T1776" s="29"/>
      <c r="U1776" s="29"/>
      <c r="V1776" s="29"/>
      <c r="W1776" s="29"/>
      <c r="X1776" s="29"/>
      <c r="Y1776" s="29"/>
      <c r="Z1776" s="29"/>
      <c r="AA1776" s="29"/>
      <c r="AB1776" s="29"/>
      <c r="AC1776" s="29"/>
      <c r="AD1776" s="29"/>
      <c r="AE1776" s="29"/>
      <c r="AF1776" s="29"/>
      <c r="AG1776" s="29"/>
      <c r="AH1776" s="29"/>
      <c r="AI1776" s="29"/>
      <c r="AJ1776" s="29"/>
      <c r="AK1776" s="29"/>
      <c r="AL1776" s="29"/>
      <c r="AM1776" s="29"/>
      <c r="AN1776" s="29"/>
      <c r="AO1776" s="29"/>
      <c r="AP1776" s="29"/>
      <c r="AQ1776" s="29"/>
      <c r="AR1776" s="29"/>
      <c r="AS1776" s="29"/>
      <c r="AT1776" s="29"/>
      <c r="AU1776" s="29"/>
      <c r="AV1776" s="29"/>
      <c r="AW1776" s="29"/>
      <c r="AX1776" s="29"/>
      <c r="AY1776" s="29"/>
      <c r="AZ1776" s="29"/>
      <c r="BA1776" s="29"/>
      <c r="BB1776" s="29"/>
      <c r="BC1776" s="29"/>
      <c r="BD1776" s="29"/>
      <c r="BE1776" s="29"/>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29"/>
      <c r="CA1776" s="29"/>
      <c r="CB1776" s="29"/>
      <c r="CC1776" s="29"/>
      <c r="CD1776" s="29"/>
      <c r="CE1776" s="29"/>
      <c r="CF1776" s="29"/>
      <c r="CG1776" s="29"/>
      <c r="CH1776" s="29"/>
      <c r="CI1776" s="29"/>
      <c r="CJ1776" s="29"/>
      <c r="CK1776" s="29"/>
      <c r="CL1776" s="29"/>
      <c r="CM1776" s="29"/>
      <c r="CN1776" s="29"/>
      <c r="CO1776" s="29"/>
      <c r="CP1776" s="29"/>
      <c r="CQ1776" s="29"/>
      <c r="CR1776" s="29"/>
      <c r="CS1776" s="29"/>
      <c r="CT1776" s="29"/>
      <c r="CU1776" s="29"/>
      <c r="CV1776" s="29"/>
      <c r="CW1776" s="29"/>
      <c r="CX1776" s="29"/>
      <c r="CY1776" s="29"/>
      <c r="CZ1776" s="29"/>
      <c r="DA1776" s="29"/>
      <c r="DB1776" s="29"/>
      <c r="DC1776" s="29"/>
      <c r="DD1776" s="29"/>
      <c r="DE1776" s="29"/>
      <c r="DF1776" s="29"/>
      <c r="DG1776" s="29"/>
      <c r="DH1776" s="29"/>
      <c r="DI1776" s="29"/>
      <c r="DJ1776" s="29"/>
      <c r="DK1776" s="29"/>
      <c r="DL1776" s="29"/>
      <c r="DM1776" s="29"/>
    </row>
    <row r="1777" spans="1:117">
      <c r="A1777" s="5"/>
      <c r="B1777" s="5"/>
      <c r="C1777" s="35"/>
      <c r="D1777" s="63"/>
      <c r="E1777" s="64"/>
      <c r="F1777" s="64"/>
      <c r="G1777" s="64"/>
      <c r="H1777" s="64"/>
      <c r="I1777" s="64"/>
      <c r="J1777" s="64"/>
      <c r="K1777" s="64"/>
      <c r="L1777" s="64"/>
      <c r="M1777" s="64"/>
      <c r="N1777" s="64"/>
      <c r="O1777" s="64"/>
      <c r="P1777" s="64"/>
      <c r="Q1777" s="64"/>
      <c r="R1777" s="64"/>
      <c r="S1777" s="64"/>
      <c r="T1777" s="29"/>
      <c r="U1777" s="29"/>
      <c r="V1777" s="29"/>
      <c r="W1777" s="29"/>
      <c r="X1777" s="29"/>
      <c r="Y1777" s="29"/>
      <c r="Z1777" s="29"/>
      <c r="AA1777" s="29"/>
      <c r="AB1777" s="29"/>
      <c r="AC1777" s="29"/>
      <c r="AD1777" s="29"/>
      <c r="AE1777" s="29"/>
      <c r="AF1777" s="29"/>
      <c r="AG1777" s="29"/>
      <c r="AH1777" s="29"/>
      <c r="AI1777" s="29"/>
      <c r="AJ1777" s="29"/>
      <c r="AK1777" s="29"/>
      <c r="AL1777" s="29"/>
      <c r="AM1777" s="29"/>
      <c r="AN1777" s="29"/>
      <c r="AO1777" s="29"/>
      <c r="AP1777" s="29"/>
      <c r="AQ1777" s="29"/>
      <c r="AR1777" s="29"/>
      <c r="AS1777" s="29"/>
      <c r="AT1777" s="29"/>
      <c r="AU1777" s="29"/>
      <c r="AV1777" s="29"/>
      <c r="AW1777" s="29"/>
      <c r="AX1777" s="29"/>
      <c r="AY1777" s="29"/>
      <c r="AZ1777" s="29"/>
      <c r="BA1777" s="29"/>
      <c r="BB1777" s="29"/>
      <c r="BC1777" s="29"/>
      <c r="BD1777" s="29"/>
      <c r="BE1777" s="29"/>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29"/>
      <c r="CA1777" s="29"/>
      <c r="CB1777" s="29"/>
      <c r="CC1777" s="29"/>
      <c r="CD1777" s="29"/>
      <c r="CE1777" s="29"/>
      <c r="CF1777" s="29"/>
      <c r="CG1777" s="29"/>
      <c r="CH1777" s="29"/>
      <c r="CI1777" s="29"/>
      <c r="CJ1777" s="29"/>
      <c r="CK1777" s="29"/>
      <c r="CL1777" s="29"/>
      <c r="CM1777" s="29"/>
      <c r="CN1777" s="29"/>
      <c r="CO1777" s="29"/>
      <c r="CP1777" s="29"/>
      <c r="CQ1777" s="29"/>
      <c r="CR1777" s="29"/>
      <c r="CS1777" s="29"/>
      <c r="CT1777" s="29"/>
      <c r="CU1777" s="29"/>
      <c r="CV1777" s="29"/>
      <c r="CW1777" s="29"/>
      <c r="CX1777" s="29"/>
      <c r="CY1777" s="29"/>
      <c r="CZ1777" s="29"/>
      <c r="DA1777" s="29"/>
      <c r="DB1777" s="29"/>
      <c r="DC1777" s="29"/>
      <c r="DD1777" s="29"/>
      <c r="DE1777" s="29"/>
      <c r="DF1777" s="29"/>
      <c r="DG1777" s="29"/>
      <c r="DH1777" s="29"/>
      <c r="DI1777" s="29"/>
      <c r="DJ1777" s="29"/>
      <c r="DK1777" s="29"/>
      <c r="DL1777" s="29"/>
      <c r="DM1777" s="29"/>
    </row>
    <row r="1778" spans="1:117">
      <c r="A1778" s="5"/>
      <c r="B1778" s="5"/>
      <c r="C1778" s="35"/>
      <c r="D1778" s="63"/>
      <c r="E1778" s="64"/>
      <c r="F1778" s="64"/>
      <c r="G1778" s="64"/>
      <c r="H1778" s="64"/>
      <c r="I1778" s="64"/>
      <c r="J1778" s="64"/>
      <c r="K1778" s="64"/>
      <c r="L1778" s="64"/>
      <c r="M1778" s="64"/>
      <c r="N1778" s="64"/>
      <c r="O1778" s="64"/>
      <c r="P1778" s="64"/>
      <c r="Q1778" s="64"/>
      <c r="R1778" s="64"/>
      <c r="S1778" s="64"/>
      <c r="T1778" s="29"/>
      <c r="U1778" s="29"/>
      <c r="V1778" s="29"/>
      <c r="W1778" s="29"/>
      <c r="X1778" s="29"/>
      <c r="Y1778" s="29"/>
      <c r="Z1778" s="29"/>
      <c r="AA1778" s="29"/>
      <c r="AB1778" s="29"/>
      <c r="AC1778" s="29"/>
      <c r="AD1778" s="29"/>
      <c r="AE1778" s="29"/>
      <c r="AF1778" s="29"/>
      <c r="AG1778" s="29"/>
      <c r="AH1778" s="29"/>
      <c r="AI1778" s="29"/>
      <c r="AJ1778" s="29"/>
      <c r="AK1778" s="29"/>
      <c r="AL1778" s="29"/>
      <c r="AM1778" s="29"/>
      <c r="AN1778" s="29"/>
      <c r="AO1778" s="29"/>
      <c r="AP1778" s="29"/>
      <c r="AQ1778" s="29"/>
      <c r="AR1778" s="29"/>
      <c r="AS1778" s="29"/>
      <c r="AT1778" s="29"/>
      <c r="AU1778" s="29"/>
      <c r="AV1778" s="29"/>
      <c r="AW1778" s="29"/>
      <c r="AX1778" s="29"/>
      <c r="AY1778" s="29"/>
      <c r="AZ1778" s="29"/>
      <c r="BA1778" s="29"/>
      <c r="BB1778" s="29"/>
      <c r="BC1778" s="29"/>
      <c r="BD1778" s="29"/>
      <c r="BE1778" s="29"/>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29"/>
      <c r="CA1778" s="29"/>
      <c r="CB1778" s="29"/>
      <c r="CC1778" s="29"/>
      <c r="CD1778" s="29"/>
      <c r="CE1778" s="29"/>
      <c r="CF1778" s="29"/>
      <c r="CG1778" s="29"/>
      <c r="CH1778" s="29"/>
      <c r="CI1778" s="29"/>
      <c r="CJ1778" s="29"/>
      <c r="CK1778" s="29"/>
      <c r="CL1778" s="29"/>
      <c r="CM1778" s="29"/>
      <c r="CN1778" s="29"/>
      <c r="CO1778" s="29"/>
      <c r="CP1778" s="29"/>
      <c r="CQ1778" s="29"/>
      <c r="CR1778" s="29"/>
      <c r="CS1778" s="29"/>
      <c r="CT1778" s="29"/>
      <c r="CU1778" s="29"/>
      <c r="CV1778" s="29"/>
      <c r="CW1778" s="29"/>
      <c r="CX1778" s="29"/>
      <c r="CY1778" s="29"/>
      <c r="CZ1778" s="29"/>
      <c r="DA1778" s="29"/>
      <c r="DB1778" s="29"/>
      <c r="DC1778" s="29"/>
      <c r="DD1778" s="29"/>
      <c r="DE1778" s="29"/>
      <c r="DF1778" s="29"/>
      <c r="DG1778" s="29"/>
      <c r="DH1778" s="29"/>
      <c r="DI1778" s="29"/>
      <c r="DJ1778" s="29"/>
      <c r="DK1778" s="29"/>
      <c r="DL1778" s="29"/>
      <c r="DM1778" s="29"/>
    </row>
    <row r="1779" spans="1:117">
      <c r="A1779" s="5"/>
      <c r="B1779" s="5"/>
      <c r="C1779" s="35"/>
      <c r="D1779" s="63"/>
      <c r="E1779" s="64"/>
      <c r="F1779" s="64"/>
      <c r="G1779" s="64"/>
      <c r="H1779" s="64"/>
      <c r="I1779" s="64"/>
      <c r="J1779" s="64"/>
      <c r="K1779" s="64"/>
      <c r="L1779" s="64"/>
      <c r="M1779" s="64"/>
      <c r="N1779" s="64"/>
      <c r="O1779" s="64"/>
      <c r="P1779" s="64"/>
      <c r="Q1779" s="64"/>
      <c r="R1779" s="64"/>
      <c r="S1779" s="64"/>
      <c r="T1779" s="29"/>
      <c r="U1779" s="29"/>
      <c r="V1779" s="29"/>
      <c r="W1779" s="29"/>
      <c r="X1779" s="29"/>
      <c r="Y1779" s="29"/>
      <c r="Z1779" s="29"/>
      <c r="AA1779" s="29"/>
      <c r="AB1779" s="29"/>
      <c r="AC1779" s="29"/>
      <c r="AD1779" s="29"/>
      <c r="AE1779" s="29"/>
      <c r="AF1779" s="29"/>
      <c r="AG1779" s="29"/>
      <c r="AH1779" s="29"/>
      <c r="AI1779" s="29"/>
      <c r="AJ1779" s="29"/>
      <c r="AK1779" s="29"/>
      <c r="AL1779" s="29"/>
      <c r="AM1779" s="29"/>
      <c r="AN1779" s="29"/>
      <c r="AO1779" s="29"/>
      <c r="AP1779" s="29"/>
      <c r="AQ1779" s="29"/>
      <c r="AR1779" s="29"/>
      <c r="AS1779" s="29"/>
      <c r="AT1779" s="29"/>
      <c r="AU1779" s="29"/>
      <c r="AV1779" s="29"/>
      <c r="AW1779" s="29"/>
      <c r="AX1779" s="29"/>
      <c r="AY1779" s="29"/>
      <c r="AZ1779" s="29"/>
      <c r="BA1779" s="29"/>
      <c r="BB1779" s="29"/>
      <c r="BC1779" s="29"/>
      <c r="BD1779" s="29"/>
      <c r="BE1779" s="29"/>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29"/>
      <c r="CA1779" s="29"/>
      <c r="CB1779" s="29"/>
      <c r="CC1779" s="29"/>
      <c r="CD1779" s="29"/>
      <c r="CE1779" s="29"/>
      <c r="CF1779" s="29"/>
      <c r="CG1779" s="29"/>
      <c r="CH1779" s="29"/>
      <c r="CI1779" s="29"/>
      <c r="CJ1779" s="29"/>
      <c r="CK1779" s="29"/>
      <c r="CL1779" s="29"/>
      <c r="CM1779" s="29"/>
      <c r="CN1779" s="29"/>
      <c r="CO1779" s="29"/>
      <c r="CP1779" s="29"/>
      <c r="CQ1779" s="29"/>
      <c r="CR1779" s="29"/>
      <c r="CS1779" s="29"/>
      <c r="CT1779" s="29"/>
      <c r="CU1779" s="29"/>
      <c r="CV1779" s="29"/>
      <c r="CW1779" s="29"/>
      <c r="CX1779" s="29"/>
      <c r="CY1779" s="29"/>
      <c r="CZ1779" s="29"/>
      <c r="DA1779" s="29"/>
      <c r="DB1779" s="29"/>
      <c r="DC1779" s="29"/>
      <c r="DD1779" s="29"/>
      <c r="DE1779" s="29"/>
      <c r="DF1779" s="29"/>
      <c r="DG1779" s="29"/>
      <c r="DH1779" s="29"/>
      <c r="DI1779" s="29"/>
      <c r="DJ1779" s="29"/>
      <c r="DK1779" s="29"/>
      <c r="DL1779" s="29"/>
      <c r="DM1779" s="29"/>
    </row>
    <row r="1780" spans="1:117">
      <c r="A1780" s="5"/>
      <c r="B1780" s="5"/>
      <c r="C1780" s="35"/>
      <c r="D1780" s="63"/>
      <c r="E1780" s="64"/>
      <c r="F1780" s="64"/>
      <c r="G1780" s="64"/>
      <c r="H1780" s="64"/>
      <c r="I1780" s="64"/>
      <c r="J1780" s="64"/>
      <c r="K1780" s="64"/>
      <c r="L1780" s="64"/>
      <c r="M1780" s="64"/>
      <c r="N1780" s="64"/>
      <c r="O1780" s="64"/>
      <c r="P1780" s="64"/>
      <c r="Q1780" s="64"/>
      <c r="R1780" s="64"/>
      <c r="S1780" s="64"/>
      <c r="T1780" s="29"/>
      <c r="U1780" s="29"/>
      <c r="V1780" s="29"/>
      <c r="W1780" s="29"/>
      <c r="X1780" s="29"/>
      <c r="Y1780" s="29"/>
      <c r="Z1780" s="29"/>
      <c r="AA1780" s="29"/>
      <c r="AB1780" s="29"/>
      <c r="AC1780" s="29"/>
      <c r="AD1780" s="29"/>
      <c r="AE1780" s="29"/>
      <c r="AF1780" s="29"/>
      <c r="AG1780" s="29"/>
      <c r="AH1780" s="29"/>
      <c r="AI1780" s="29"/>
      <c r="AJ1780" s="29"/>
      <c r="AK1780" s="29"/>
      <c r="AL1780" s="29"/>
      <c r="AM1780" s="29"/>
      <c r="AN1780" s="29"/>
      <c r="AO1780" s="29"/>
      <c r="AP1780" s="29"/>
      <c r="AQ1780" s="29"/>
      <c r="AR1780" s="29"/>
      <c r="AS1780" s="29"/>
      <c r="AT1780" s="29"/>
      <c r="AU1780" s="29"/>
      <c r="AV1780" s="29"/>
      <c r="AW1780" s="29"/>
      <c r="AX1780" s="29"/>
      <c r="AY1780" s="29"/>
      <c r="AZ1780" s="29"/>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29"/>
      <c r="CA1780" s="29"/>
      <c r="CB1780" s="29"/>
      <c r="CC1780" s="29"/>
      <c r="CD1780" s="29"/>
      <c r="CE1780" s="29"/>
      <c r="CF1780" s="29"/>
      <c r="CG1780" s="29"/>
      <c r="CH1780" s="29"/>
      <c r="CI1780" s="29"/>
      <c r="CJ1780" s="29"/>
      <c r="CK1780" s="29"/>
      <c r="CL1780" s="29"/>
      <c r="CM1780" s="29"/>
      <c r="CN1780" s="29"/>
      <c r="CO1780" s="29"/>
      <c r="CP1780" s="29"/>
      <c r="CQ1780" s="29"/>
      <c r="CR1780" s="29"/>
      <c r="CS1780" s="29"/>
      <c r="CT1780" s="29"/>
      <c r="CU1780" s="29"/>
      <c r="CV1780" s="29"/>
      <c r="CW1780" s="29"/>
      <c r="CX1780" s="29"/>
      <c r="CY1780" s="29"/>
      <c r="CZ1780" s="29"/>
      <c r="DA1780" s="29"/>
      <c r="DB1780" s="29"/>
      <c r="DC1780" s="29"/>
      <c r="DD1780" s="29"/>
      <c r="DE1780" s="29"/>
      <c r="DF1780" s="29"/>
      <c r="DG1780" s="29"/>
      <c r="DH1780" s="29"/>
      <c r="DI1780" s="29"/>
      <c r="DJ1780" s="29"/>
      <c r="DK1780" s="29"/>
      <c r="DL1780" s="29"/>
      <c r="DM1780" s="29"/>
    </row>
    <row r="1781" spans="1:117">
      <c r="A1781" s="5"/>
      <c r="B1781" s="5"/>
      <c r="C1781" s="35"/>
      <c r="D1781" s="63"/>
      <c r="E1781" s="64"/>
      <c r="F1781" s="64"/>
      <c r="G1781" s="64"/>
      <c r="H1781" s="64"/>
      <c r="I1781" s="64"/>
      <c r="J1781" s="64"/>
      <c r="K1781" s="64"/>
      <c r="L1781" s="64"/>
      <c r="M1781" s="64"/>
      <c r="N1781" s="64"/>
      <c r="O1781" s="64"/>
      <c r="P1781" s="64"/>
      <c r="Q1781" s="64"/>
      <c r="R1781" s="64"/>
      <c r="S1781" s="64"/>
      <c r="T1781" s="29"/>
      <c r="U1781" s="29"/>
      <c r="V1781" s="29"/>
      <c r="W1781" s="29"/>
      <c r="X1781" s="29"/>
      <c r="Y1781" s="29"/>
      <c r="Z1781" s="29"/>
      <c r="AA1781" s="29"/>
      <c r="AB1781" s="29"/>
      <c r="AC1781" s="29"/>
      <c r="AD1781" s="29"/>
      <c r="AE1781" s="29"/>
      <c r="AF1781" s="29"/>
      <c r="AG1781" s="29"/>
      <c r="AH1781" s="29"/>
      <c r="AI1781" s="29"/>
      <c r="AJ1781" s="29"/>
      <c r="AK1781" s="29"/>
      <c r="AL1781" s="29"/>
      <c r="AM1781" s="29"/>
      <c r="AN1781" s="29"/>
      <c r="AO1781" s="29"/>
      <c r="AP1781" s="29"/>
      <c r="AQ1781" s="29"/>
      <c r="AR1781" s="29"/>
      <c r="AS1781" s="29"/>
      <c r="AT1781" s="29"/>
      <c r="AU1781" s="29"/>
      <c r="AV1781" s="29"/>
      <c r="AW1781" s="29"/>
      <c r="AX1781" s="29"/>
      <c r="AY1781" s="29"/>
      <c r="AZ1781" s="29"/>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29"/>
      <c r="CA1781" s="29"/>
      <c r="CB1781" s="29"/>
      <c r="CC1781" s="29"/>
      <c r="CD1781" s="29"/>
      <c r="CE1781" s="29"/>
      <c r="CF1781" s="29"/>
      <c r="CG1781" s="29"/>
      <c r="CH1781" s="29"/>
      <c r="CI1781" s="29"/>
      <c r="CJ1781" s="29"/>
      <c r="CK1781" s="29"/>
      <c r="CL1781" s="29"/>
      <c r="CM1781" s="29"/>
      <c r="CN1781" s="29"/>
      <c r="CO1781" s="29"/>
      <c r="CP1781" s="29"/>
      <c r="CQ1781" s="29"/>
      <c r="CR1781" s="29"/>
      <c r="CS1781" s="29"/>
      <c r="CT1781" s="29"/>
      <c r="CU1781" s="29"/>
      <c r="CV1781" s="29"/>
      <c r="CW1781" s="29"/>
      <c r="CX1781" s="29"/>
      <c r="CY1781" s="29"/>
      <c r="CZ1781" s="29"/>
      <c r="DA1781" s="29"/>
      <c r="DB1781" s="29"/>
      <c r="DC1781" s="29"/>
      <c r="DD1781" s="29"/>
      <c r="DE1781" s="29"/>
      <c r="DF1781" s="29"/>
      <c r="DG1781" s="29"/>
      <c r="DH1781" s="29"/>
      <c r="DI1781" s="29"/>
      <c r="DJ1781" s="29"/>
      <c r="DK1781" s="29"/>
      <c r="DL1781" s="29"/>
      <c r="DM1781" s="29"/>
    </row>
    <row r="1782" spans="1:117">
      <c r="A1782" s="5"/>
      <c r="B1782" s="5"/>
      <c r="C1782" s="35"/>
      <c r="D1782" s="63"/>
      <c r="E1782" s="64"/>
      <c r="F1782" s="64"/>
      <c r="G1782" s="64"/>
      <c r="H1782" s="64"/>
      <c r="I1782" s="64"/>
      <c r="J1782" s="64"/>
      <c r="K1782" s="64"/>
      <c r="L1782" s="64"/>
      <c r="M1782" s="64"/>
      <c r="N1782" s="64"/>
      <c r="O1782" s="64"/>
      <c r="P1782" s="64"/>
      <c r="Q1782" s="64"/>
      <c r="R1782" s="64"/>
      <c r="S1782" s="64"/>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c r="CA1782" s="29"/>
      <c r="CB1782" s="29"/>
      <c r="CC1782" s="29"/>
      <c r="CD1782" s="29"/>
      <c r="CE1782" s="29"/>
      <c r="CF1782" s="29"/>
      <c r="CG1782" s="29"/>
      <c r="CH1782" s="29"/>
      <c r="CI1782" s="29"/>
      <c r="CJ1782" s="29"/>
      <c r="CK1782" s="29"/>
      <c r="CL1782" s="29"/>
      <c r="CM1782" s="29"/>
      <c r="CN1782" s="29"/>
      <c r="CO1782" s="29"/>
      <c r="CP1782" s="29"/>
      <c r="CQ1782" s="29"/>
      <c r="CR1782" s="29"/>
      <c r="CS1782" s="29"/>
      <c r="CT1782" s="29"/>
      <c r="CU1782" s="29"/>
      <c r="CV1782" s="29"/>
      <c r="CW1782" s="29"/>
      <c r="CX1782" s="29"/>
      <c r="CY1782" s="29"/>
      <c r="CZ1782" s="29"/>
      <c r="DA1782" s="29"/>
      <c r="DB1782" s="29"/>
      <c r="DC1782" s="29"/>
      <c r="DD1782" s="29"/>
      <c r="DE1782" s="29"/>
      <c r="DF1782" s="29"/>
      <c r="DG1782" s="29"/>
      <c r="DH1782" s="29"/>
      <c r="DI1782" s="29"/>
      <c r="DJ1782" s="29"/>
      <c r="DK1782" s="29"/>
      <c r="DL1782" s="29"/>
      <c r="DM1782" s="29"/>
    </row>
    <row r="1783" spans="1:117">
      <c r="A1783" s="5"/>
      <c r="B1783" s="5"/>
      <c r="C1783" s="35"/>
      <c r="D1783" s="63"/>
      <c r="E1783" s="64"/>
      <c r="F1783" s="64"/>
      <c r="G1783" s="64"/>
      <c r="H1783" s="64"/>
      <c r="I1783" s="64"/>
      <c r="J1783" s="64"/>
      <c r="K1783" s="64"/>
      <c r="L1783" s="64"/>
      <c r="M1783" s="64"/>
      <c r="N1783" s="64"/>
      <c r="O1783" s="64"/>
      <c r="P1783" s="64"/>
      <c r="Q1783" s="64"/>
      <c r="R1783" s="64"/>
      <c r="S1783" s="64"/>
      <c r="T1783" s="29"/>
      <c r="U1783" s="29"/>
      <c r="V1783" s="29"/>
      <c r="W1783" s="29"/>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29"/>
      <c r="CA1783" s="29"/>
      <c r="CB1783" s="29"/>
      <c r="CC1783" s="29"/>
      <c r="CD1783" s="29"/>
      <c r="CE1783" s="29"/>
      <c r="CF1783" s="29"/>
      <c r="CG1783" s="29"/>
      <c r="CH1783" s="29"/>
      <c r="CI1783" s="29"/>
      <c r="CJ1783" s="29"/>
      <c r="CK1783" s="29"/>
      <c r="CL1783" s="29"/>
      <c r="CM1783" s="29"/>
      <c r="CN1783" s="29"/>
      <c r="CO1783" s="29"/>
      <c r="CP1783" s="29"/>
      <c r="CQ1783" s="29"/>
      <c r="CR1783" s="29"/>
      <c r="CS1783" s="29"/>
      <c r="CT1783" s="29"/>
      <c r="CU1783" s="29"/>
      <c r="CV1783" s="29"/>
      <c r="CW1783" s="29"/>
      <c r="CX1783" s="29"/>
      <c r="CY1783" s="29"/>
      <c r="CZ1783" s="29"/>
      <c r="DA1783" s="29"/>
      <c r="DB1783" s="29"/>
      <c r="DC1783" s="29"/>
      <c r="DD1783" s="29"/>
      <c r="DE1783" s="29"/>
      <c r="DF1783" s="29"/>
      <c r="DG1783" s="29"/>
      <c r="DH1783" s="29"/>
      <c r="DI1783" s="29"/>
      <c r="DJ1783" s="29"/>
      <c r="DK1783" s="29"/>
      <c r="DL1783" s="29"/>
      <c r="DM1783" s="29"/>
    </row>
    <row r="1784" spans="1:117">
      <c r="A1784" s="5"/>
      <c r="B1784" s="5"/>
      <c r="C1784" s="35"/>
      <c r="D1784" s="63"/>
      <c r="E1784" s="64"/>
      <c r="F1784" s="64"/>
      <c r="G1784" s="64"/>
      <c r="H1784" s="64"/>
      <c r="I1784" s="64"/>
      <c r="J1784" s="64"/>
      <c r="K1784" s="64"/>
      <c r="L1784" s="64"/>
      <c r="M1784" s="64"/>
      <c r="N1784" s="64"/>
      <c r="O1784" s="64"/>
      <c r="P1784" s="64"/>
      <c r="Q1784" s="64"/>
      <c r="R1784" s="64"/>
      <c r="S1784" s="64"/>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c r="CA1784" s="29"/>
      <c r="CB1784" s="29"/>
      <c r="CC1784" s="29"/>
      <c r="CD1784" s="29"/>
      <c r="CE1784" s="29"/>
      <c r="CF1784" s="29"/>
      <c r="CG1784" s="29"/>
      <c r="CH1784" s="29"/>
      <c r="CI1784" s="29"/>
      <c r="CJ1784" s="29"/>
      <c r="CK1784" s="29"/>
      <c r="CL1784" s="29"/>
      <c r="CM1784" s="29"/>
      <c r="CN1784" s="29"/>
      <c r="CO1784" s="29"/>
      <c r="CP1784" s="29"/>
      <c r="CQ1784" s="29"/>
      <c r="CR1784" s="29"/>
      <c r="CS1784" s="29"/>
      <c r="CT1784" s="29"/>
      <c r="CU1784" s="29"/>
      <c r="CV1784" s="29"/>
      <c r="CW1784" s="29"/>
      <c r="CX1784" s="29"/>
      <c r="CY1784" s="29"/>
      <c r="CZ1784" s="29"/>
      <c r="DA1784" s="29"/>
      <c r="DB1784" s="29"/>
      <c r="DC1784" s="29"/>
      <c r="DD1784" s="29"/>
      <c r="DE1784" s="29"/>
      <c r="DF1784" s="29"/>
      <c r="DG1784" s="29"/>
      <c r="DH1784" s="29"/>
      <c r="DI1784" s="29"/>
      <c r="DJ1784" s="29"/>
      <c r="DK1784" s="29"/>
      <c r="DL1784" s="29"/>
      <c r="DM1784" s="29"/>
    </row>
    <row r="1785" spans="1:117">
      <c r="A1785" s="5"/>
      <c r="B1785" s="5"/>
      <c r="C1785" s="35"/>
      <c r="D1785" s="63"/>
      <c r="E1785" s="64"/>
      <c r="F1785" s="64"/>
      <c r="G1785" s="64"/>
      <c r="H1785" s="64"/>
      <c r="I1785" s="64"/>
      <c r="J1785" s="64"/>
      <c r="K1785" s="64"/>
      <c r="L1785" s="64"/>
      <c r="M1785" s="64"/>
      <c r="N1785" s="64"/>
      <c r="O1785" s="64"/>
      <c r="P1785" s="64"/>
      <c r="Q1785" s="64"/>
      <c r="R1785" s="64"/>
      <c r="S1785" s="64"/>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29"/>
      <c r="CA1785" s="29"/>
      <c r="CB1785" s="29"/>
      <c r="CC1785" s="29"/>
      <c r="CD1785" s="29"/>
      <c r="CE1785" s="29"/>
      <c r="CF1785" s="29"/>
      <c r="CG1785" s="29"/>
      <c r="CH1785" s="29"/>
      <c r="CI1785" s="29"/>
      <c r="CJ1785" s="29"/>
      <c r="CK1785" s="29"/>
      <c r="CL1785" s="29"/>
      <c r="CM1785" s="29"/>
      <c r="CN1785" s="29"/>
      <c r="CO1785" s="29"/>
      <c r="CP1785" s="29"/>
      <c r="CQ1785" s="29"/>
      <c r="CR1785" s="29"/>
      <c r="CS1785" s="29"/>
      <c r="CT1785" s="29"/>
      <c r="CU1785" s="29"/>
      <c r="CV1785" s="29"/>
      <c r="CW1785" s="29"/>
      <c r="CX1785" s="29"/>
      <c r="CY1785" s="29"/>
      <c r="CZ1785" s="29"/>
      <c r="DA1785" s="29"/>
      <c r="DB1785" s="29"/>
      <c r="DC1785" s="29"/>
      <c r="DD1785" s="29"/>
      <c r="DE1785" s="29"/>
      <c r="DF1785" s="29"/>
      <c r="DG1785" s="29"/>
      <c r="DH1785" s="29"/>
      <c r="DI1785" s="29"/>
      <c r="DJ1785" s="29"/>
      <c r="DK1785" s="29"/>
      <c r="DL1785" s="29"/>
      <c r="DM1785" s="29"/>
    </row>
    <row r="1786" spans="1:117">
      <c r="A1786" s="5"/>
      <c r="B1786" s="5"/>
      <c r="C1786" s="35"/>
      <c r="D1786" s="63"/>
      <c r="E1786" s="64"/>
      <c r="F1786" s="64"/>
      <c r="G1786" s="64"/>
      <c r="H1786" s="64"/>
      <c r="I1786" s="64"/>
      <c r="J1786" s="64"/>
      <c r="K1786" s="64"/>
      <c r="L1786" s="64"/>
      <c r="M1786" s="64"/>
      <c r="N1786" s="64"/>
      <c r="O1786" s="64"/>
      <c r="P1786" s="64"/>
      <c r="Q1786" s="64"/>
      <c r="R1786" s="64"/>
      <c r="S1786" s="64"/>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c r="CA1786" s="29"/>
      <c r="CB1786" s="29"/>
      <c r="CC1786" s="29"/>
      <c r="CD1786" s="29"/>
      <c r="CE1786" s="29"/>
      <c r="CF1786" s="29"/>
      <c r="CG1786" s="29"/>
      <c r="CH1786" s="29"/>
      <c r="CI1786" s="29"/>
      <c r="CJ1786" s="29"/>
      <c r="CK1786" s="29"/>
      <c r="CL1786" s="29"/>
      <c r="CM1786" s="29"/>
      <c r="CN1786" s="29"/>
      <c r="CO1786" s="29"/>
      <c r="CP1786" s="29"/>
      <c r="CQ1786" s="29"/>
      <c r="CR1786" s="29"/>
      <c r="CS1786" s="29"/>
      <c r="CT1786" s="29"/>
      <c r="CU1786" s="29"/>
      <c r="CV1786" s="29"/>
      <c r="CW1786" s="29"/>
      <c r="CX1786" s="29"/>
      <c r="CY1786" s="29"/>
      <c r="CZ1786" s="29"/>
      <c r="DA1786" s="29"/>
      <c r="DB1786" s="29"/>
      <c r="DC1786" s="29"/>
      <c r="DD1786" s="29"/>
      <c r="DE1786" s="29"/>
      <c r="DF1786" s="29"/>
      <c r="DG1786" s="29"/>
      <c r="DH1786" s="29"/>
      <c r="DI1786" s="29"/>
      <c r="DJ1786" s="29"/>
      <c r="DK1786" s="29"/>
      <c r="DL1786" s="29"/>
      <c r="DM1786" s="29"/>
    </row>
    <row r="1787" spans="1:117">
      <c r="A1787" s="5"/>
      <c r="B1787" s="5"/>
      <c r="C1787" s="35"/>
      <c r="D1787" s="63"/>
      <c r="E1787" s="64"/>
      <c r="F1787" s="64"/>
      <c r="G1787" s="64"/>
      <c r="H1787" s="64"/>
      <c r="I1787" s="64"/>
      <c r="J1787" s="64"/>
      <c r="K1787" s="64"/>
      <c r="L1787" s="64"/>
      <c r="M1787" s="64"/>
      <c r="N1787" s="64"/>
      <c r="O1787" s="64"/>
      <c r="P1787" s="64"/>
      <c r="Q1787" s="64"/>
      <c r="R1787" s="64"/>
      <c r="S1787" s="64"/>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29"/>
      <c r="CA1787" s="29"/>
      <c r="CB1787" s="29"/>
      <c r="CC1787" s="29"/>
      <c r="CD1787" s="29"/>
      <c r="CE1787" s="29"/>
      <c r="CF1787" s="29"/>
      <c r="CG1787" s="29"/>
      <c r="CH1787" s="29"/>
      <c r="CI1787" s="29"/>
      <c r="CJ1787" s="29"/>
      <c r="CK1787" s="29"/>
      <c r="CL1787" s="29"/>
      <c r="CM1787" s="29"/>
      <c r="CN1787" s="29"/>
      <c r="CO1787" s="29"/>
      <c r="CP1787" s="29"/>
      <c r="CQ1787" s="29"/>
      <c r="CR1787" s="29"/>
      <c r="CS1787" s="29"/>
      <c r="CT1787" s="29"/>
      <c r="CU1787" s="29"/>
      <c r="CV1787" s="29"/>
      <c r="CW1787" s="29"/>
      <c r="CX1787" s="29"/>
      <c r="CY1787" s="29"/>
      <c r="CZ1787" s="29"/>
      <c r="DA1787" s="29"/>
      <c r="DB1787" s="29"/>
      <c r="DC1787" s="29"/>
      <c r="DD1787" s="29"/>
      <c r="DE1787" s="29"/>
      <c r="DF1787" s="29"/>
      <c r="DG1787" s="29"/>
      <c r="DH1787" s="29"/>
      <c r="DI1787" s="29"/>
      <c r="DJ1787" s="29"/>
      <c r="DK1787" s="29"/>
      <c r="DL1787" s="29"/>
      <c r="DM1787" s="29"/>
    </row>
    <row r="1788" spans="1:117">
      <c r="A1788" s="5"/>
      <c r="B1788" s="5"/>
      <c r="C1788" s="35"/>
      <c r="D1788" s="63"/>
      <c r="E1788" s="64"/>
      <c r="F1788" s="64"/>
      <c r="G1788" s="64"/>
      <c r="H1788" s="64"/>
      <c r="I1788" s="64"/>
      <c r="J1788" s="64"/>
      <c r="K1788" s="64"/>
      <c r="L1788" s="64"/>
      <c r="M1788" s="64"/>
      <c r="N1788" s="64"/>
      <c r="O1788" s="64"/>
      <c r="P1788" s="64"/>
      <c r="Q1788" s="64"/>
      <c r="R1788" s="64"/>
      <c r="S1788" s="64"/>
      <c r="T1788" s="29"/>
      <c r="U1788" s="29"/>
      <c r="V1788" s="29"/>
      <c r="W1788" s="29"/>
      <c r="X1788" s="29"/>
      <c r="Y1788" s="29"/>
      <c r="Z1788" s="29"/>
      <c r="AA1788" s="29"/>
      <c r="AB1788" s="29"/>
      <c r="AC1788" s="29"/>
      <c r="AD1788" s="29"/>
      <c r="AE1788" s="29"/>
      <c r="AF1788" s="29"/>
      <c r="AG1788" s="29"/>
      <c r="AH1788" s="29"/>
      <c r="AI1788" s="29"/>
      <c r="AJ1788" s="29"/>
      <c r="AK1788" s="29"/>
      <c r="AL1788" s="29"/>
      <c r="AM1788" s="29"/>
      <c r="AN1788" s="29"/>
      <c r="AO1788" s="29"/>
      <c r="AP1788" s="29"/>
      <c r="AQ1788" s="29"/>
      <c r="AR1788" s="29"/>
      <c r="AS1788" s="29"/>
      <c r="AT1788" s="29"/>
      <c r="AU1788" s="29"/>
      <c r="AV1788" s="29"/>
      <c r="AW1788" s="29"/>
      <c r="AX1788" s="29"/>
      <c r="AY1788" s="29"/>
      <c r="AZ1788" s="29"/>
      <c r="BA1788" s="29"/>
      <c r="BB1788" s="29"/>
      <c r="BC1788" s="29"/>
      <c r="BD1788" s="29"/>
      <c r="BE1788" s="29"/>
      <c r="BF1788" s="29"/>
      <c r="BG1788" s="29"/>
      <c r="BH1788" s="29"/>
      <c r="BI1788" s="29"/>
      <c r="BJ1788" s="29"/>
      <c r="BK1788" s="29"/>
      <c r="BL1788" s="29"/>
      <c r="BM1788" s="29"/>
      <c r="BN1788" s="29"/>
      <c r="BO1788" s="29"/>
      <c r="BP1788" s="29"/>
      <c r="BQ1788" s="29"/>
      <c r="BR1788" s="29"/>
      <c r="BS1788" s="29"/>
      <c r="BT1788" s="29"/>
      <c r="BU1788" s="29"/>
      <c r="BV1788" s="29"/>
      <c r="BW1788" s="29"/>
      <c r="BX1788" s="29"/>
      <c r="BY1788" s="29"/>
      <c r="BZ1788" s="29"/>
      <c r="CA1788" s="29"/>
      <c r="CB1788" s="29"/>
      <c r="CC1788" s="29"/>
      <c r="CD1788" s="29"/>
      <c r="CE1788" s="29"/>
      <c r="CF1788" s="29"/>
      <c r="CG1788" s="29"/>
      <c r="CH1788" s="29"/>
      <c r="CI1788" s="29"/>
      <c r="CJ1788" s="29"/>
      <c r="CK1788" s="29"/>
      <c r="CL1788" s="29"/>
      <c r="CM1788" s="29"/>
      <c r="CN1788" s="29"/>
      <c r="CO1788" s="29"/>
      <c r="CP1788" s="29"/>
      <c r="CQ1788" s="29"/>
      <c r="CR1788" s="29"/>
      <c r="CS1788" s="29"/>
      <c r="CT1788" s="29"/>
      <c r="CU1788" s="29"/>
      <c r="CV1788" s="29"/>
      <c r="CW1788" s="29"/>
      <c r="CX1788" s="29"/>
      <c r="CY1788" s="29"/>
      <c r="CZ1788" s="29"/>
      <c r="DA1788" s="29"/>
      <c r="DB1788" s="29"/>
      <c r="DC1788" s="29"/>
      <c r="DD1788" s="29"/>
      <c r="DE1788" s="29"/>
      <c r="DF1788" s="29"/>
      <c r="DG1788" s="29"/>
      <c r="DH1788" s="29"/>
      <c r="DI1788" s="29"/>
      <c r="DJ1788" s="29"/>
      <c r="DK1788" s="29"/>
      <c r="DL1788" s="29"/>
      <c r="DM1788" s="29"/>
    </row>
    <row r="1789" spans="1:117">
      <c r="A1789" s="5"/>
      <c r="B1789" s="5"/>
      <c r="C1789" s="35"/>
      <c r="D1789" s="63"/>
      <c r="E1789" s="64"/>
      <c r="F1789" s="64"/>
      <c r="G1789" s="64"/>
      <c r="H1789" s="64"/>
      <c r="I1789" s="64"/>
      <c r="J1789" s="64"/>
      <c r="K1789" s="64"/>
      <c r="L1789" s="64"/>
      <c r="M1789" s="64"/>
      <c r="N1789" s="64"/>
      <c r="O1789" s="64"/>
      <c r="P1789" s="64"/>
      <c r="Q1789" s="64"/>
      <c r="R1789" s="64"/>
      <c r="S1789" s="64"/>
      <c r="T1789" s="29"/>
      <c r="U1789" s="29"/>
      <c r="V1789" s="29"/>
      <c r="W1789" s="29"/>
      <c r="X1789" s="29"/>
      <c r="Y1789" s="29"/>
      <c r="Z1789" s="29"/>
      <c r="AA1789" s="29"/>
      <c r="AB1789" s="29"/>
      <c r="AC1789" s="29"/>
      <c r="AD1789" s="29"/>
      <c r="AE1789" s="29"/>
      <c r="AF1789" s="29"/>
      <c r="AG1789" s="29"/>
      <c r="AH1789" s="29"/>
      <c r="AI1789" s="29"/>
      <c r="AJ1789" s="29"/>
      <c r="AK1789" s="29"/>
      <c r="AL1789" s="29"/>
      <c r="AM1789" s="29"/>
      <c r="AN1789" s="29"/>
      <c r="AO1789" s="29"/>
      <c r="AP1789" s="29"/>
      <c r="AQ1789" s="29"/>
      <c r="AR1789" s="29"/>
      <c r="AS1789" s="29"/>
      <c r="AT1789" s="29"/>
      <c r="AU1789" s="29"/>
      <c r="AV1789" s="29"/>
      <c r="AW1789" s="29"/>
      <c r="AX1789" s="29"/>
      <c r="AY1789" s="29"/>
      <c r="AZ1789" s="29"/>
      <c r="BA1789" s="29"/>
      <c r="BB1789" s="29"/>
      <c r="BC1789" s="29"/>
      <c r="BD1789" s="29"/>
      <c r="BE1789" s="29"/>
      <c r="BF1789" s="29"/>
      <c r="BG1789" s="29"/>
      <c r="BH1789" s="29"/>
      <c r="BI1789" s="29"/>
      <c r="BJ1789" s="29"/>
      <c r="BK1789" s="29"/>
      <c r="BL1789" s="29"/>
      <c r="BM1789" s="29"/>
      <c r="BN1789" s="29"/>
      <c r="BO1789" s="29"/>
      <c r="BP1789" s="29"/>
      <c r="BQ1789" s="29"/>
      <c r="BR1789" s="29"/>
      <c r="BS1789" s="29"/>
      <c r="BT1789" s="29"/>
      <c r="BU1789" s="29"/>
      <c r="BV1789" s="29"/>
      <c r="BW1789" s="29"/>
      <c r="BX1789" s="29"/>
      <c r="BY1789" s="29"/>
      <c r="BZ1789" s="29"/>
      <c r="CA1789" s="29"/>
      <c r="CB1789" s="29"/>
      <c r="CC1789" s="29"/>
      <c r="CD1789" s="29"/>
      <c r="CE1789" s="29"/>
      <c r="CF1789" s="29"/>
      <c r="CG1789" s="29"/>
      <c r="CH1789" s="29"/>
      <c r="CI1789" s="29"/>
      <c r="CJ1789" s="29"/>
      <c r="CK1789" s="29"/>
      <c r="CL1789" s="29"/>
      <c r="CM1789" s="29"/>
      <c r="CN1789" s="29"/>
      <c r="CO1789" s="29"/>
      <c r="CP1789" s="29"/>
      <c r="CQ1789" s="29"/>
      <c r="CR1789" s="29"/>
      <c r="CS1789" s="29"/>
      <c r="CT1789" s="29"/>
      <c r="CU1789" s="29"/>
      <c r="CV1789" s="29"/>
      <c r="CW1789" s="29"/>
      <c r="CX1789" s="29"/>
      <c r="CY1789" s="29"/>
      <c r="CZ1789" s="29"/>
      <c r="DA1789" s="29"/>
      <c r="DB1789" s="29"/>
      <c r="DC1789" s="29"/>
      <c r="DD1789" s="29"/>
      <c r="DE1789" s="29"/>
      <c r="DF1789" s="29"/>
      <c r="DG1789" s="29"/>
      <c r="DH1789" s="29"/>
      <c r="DI1789" s="29"/>
      <c r="DJ1789" s="29"/>
      <c r="DK1789" s="29"/>
      <c r="DL1789" s="29"/>
      <c r="DM1789" s="29"/>
    </row>
    <row r="1790" spans="1:117">
      <c r="A1790" s="5"/>
      <c r="B1790" s="5"/>
      <c r="C1790" s="35"/>
      <c r="D1790" s="63"/>
      <c r="E1790" s="64"/>
      <c r="F1790" s="64"/>
      <c r="G1790" s="64"/>
      <c r="H1790" s="64"/>
      <c r="I1790" s="64"/>
      <c r="J1790" s="64"/>
      <c r="K1790" s="64"/>
      <c r="L1790" s="64"/>
      <c r="M1790" s="64"/>
      <c r="N1790" s="64"/>
      <c r="O1790" s="64"/>
      <c r="P1790" s="64"/>
      <c r="Q1790" s="64"/>
      <c r="R1790" s="64"/>
      <c r="S1790" s="64"/>
      <c r="T1790" s="29"/>
      <c r="U1790" s="29"/>
      <c r="V1790" s="29"/>
      <c r="W1790" s="29"/>
      <c r="X1790" s="29"/>
      <c r="Y1790" s="29"/>
      <c r="Z1790" s="29"/>
      <c r="AA1790" s="29"/>
      <c r="AB1790" s="29"/>
      <c r="AC1790" s="29"/>
      <c r="AD1790" s="29"/>
      <c r="AE1790" s="29"/>
      <c r="AF1790" s="29"/>
      <c r="AG1790" s="29"/>
      <c r="AH1790" s="29"/>
      <c r="AI1790" s="29"/>
      <c r="AJ1790" s="29"/>
      <c r="AK1790" s="29"/>
      <c r="AL1790" s="29"/>
      <c r="AM1790" s="29"/>
      <c r="AN1790" s="29"/>
      <c r="AO1790" s="29"/>
      <c r="AP1790" s="29"/>
      <c r="AQ1790" s="29"/>
      <c r="AR1790" s="29"/>
      <c r="AS1790" s="29"/>
      <c r="AT1790" s="29"/>
      <c r="AU1790" s="29"/>
      <c r="AV1790" s="29"/>
      <c r="AW1790" s="29"/>
      <c r="AX1790" s="29"/>
      <c r="AY1790" s="29"/>
      <c r="AZ1790" s="29"/>
      <c r="BA1790" s="29"/>
      <c r="BB1790" s="29"/>
      <c r="BC1790" s="29"/>
      <c r="BD1790" s="29"/>
      <c r="BE1790" s="29"/>
      <c r="BF1790" s="29"/>
      <c r="BG1790" s="29"/>
      <c r="BH1790" s="29"/>
      <c r="BI1790" s="29"/>
      <c r="BJ1790" s="29"/>
      <c r="BK1790" s="29"/>
      <c r="BL1790" s="29"/>
      <c r="BM1790" s="29"/>
      <c r="BN1790" s="29"/>
      <c r="BO1790" s="29"/>
      <c r="BP1790" s="29"/>
      <c r="BQ1790" s="29"/>
      <c r="BR1790" s="29"/>
      <c r="BS1790" s="29"/>
      <c r="BT1790" s="29"/>
      <c r="BU1790" s="29"/>
      <c r="BV1790" s="29"/>
      <c r="BW1790" s="29"/>
      <c r="BX1790" s="29"/>
      <c r="BY1790" s="29"/>
      <c r="BZ1790" s="29"/>
      <c r="CA1790" s="29"/>
      <c r="CB1790" s="29"/>
      <c r="CC1790" s="29"/>
      <c r="CD1790" s="29"/>
      <c r="CE1790" s="29"/>
      <c r="CF1790" s="29"/>
      <c r="CG1790" s="29"/>
      <c r="CH1790" s="29"/>
      <c r="CI1790" s="29"/>
      <c r="CJ1790" s="29"/>
      <c r="CK1790" s="29"/>
      <c r="CL1790" s="29"/>
      <c r="CM1790" s="29"/>
      <c r="CN1790" s="29"/>
      <c r="CO1790" s="29"/>
      <c r="CP1790" s="29"/>
      <c r="CQ1790" s="29"/>
      <c r="CR1790" s="29"/>
      <c r="CS1790" s="29"/>
      <c r="CT1790" s="29"/>
      <c r="CU1790" s="29"/>
      <c r="CV1790" s="29"/>
      <c r="CW1790" s="29"/>
      <c r="CX1790" s="29"/>
      <c r="CY1790" s="29"/>
      <c r="CZ1790" s="29"/>
      <c r="DA1790" s="29"/>
      <c r="DB1790" s="29"/>
      <c r="DC1790" s="29"/>
      <c r="DD1790" s="29"/>
      <c r="DE1790" s="29"/>
      <c r="DF1790" s="29"/>
      <c r="DG1790" s="29"/>
      <c r="DH1790" s="29"/>
      <c r="DI1790" s="29"/>
      <c r="DJ1790" s="29"/>
      <c r="DK1790" s="29"/>
      <c r="DL1790" s="29"/>
      <c r="DM1790" s="29"/>
    </row>
    <row r="1791" spans="1:117">
      <c r="A1791" s="5"/>
      <c r="B1791" s="5"/>
      <c r="C1791" s="35"/>
      <c r="D1791" s="63"/>
      <c r="E1791" s="64"/>
      <c r="F1791" s="64"/>
      <c r="G1791" s="64"/>
      <c r="H1791" s="64"/>
      <c r="I1791" s="64"/>
      <c r="J1791" s="64"/>
      <c r="K1791" s="64"/>
      <c r="L1791" s="64"/>
      <c r="M1791" s="64"/>
      <c r="N1791" s="64"/>
      <c r="O1791" s="64"/>
      <c r="P1791" s="64"/>
      <c r="Q1791" s="64"/>
      <c r="R1791" s="64"/>
      <c r="S1791" s="64"/>
      <c r="T1791" s="29"/>
      <c r="U1791" s="29"/>
      <c r="V1791" s="29"/>
      <c r="W1791" s="29"/>
      <c r="X1791" s="29"/>
      <c r="Y1791" s="29"/>
      <c r="Z1791" s="29"/>
      <c r="AA1791" s="29"/>
      <c r="AB1791" s="29"/>
      <c r="AC1791" s="29"/>
      <c r="AD1791" s="29"/>
      <c r="AE1791" s="29"/>
      <c r="AF1791" s="29"/>
      <c r="AG1791" s="29"/>
      <c r="AH1791" s="29"/>
      <c r="AI1791" s="29"/>
      <c r="AJ1791" s="29"/>
      <c r="AK1791" s="29"/>
      <c r="AL1791" s="29"/>
      <c r="AM1791" s="29"/>
      <c r="AN1791" s="29"/>
      <c r="AO1791" s="29"/>
      <c r="AP1791" s="29"/>
      <c r="AQ1791" s="29"/>
      <c r="AR1791" s="29"/>
      <c r="AS1791" s="29"/>
      <c r="AT1791" s="29"/>
      <c r="AU1791" s="29"/>
      <c r="AV1791" s="29"/>
      <c r="AW1791" s="29"/>
      <c r="AX1791" s="29"/>
      <c r="AY1791" s="29"/>
      <c r="AZ1791" s="29"/>
      <c r="BA1791" s="29"/>
      <c r="BB1791" s="29"/>
      <c r="BC1791" s="29"/>
      <c r="BD1791" s="29"/>
      <c r="BE1791" s="29"/>
      <c r="BF1791" s="29"/>
      <c r="BG1791" s="29"/>
      <c r="BH1791" s="29"/>
      <c r="BI1791" s="29"/>
      <c r="BJ1791" s="29"/>
      <c r="BK1791" s="29"/>
      <c r="BL1791" s="29"/>
      <c r="BM1791" s="29"/>
      <c r="BN1791" s="29"/>
      <c r="BO1791" s="29"/>
      <c r="BP1791" s="29"/>
      <c r="BQ1791" s="29"/>
      <c r="BR1791" s="29"/>
      <c r="BS1791" s="29"/>
      <c r="BT1791" s="29"/>
      <c r="BU1791" s="29"/>
      <c r="BV1791" s="29"/>
      <c r="BW1791" s="29"/>
      <c r="BX1791" s="29"/>
      <c r="BY1791" s="29"/>
      <c r="BZ1791" s="29"/>
      <c r="CA1791" s="29"/>
      <c r="CB1791" s="29"/>
      <c r="CC1791" s="29"/>
      <c r="CD1791" s="29"/>
      <c r="CE1791" s="29"/>
      <c r="CF1791" s="29"/>
      <c r="CG1791" s="29"/>
      <c r="CH1791" s="29"/>
      <c r="CI1791" s="29"/>
      <c r="CJ1791" s="29"/>
      <c r="CK1791" s="29"/>
      <c r="CL1791" s="29"/>
      <c r="CM1791" s="29"/>
      <c r="CN1791" s="29"/>
      <c r="CO1791" s="29"/>
      <c r="CP1791" s="29"/>
      <c r="CQ1791" s="29"/>
      <c r="CR1791" s="29"/>
      <c r="CS1791" s="29"/>
      <c r="CT1791" s="29"/>
      <c r="CU1791" s="29"/>
      <c r="CV1791" s="29"/>
      <c r="CW1791" s="29"/>
      <c r="CX1791" s="29"/>
      <c r="CY1791" s="29"/>
      <c r="CZ1791" s="29"/>
      <c r="DA1791" s="29"/>
      <c r="DB1791" s="29"/>
      <c r="DC1791" s="29"/>
      <c r="DD1791" s="29"/>
      <c r="DE1791" s="29"/>
      <c r="DF1791" s="29"/>
      <c r="DG1791" s="29"/>
      <c r="DH1791" s="29"/>
      <c r="DI1791" s="29"/>
      <c r="DJ1791" s="29"/>
      <c r="DK1791" s="29"/>
      <c r="DL1791" s="29"/>
      <c r="DM1791" s="29"/>
    </row>
    <row r="1792" spans="1:117">
      <c r="A1792" s="5"/>
      <c r="B1792" s="5"/>
      <c r="C1792" s="35"/>
      <c r="D1792" s="63"/>
      <c r="E1792" s="64"/>
      <c r="F1792" s="64"/>
      <c r="G1792" s="64"/>
      <c r="H1792" s="64"/>
      <c r="I1792" s="64"/>
      <c r="J1792" s="64"/>
      <c r="K1792" s="64"/>
      <c r="L1792" s="64"/>
      <c r="M1792" s="64"/>
      <c r="N1792" s="64"/>
      <c r="O1792" s="64"/>
      <c r="P1792" s="64"/>
      <c r="Q1792" s="64"/>
      <c r="R1792" s="64"/>
      <c r="S1792" s="64"/>
      <c r="T1792" s="29"/>
      <c r="U1792" s="29"/>
      <c r="V1792" s="29"/>
      <c r="W1792" s="29"/>
      <c r="X1792" s="29"/>
      <c r="Y1792" s="29"/>
      <c r="Z1792" s="29"/>
      <c r="AA1792" s="29"/>
      <c r="AB1792" s="29"/>
      <c r="AC1792" s="29"/>
      <c r="AD1792" s="29"/>
      <c r="AE1792" s="29"/>
      <c r="AF1792" s="29"/>
      <c r="AG1792" s="29"/>
      <c r="AH1792" s="29"/>
      <c r="AI1792" s="29"/>
      <c r="AJ1792" s="29"/>
      <c r="AK1792" s="29"/>
      <c r="AL1792" s="29"/>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c r="CA1792" s="29"/>
      <c r="CB1792" s="29"/>
      <c r="CC1792" s="29"/>
      <c r="CD1792" s="29"/>
      <c r="CE1792" s="29"/>
      <c r="CF1792" s="29"/>
      <c r="CG1792" s="29"/>
      <c r="CH1792" s="29"/>
      <c r="CI1792" s="29"/>
      <c r="CJ1792" s="29"/>
      <c r="CK1792" s="29"/>
      <c r="CL1792" s="29"/>
      <c r="CM1792" s="29"/>
      <c r="CN1792" s="29"/>
      <c r="CO1792" s="29"/>
      <c r="CP1792" s="29"/>
      <c r="CQ1792" s="29"/>
      <c r="CR1792" s="29"/>
      <c r="CS1792" s="29"/>
      <c r="CT1792" s="29"/>
      <c r="CU1792" s="29"/>
      <c r="CV1792" s="29"/>
      <c r="CW1792" s="29"/>
      <c r="CX1792" s="29"/>
      <c r="CY1792" s="29"/>
      <c r="CZ1792" s="29"/>
      <c r="DA1792" s="29"/>
      <c r="DB1792" s="29"/>
      <c r="DC1792" s="29"/>
      <c r="DD1792" s="29"/>
      <c r="DE1792" s="29"/>
      <c r="DF1792" s="29"/>
      <c r="DG1792" s="29"/>
      <c r="DH1792" s="29"/>
      <c r="DI1792" s="29"/>
      <c r="DJ1792" s="29"/>
      <c r="DK1792" s="29"/>
      <c r="DL1792" s="29"/>
      <c r="DM1792" s="29"/>
    </row>
    <row r="1793" spans="1:117">
      <c r="A1793" s="5"/>
      <c r="B1793" s="5"/>
      <c r="C1793" s="35"/>
      <c r="D1793" s="63"/>
      <c r="E1793" s="64"/>
      <c r="F1793" s="64"/>
      <c r="G1793" s="64"/>
      <c r="H1793" s="64"/>
      <c r="I1793" s="64"/>
      <c r="J1793" s="64"/>
      <c r="K1793" s="64"/>
      <c r="L1793" s="64"/>
      <c r="M1793" s="64"/>
      <c r="N1793" s="64"/>
      <c r="O1793" s="64"/>
      <c r="P1793" s="64"/>
      <c r="Q1793" s="64"/>
      <c r="R1793" s="64"/>
      <c r="S1793" s="64"/>
      <c r="T1793" s="29"/>
      <c r="U1793" s="29"/>
      <c r="V1793" s="29"/>
      <c r="W1793" s="29"/>
      <c r="X1793" s="29"/>
      <c r="Y1793" s="29"/>
      <c r="Z1793" s="29"/>
      <c r="AA1793" s="29"/>
      <c r="AB1793" s="29"/>
      <c r="AC1793" s="29"/>
      <c r="AD1793" s="29"/>
      <c r="AE1793" s="29"/>
      <c r="AF1793" s="29"/>
      <c r="AG1793" s="29"/>
      <c r="AH1793" s="29"/>
      <c r="AI1793" s="29"/>
      <c r="AJ1793" s="29"/>
      <c r="AK1793" s="29"/>
      <c r="AL1793" s="29"/>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c r="CA1793" s="29"/>
      <c r="CB1793" s="29"/>
      <c r="CC1793" s="29"/>
      <c r="CD1793" s="29"/>
      <c r="CE1793" s="29"/>
      <c r="CF1793" s="29"/>
      <c r="CG1793" s="29"/>
      <c r="CH1793" s="29"/>
      <c r="CI1793" s="29"/>
      <c r="CJ1793" s="29"/>
      <c r="CK1793" s="29"/>
      <c r="CL1793" s="29"/>
      <c r="CM1793" s="29"/>
      <c r="CN1793" s="29"/>
      <c r="CO1793" s="29"/>
      <c r="CP1793" s="29"/>
      <c r="CQ1793" s="29"/>
      <c r="CR1793" s="29"/>
      <c r="CS1793" s="29"/>
      <c r="CT1793" s="29"/>
      <c r="CU1793" s="29"/>
      <c r="CV1793" s="29"/>
      <c r="CW1793" s="29"/>
      <c r="CX1793" s="29"/>
      <c r="CY1793" s="29"/>
      <c r="CZ1793" s="29"/>
      <c r="DA1793" s="29"/>
      <c r="DB1793" s="29"/>
      <c r="DC1793" s="29"/>
      <c r="DD1793" s="29"/>
      <c r="DE1793" s="29"/>
      <c r="DF1793" s="29"/>
      <c r="DG1793" s="29"/>
      <c r="DH1793" s="29"/>
      <c r="DI1793" s="29"/>
      <c r="DJ1793" s="29"/>
      <c r="DK1793" s="29"/>
      <c r="DL1793" s="29"/>
      <c r="DM1793" s="29"/>
    </row>
    <row r="1794" spans="1:117">
      <c r="A1794" s="5"/>
      <c r="B1794" s="5"/>
      <c r="C1794" s="35"/>
      <c r="D1794" s="63"/>
      <c r="E1794" s="64"/>
      <c r="F1794" s="64"/>
      <c r="G1794" s="64"/>
      <c r="H1794" s="64"/>
      <c r="I1794" s="64"/>
      <c r="J1794" s="64"/>
      <c r="K1794" s="64"/>
      <c r="L1794" s="64"/>
      <c r="M1794" s="64"/>
      <c r="N1794" s="64"/>
      <c r="O1794" s="64"/>
      <c r="P1794" s="64"/>
      <c r="Q1794" s="64"/>
      <c r="R1794" s="64"/>
      <c r="S1794" s="64"/>
      <c r="T1794" s="29"/>
      <c r="U1794" s="29"/>
      <c r="V1794" s="29"/>
      <c r="W1794" s="29"/>
      <c r="X1794" s="29"/>
      <c r="Y1794" s="29"/>
      <c r="Z1794" s="29"/>
      <c r="AA1794" s="29"/>
      <c r="AB1794" s="29"/>
      <c r="AC1794" s="29"/>
      <c r="AD1794" s="29"/>
      <c r="AE1794" s="29"/>
      <c r="AF1794" s="29"/>
      <c r="AG1794" s="29"/>
      <c r="AH1794" s="29"/>
      <c r="AI1794" s="29"/>
      <c r="AJ1794" s="29"/>
      <c r="AK1794" s="29"/>
      <c r="AL1794" s="29"/>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c r="CA1794" s="29"/>
      <c r="CB1794" s="29"/>
      <c r="CC1794" s="29"/>
      <c r="CD1794" s="29"/>
      <c r="CE1794" s="29"/>
      <c r="CF1794" s="29"/>
      <c r="CG1794" s="29"/>
      <c r="CH1794" s="29"/>
      <c r="CI1794" s="29"/>
      <c r="CJ1794" s="29"/>
      <c r="CK1794" s="29"/>
      <c r="CL1794" s="29"/>
      <c r="CM1794" s="29"/>
      <c r="CN1794" s="29"/>
      <c r="CO1794" s="29"/>
      <c r="CP1794" s="29"/>
      <c r="CQ1794" s="29"/>
      <c r="CR1794" s="29"/>
      <c r="CS1794" s="29"/>
      <c r="CT1794" s="29"/>
      <c r="CU1794" s="29"/>
      <c r="CV1794" s="29"/>
      <c r="CW1794" s="29"/>
      <c r="CX1794" s="29"/>
      <c r="CY1794" s="29"/>
      <c r="CZ1794" s="29"/>
      <c r="DA1794" s="29"/>
      <c r="DB1794" s="29"/>
      <c r="DC1794" s="29"/>
      <c r="DD1794" s="29"/>
      <c r="DE1794" s="29"/>
      <c r="DF1794" s="29"/>
      <c r="DG1794" s="29"/>
      <c r="DH1794" s="29"/>
      <c r="DI1794" s="29"/>
      <c r="DJ1794" s="29"/>
      <c r="DK1794" s="29"/>
      <c r="DL1794" s="29"/>
      <c r="DM1794" s="29"/>
    </row>
    <row r="1795" spans="1:117">
      <c r="A1795" s="5"/>
      <c r="B1795" s="5"/>
      <c r="C1795" s="35"/>
      <c r="D1795" s="63"/>
      <c r="E1795" s="64"/>
      <c r="F1795" s="64"/>
      <c r="G1795" s="64"/>
      <c r="H1795" s="64"/>
      <c r="I1795" s="64"/>
      <c r="J1795" s="64"/>
      <c r="K1795" s="64"/>
      <c r="L1795" s="64"/>
      <c r="M1795" s="64"/>
      <c r="N1795" s="64"/>
      <c r="O1795" s="64"/>
      <c r="P1795" s="64"/>
      <c r="Q1795" s="64"/>
      <c r="R1795" s="64"/>
      <c r="S1795" s="64"/>
      <c r="T1795" s="29"/>
      <c r="U1795" s="29"/>
      <c r="V1795" s="29"/>
      <c r="W1795" s="29"/>
      <c r="X1795" s="29"/>
      <c r="Y1795" s="29"/>
      <c r="Z1795" s="29"/>
      <c r="AA1795" s="29"/>
      <c r="AB1795" s="29"/>
      <c r="AC1795" s="29"/>
      <c r="AD1795" s="29"/>
      <c r="AE1795" s="29"/>
      <c r="AF1795" s="29"/>
      <c r="AG1795" s="29"/>
      <c r="AH1795" s="29"/>
      <c r="AI1795" s="29"/>
      <c r="AJ1795" s="29"/>
      <c r="AK1795" s="29"/>
      <c r="AL1795" s="29"/>
      <c r="AM1795" s="29"/>
      <c r="AN1795" s="29"/>
      <c r="AO1795" s="29"/>
      <c r="AP1795" s="29"/>
      <c r="AQ1795" s="29"/>
      <c r="AR1795" s="29"/>
      <c r="AS1795" s="29"/>
      <c r="AT1795" s="29"/>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29"/>
      <c r="CA1795" s="29"/>
      <c r="CB1795" s="29"/>
      <c r="CC1795" s="29"/>
      <c r="CD1795" s="29"/>
      <c r="CE1795" s="29"/>
      <c r="CF1795" s="29"/>
      <c r="CG1795" s="29"/>
      <c r="CH1795" s="29"/>
      <c r="CI1795" s="29"/>
      <c r="CJ1795" s="29"/>
      <c r="CK1795" s="29"/>
      <c r="CL1795" s="29"/>
      <c r="CM1795" s="29"/>
      <c r="CN1795" s="29"/>
      <c r="CO1795" s="29"/>
      <c r="CP1795" s="29"/>
      <c r="CQ1795" s="29"/>
      <c r="CR1795" s="29"/>
      <c r="CS1795" s="29"/>
      <c r="CT1795" s="29"/>
      <c r="CU1795" s="29"/>
      <c r="CV1795" s="29"/>
      <c r="CW1795" s="29"/>
      <c r="CX1795" s="29"/>
      <c r="CY1795" s="29"/>
      <c r="CZ1795" s="29"/>
      <c r="DA1795" s="29"/>
      <c r="DB1795" s="29"/>
      <c r="DC1795" s="29"/>
      <c r="DD1795" s="29"/>
      <c r="DE1795" s="29"/>
      <c r="DF1795" s="29"/>
      <c r="DG1795" s="29"/>
      <c r="DH1795" s="29"/>
      <c r="DI1795" s="29"/>
      <c r="DJ1795" s="29"/>
      <c r="DK1795" s="29"/>
      <c r="DL1795" s="29"/>
      <c r="DM1795" s="29"/>
    </row>
    <row r="1796" spans="1:117">
      <c r="A1796" s="5"/>
      <c r="B1796" s="5"/>
      <c r="C1796" s="35"/>
      <c r="D1796" s="63"/>
      <c r="E1796" s="64"/>
      <c r="F1796" s="64"/>
      <c r="G1796" s="64"/>
      <c r="H1796" s="64"/>
      <c r="I1796" s="64"/>
      <c r="J1796" s="64"/>
      <c r="K1796" s="64"/>
      <c r="L1796" s="64"/>
      <c r="M1796" s="64"/>
      <c r="N1796" s="64"/>
      <c r="O1796" s="64"/>
      <c r="P1796" s="64"/>
      <c r="Q1796" s="64"/>
      <c r="R1796" s="64"/>
      <c r="S1796" s="64"/>
      <c r="T1796" s="29"/>
      <c r="U1796" s="29"/>
      <c r="V1796" s="29"/>
      <c r="W1796" s="29"/>
      <c r="X1796" s="29"/>
      <c r="Y1796" s="29"/>
      <c r="Z1796" s="29"/>
      <c r="AA1796" s="29"/>
      <c r="AB1796" s="29"/>
      <c r="AC1796" s="29"/>
      <c r="AD1796" s="29"/>
      <c r="AE1796" s="29"/>
      <c r="AF1796" s="29"/>
      <c r="AG1796" s="29"/>
      <c r="AH1796" s="29"/>
      <c r="AI1796" s="29"/>
      <c r="AJ1796" s="29"/>
      <c r="AK1796" s="29"/>
      <c r="AL1796" s="29"/>
      <c r="AM1796" s="29"/>
      <c r="AN1796" s="29"/>
      <c r="AO1796" s="29"/>
      <c r="AP1796" s="29"/>
      <c r="AQ1796" s="29"/>
      <c r="AR1796" s="29"/>
      <c r="AS1796" s="29"/>
      <c r="AT1796" s="29"/>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29"/>
      <c r="CA1796" s="29"/>
      <c r="CB1796" s="29"/>
      <c r="CC1796" s="29"/>
      <c r="CD1796" s="29"/>
      <c r="CE1796" s="29"/>
      <c r="CF1796" s="29"/>
      <c r="CG1796" s="29"/>
      <c r="CH1796" s="29"/>
      <c r="CI1796" s="29"/>
      <c r="CJ1796" s="29"/>
      <c r="CK1796" s="29"/>
      <c r="CL1796" s="29"/>
      <c r="CM1796" s="29"/>
      <c r="CN1796" s="29"/>
      <c r="CO1796" s="29"/>
      <c r="CP1796" s="29"/>
      <c r="CQ1796" s="29"/>
      <c r="CR1796" s="29"/>
      <c r="CS1796" s="29"/>
      <c r="CT1796" s="29"/>
      <c r="CU1796" s="29"/>
      <c r="CV1796" s="29"/>
      <c r="CW1796" s="29"/>
      <c r="CX1796" s="29"/>
      <c r="CY1796" s="29"/>
      <c r="CZ1796" s="29"/>
      <c r="DA1796" s="29"/>
      <c r="DB1796" s="29"/>
      <c r="DC1796" s="29"/>
      <c r="DD1796" s="29"/>
      <c r="DE1796" s="29"/>
      <c r="DF1796" s="29"/>
      <c r="DG1796" s="29"/>
      <c r="DH1796" s="29"/>
      <c r="DI1796" s="29"/>
      <c r="DJ1796" s="29"/>
      <c r="DK1796" s="29"/>
      <c r="DL1796" s="29"/>
      <c r="DM1796" s="29"/>
    </row>
    <row r="1797" spans="1:117">
      <c r="A1797" s="5"/>
      <c r="B1797" s="5"/>
      <c r="C1797" s="35"/>
      <c r="D1797" s="63"/>
      <c r="E1797" s="64"/>
      <c r="F1797" s="64"/>
      <c r="G1797" s="64"/>
      <c r="H1797" s="64"/>
      <c r="I1797" s="64"/>
      <c r="J1797" s="64"/>
      <c r="K1797" s="64"/>
      <c r="L1797" s="64"/>
      <c r="M1797" s="64"/>
      <c r="N1797" s="64"/>
      <c r="O1797" s="64"/>
      <c r="P1797" s="64"/>
      <c r="Q1797" s="64"/>
      <c r="R1797" s="64"/>
      <c r="S1797" s="64"/>
      <c r="T1797" s="29"/>
      <c r="U1797" s="29"/>
      <c r="V1797" s="29"/>
      <c r="W1797" s="29"/>
      <c r="X1797" s="29"/>
      <c r="Y1797" s="29"/>
      <c r="Z1797" s="29"/>
      <c r="AA1797" s="29"/>
      <c r="AB1797" s="29"/>
      <c r="AC1797" s="29"/>
      <c r="AD1797" s="29"/>
      <c r="AE1797" s="29"/>
      <c r="AF1797" s="29"/>
      <c r="AG1797" s="29"/>
      <c r="AH1797" s="29"/>
      <c r="AI1797" s="29"/>
      <c r="AJ1797" s="29"/>
      <c r="AK1797" s="29"/>
      <c r="AL1797" s="29"/>
      <c r="AM1797" s="29"/>
      <c r="AN1797" s="29"/>
      <c r="AO1797" s="29"/>
      <c r="AP1797" s="29"/>
      <c r="AQ1797" s="29"/>
      <c r="AR1797" s="29"/>
      <c r="AS1797" s="29"/>
      <c r="AT1797" s="29"/>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29"/>
      <c r="CA1797" s="29"/>
      <c r="CB1797" s="29"/>
      <c r="CC1797" s="29"/>
      <c r="CD1797" s="29"/>
      <c r="CE1797" s="29"/>
      <c r="CF1797" s="29"/>
      <c r="CG1797" s="29"/>
      <c r="CH1797" s="29"/>
      <c r="CI1797" s="29"/>
      <c r="CJ1797" s="29"/>
      <c r="CK1797" s="29"/>
      <c r="CL1797" s="29"/>
      <c r="CM1797" s="29"/>
      <c r="CN1797" s="29"/>
      <c r="CO1797" s="29"/>
      <c r="CP1797" s="29"/>
      <c r="CQ1797" s="29"/>
      <c r="CR1797" s="29"/>
      <c r="CS1797" s="29"/>
      <c r="CT1797" s="29"/>
      <c r="CU1797" s="29"/>
      <c r="CV1797" s="29"/>
      <c r="CW1797" s="29"/>
      <c r="CX1797" s="29"/>
      <c r="CY1797" s="29"/>
      <c r="CZ1797" s="29"/>
      <c r="DA1797" s="29"/>
      <c r="DB1797" s="29"/>
      <c r="DC1797" s="29"/>
      <c r="DD1797" s="29"/>
      <c r="DE1797" s="29"/>
      <c r="DF1797" s="29"/>
      <c r="DG1797" s="29"/>
      <c r="DH1797" s="29"/>
      <c r="DI1797" s="29"/>
      <c r="DJ1797" s="29"/>
      <c r="DK1797" s="29"/>
      <c r="DL1797" s="29"/>
      <c r="DM1797" s="29"/>
    </row>
    <row r="1798" spans="1:117">
      <c r="A1798" s="5"/>
      <c r="B1798" s="5"/>
      <c r="C1798" s="35"/>
      <c r="D1798" s="63"/>
      <c r="E1798" s="64"/>
      <c r="F1798" s="64"/>
      <c r="G1798" s="64"/>
      <c r="H1798" s="64"/>
      <c r="I1798" s="64"/>
      <c r="J1798" s="64"/>
      <c r="K1798" s="64"/>
      <c r="L1798" s="64"/>
      <c r="M1798" s="64"/>
      <c r="N1798" s="64"/>
      <c r="O1798" s="64"/>
      <c r="P1798" s="64"/>
      <c r="Q1798" s="64"/>
      <c r="R1798" s="64"/>
      <c r="S1798" s="64"/>
      <c r="T1798" s="29"/>
      <c r="U1798" s="29"/>
      <c r="V1798" s="29"/>
      <c r="W1798" s="29"/>
      <c r="X1798" s="29"/>
      <c r="Y1798" s="29"/>
      <c r="Z1798" s="29"/>
      <c r="AA1798" s="29"/>
      <c r="AB1798" s="29"/>
      <c r="AC1798" s="29"/>
      <c r="AD1798" s="29"/>
      <c r="AE1798" s="29"/>
      <c r="AF1798" s="29"/>
      <c r="AG1798" s="29"/>
      <c r="AH1798" s="29"/>
      <c r="AI1798" s="29"/>
      <c r="AJ1798" s="29"/>
      <c r="AK1798" s="29"/>
      <c r="AL1798" s="29"/>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c r="CA1798" s="29"/>
      <c r="CB1798" s="29"/>
      <c r="CC1798" s="29"/>
      <c r="CD1798" s="29"/>
      <c r="CE1798" s="29"/>
      <c r="CF1798" s="29"/>
      <c r="CG1798" s="29"/>
      <c r="CH1798" s="29"/>
      <c r="CI1798" s="29"/>
      <c r="CJ1798" s="29"/>
      <c r="CK1798" s="29"/>
      <c r="CL1798" s="29"/>
      <c r="CM1798" s="29"/>
      <c r="CN1798" s="29"/>
      <c r="CO1798" s="29"/>
      <c r="CP1798" s="29"/>
      <c r="CQ1798" s="29"/>
      <c r="CR1798" s="29"/>
      <c r="CS1798" s="29"/>
      <c r="CT1798" s="29"/>
      <c r="CU1798" s="29"/>
      <c r="CV1798" s="29"/>
      <c r="CW1798" s="29"/>
      <c r="CX1798" s="29"/>
      <c r="CY1798" s="29"/>
      <c r="CZ1798" s="29"/>
      <c r="DA1798" s="29"/>
      <c r="DB1798" s="29"/>
      <c r="DC1798" s="29"/>
      <c r="DD1798" s="29"/>
      <c r="DE1798" s="29"/>
      <c r="DF1798" s="29"/>
      <c r="DG1798" s="29"/>
      <c r="DH1798" s="29"/>
      <c r="DI1798" s="29"/>
      <c r="DJ1798" s="29"/>
      <c r="DK1798" s="29"/>
      <c r="DL1798" s="29"/>
      <c r="DM1798" s="29"/>
    </row>
    <row r="1799" spans="1:117">
      <c r="A1799" s="5"/>
      <c r="B1799" s="5"/>
      <c r="C1799" s="35"/>
      <c r="D1799" s="63"/>
      <c r="E1799" s="64"/>
      <c r="F1799" s="64"/>
      <c r="G1799" s="64"/>
      <c r="H1799" s="64"/>
      <c r="I1799" s="64"/>
      <c r="J1799" s="64"/>
      <c r="K1799" s="64"/>
      <c r="L1799" s="64"/>
      <c r="M1799" s="64"/>
      <c r="N1799" s="64"/>
      <c r="O1799" s="64"/>
      <c r="P1799" s="64"/>
      <c r="Q1799" s="64"/>
      <c r="R1799" s="64"/>
      <c r="S1799" s="64"/>
      <c r="T1799" s="29"/>
      <c r="U1799" s="29"/>
      <c r="V1799" s="29"/>
      <c r="W1799" s="29"/>
      <c r="X1799" s="29"/>
      <c r="Y1799" s="29"/>
      <c r="Z1799" s="29"/>
      <c r="AA1799" s="29"/>
      <c r="AB1799" s="29"/>
      <c r="AC1799" s="29"/>
      <c r="AD1799" s="29"/>
      <c r="AE1799" s="29"/>
      <c r="AF1799" s="29"/>
      <c r="AG1799" s="29"/>
      <c r="AH1799" s="29"/>
      <c r="AI1799" s="29"/>
      <c r="AJ1799" s="29"/>
      <c r="AK1799" s="29"/>
      <c r="AL1799" s="29"/>
      <c r="AM1799" s="29"/>
      <c r="AN1799" s="29"/>
      <c r="AO1799" s="29"/>
      <c r="AP1799" s="29"/>
      <c r="AQ1799" s="29"/>
      <c r="AR1799" s="29"/>
      <c r="AS1799" s="29"/>
      <c r="AT1799" s="29"/>
      <c r="AU1799" s="29"/>
      <c r="AV1799" s="29"/>
      <c r="AW1799" s="29"/>
      <c r="AX1799" s="29"/>
      <c r="AY1799" s="29"/>
      <c r="AZ1799" s="29"/>
      <c r="BA1799" s="29"/>
      <c r="BB1799" s="29"/>
      <c r="BC1799" s="29"/>
      <c r="BD1799" s="29"/>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29"/>
      <c r="CA1799" s="29"/>
      <c r="CB1799" s="29"/>
      <c r="CC1799" s="29"/>
      <c r="CD1799" s="29"/>
      <c r="CE1799" s="29"/>
      <c r="CF1799" s="29"/>
      <c r="CG1799" s="29"/>
      <c r="CH1799" s="29"/>
      <c r="CI1799" s="29"/>
      <c r="CJ1799" s="29"/>
      <c r="CK1799" s="29"/>
      <c r="CL1799" s="29"/>
      <c r="CM1799" s="29"/>
      <c r="CN1799" s="29"/>
      <c r="CO1799" s="29"/>
      <c r="CP1799" s="29"/>
      <c r="CQ1799" s="29"/>
      <c r="CR1799" s="29"/>
      <c r="CS1799" s="29"/>
      <c r="CT1799" s="29"/>
      <c r="CU1799" s="29"/>
      <c r="CV1799" s="29"/>
      <c r="CW1799" s="29"/>
      <c r="CX1799" s="29"/>
      <c r="CY1799" s="29"/>
      <c r="CZ1799" s="29"/>
      <c r="DA1799" s="29"/>
      <c r="DB1799" s="29"/>
      <c r="DC1799" s="29"/>
      <c r="DD1799" s="29"/>
      <c r="DE1799" s="29"/>
      <c r="DF1799" s="29"/>
      <c r="DG1799" s="29"/>
      <c r="DH1799" s="29"/>
      <c r="DI1799" s="29"/>
      <c r="DJ1799" s="29"/>
      <c r="DK1799" s="29"/>
      <c r="DL1799" s="29"/>
      <c r="DM1799" s="29"/>
    </row>
    <row r="1800" spans="1:117">
      <c r="A1800" s="5"/>
      <c r="B1800" s="5"/>
      <c r="C1800" s="35"/>
      <c r="D1800" s="63"/>
      <c r="E1800" s="64"/>
      <c r="F1800" s="64"/>
      <c r="G1800" s="64"/>
      <c r="H1800" s="64"/>
      <c r="I1800" s="64"/>
      <c r="J1800" s="64"/>
      <c r="K1800" s="64"/>
      <c r="L1800" s="64"/>
      <c r="M1800" s="64"/>
      <c r="N1800" s="64"/>
      <c r="O1800" s="64"/>
      <c r="P1800" s="64"/>
      <c r="Q1800" s="64"/>
      <c r="R1800" s="64"/>
      <c r="S1800" s="64"/>
      <c r="T1800" s="29"/>
      <c r="U1800" s="29"/>
      <c r="V1800" s="29"/>
      <c r="W1800" s="29"/>
      <c r="X1800" s="29"/>
      <c r="Y1800" s="29"/>
      <c r="Z1800" s="29"/>
      <c r="AA1800" s="29"/>
      <c r="AB1800" s="29"/>
      <c r="AC1800" s="29"/>
      <c r="AD1800" s="29"/>
      <c r="AE1800" s="29"/>
      <c r="AF1800" s="29"/>
      <c r="AG1800" s="29"/>
      <c r="AH1800" s="29"/>
      <c r="AI1800" s="29"/>
      <c r="AJ1800" s="29"/>
      <c r="AK1800" s="29"/>
      <c r="AL1800" s="29"/>
      <c r="AM1800" s="29"/>
      <c r="AN1800" s="29"/>
      <c r="AO1800" s="29"/>
      <c r="AP1800" s="29"/>
      <c r="AQ1800" s="29"/>
      <c r="AR1800" s="29"/>
      <c r="AS1800" s="29"/>
      <c r="AT1800" s="29"/>
      <c r="AU1800" s="29"/>
      <c r="AV1800" s="29"/>
      <c r="AW1800" s="29"/>
      <c r="AX1800" s="29"/>
      <c r="AY1800" s="29"/>
      <c r="AZ1800" s="29"/>
      <c r="BA1800" s="29"/>
      <c r="BB1800" s="29"/>
      <c r="BC1800" s="29"/>
      <c r="BD1800" s="29"/>
      <c r="BE1800" s="29"/>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29"/>
      <c r="CA1800" s="29"/>
      <c r="CB1800" s="29"/>
      <c r="CC1800" s="29"/>
      <c r="CD1800" s="29"/>
      <c r="CE1800" s="29"/>
      <c r="CF1800" s="29"/>
      <c r="CG1800" s="29"/>
      <c r="CH1800" s="29"/>
      <c r="CI1800" s="29"/>
      <c r="CJ1800" s="29"/>
      <c r="CK1800" s="29"/>
      <c r="CL1800" s="29"/>
      <c r="CM1800" s="29"/>
      <c r="CN1800" s="29"/>
      <c r="CO1800" s="29"/>
      <c r="CP1800" s="29"/>
      <c r="CQ1800" s="29"/>
      <c r="CR1800" s="29"/>
      <c r="CS1800" s="29"/>
      <c r="CT1800" s="29"/>
      <c r="CU1800" s="29"/>
      <c r="CV1800" s="29"/>
      <c r="CW1800" s="29"/>
      <c r="CX1800" s="29"/>
      <c r="CY1800" s="29"/>
      <c r="CZ1800" s="29"/>
      <c r="DA1800" s="29"/>
      <c r="DB1800" s="29"/>
      <c r="DC1800" s="29"/>
      <c r="DD1800" s="29"/>
      <c r="DE1800" s="29"/>
      <c r="DF1800" s="29"/>
      <c r="DG1800" s="29"/>
      <c r="DH1800" s="29"/>
      <c r="DI1800" s="29"/>
      <c r="DJ1800" s="29"/>
      <c r="DK1800" s="29"/>
      <c r="DL1800" s="29"/>
      <c r="DM1800" s="29"/>
    </row>
    <row r="1801" spans="1:117">
      <c r="A1801" s="5"/>
      <c r="B1801" s="5"/>
      <c r="C1801" s="35"/>
      <c r="D1801" s="63"/>
      <c r="E1801" s="64"/>
      <c r="F1801" s="64"/>
      <c r="G1801" s="64"/>
      <c r="H1801" s="64"/>
      <c r="I1801" s="64"/>
      <c r="J1801" s="64"/>
      <c r="K1801" s="64"/>
      <c r="L1801" s="64"/>
      <c r="M1801" s="64"/>
      <c r="N1801" s="64"/>
      <c r="O1801" s="64"/>
      <c r="P1801" s="64"/>
      <c r="Q1801" s="64"/>
      <c r="R1801" s="64"/>
      <c r="S1801" s="64"/>
      <c r="T1801" s="29"/>
      <c r="U1801" s="29"/>
      <c r="V1801" s="29"/>
      <c r="W1801" s="29"/>
      <c r="X1801" s="29"/>
      <c r="Y1801" s="29"/>
      <c r="Z1801" s="29"/>
      <c r="AA1801" s="29"/>
      <c r="AB1801" s="29"/>
      <c r="AC1801" s="29"/>
      <c r="AD1801" s="29"/>
      <c r="AE1801" s="29"/>
      <c r="AF1801" s="29"/>
      <c r="AG1801" s="29"/>
      <c r="AH1801" s="29"/>
      <c r="AI1801" s="29"/>
      <c r="AJ1801" s="29"/>
      <c r="AK1801" s="29"/>
      <c r="AL1801" s="29"/>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29"/>
      <c r="CA1801" s="29"/>
      <c r="CB1801" s="29"/>
      <c r="CC1801" s="29"/>
      <c r="CD1801" s="29"/>
      <c r="CE1801" s="29"/>
      <c r="CF1801" s="29"/>
      <c r="CG1801" s="29"/>
      <c r="CH1801" s="29"/>
      <c r="CI1801" s="29"/>
      <c r="CJ1801" s="29"/>
      <c r="CK1801" s="29"/>
      <c r="CL1801" s="29"/>
      <c r="CM1801" s="29"/>
      <c r="CN1801" s="29"/>
      <c r="CO1801" s="29"/>
      <c r="CP1801" s="29"/>
      <c r="CQ1801" s="29"/>
      <c r="CR1801" s="29"/>
      <c r="CS1801" s="29"/>
      <c r="CT1801" s="29"/>
      <c r="CU1801" s="29"/>
      <c r="CV1801" s="29"/>
      <c r="CW1801" s="29"/>
      <c r="CX1801" s="29"/>
      <c r="CY1801" s="29"/>
      <c r="CZ1801" s="29"/>
      <c r="DA1801" s="29"/>
      <c r="DB1801" s="29"/>
      <c r="DC1801" s="29"/>
      <c r="DD1801" s="29"/>
      <c r="DE1801" s="29"/>
      <c r="DF1801" s="29"/>
      <c r="DG1801" s="29"/>
      <c r="DH1801" s="29"/>
      <c r="DI1801" s="29"/>
      <c r="DJ1801" s="29"/>
      <c r="DK1801" s="29"/>
      <c r="DL1801" s="29"/>
      <c r="DM1801" s="29"/>
    </row>
    <row r="1802" spans="1:117">
      <c r="A1802" s="5"/>
      <c r="B1802" s="5"/>
      <c r="C1802" s="35"/>
      <c r="D1802" s="63"/>
      <c r="E1802" s="64"/>
      <c r="F1802" s="64"/>
      <c r="G1802" s="64"/>
      <c r="H1802" s="64"/>
      <c r="I1802" s="64"/>
      <c r="J1802" s="64"/>
      <c r="K1802" s="64"/>
      <c r="L1802" s="64"/>
      <c r="M1802" s="64"/>
      <c r="N1802" s="64"/>
      <c r="O1802" s="64"/>
      <c r="P1802" s="64"/>
      <c r="Q1802" s="64"/>
      <c r="R1802" s="64"/>
      <c r="S1802" s="64"/>
      <c r="T1802" s="29"/>
      <c r="U1802" s="29"/>
      <c r="V1802" s="29"/>
      <c r="W1802" s="29"/>
      <c r="X1802" s="29"/>
      <c r="Y1802" s="29"/>
      <c r="Z1802" s="29"/>
      <c r="AA1802" s="29"/>
      <c r="AB1802" s="29"/>
      <c r="AC1802" s="29"/>
      <c r="AD1802" s="29"/>
      <c r="AE1802" s="29"/>
      <c r="AF1802" s="29"/>
      <c r="AG1802" s="29"/>
      <c r="AH1802" s="29"/>
      <c r="AI1802" s="29"/>
      <c r="AJ1802" s="29"/>
      <c r="AK1802" s="29"/>
      <c r="AL1802" s="29"/>
      <c r="AM1802" s="29"/>
      <c r="AN1802" s="29"/>
      <c r="AO1802" s="29"/>
      <c r="AP1802" s="29"/>
      <c r="AQ1802" s="29"/>
      <c r="AR1802" s="29"/>
      <c r="AS1802" s="29"/>
      <c r="AT1802" s="29"/>
      <c r="AU1802" s="29"/>
      <c r="AV1802" s="29"/>
      <c r="AW1802" s="29"/>
      <c r="AX1802" s="29"/>
      <c r="AY1802" s="29"/>
      <c r="AZ1802" s="29"/>
      <c r="BA1802" s="29"/>
      <c r="BB1802" s="29"/>
      <c r="BC1802" s="29"/>
      <c r="BD1802" s="29"/>
      <c r="BE1802" s="29"/>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29"/>
      <c r="CA1802" s="29"/>
      <c r="CB1802" s="29"/>
      <c r="CC1802" s="29"/>
      <c r="CD1802" s="29"/>
      <c r="CE1802" s="29"/>
      <c r="CF1802" s="29"/>
      <c r="CG1802" s="29"/>
      <c r="CH1802" s="29"/>
      <c r="CI1802" s="29"/>
      <c r="CJ1802" s="29"/>
      <c r="CK1802" s="29"/>
      <c r="CL1802" s="29"/>
      <c r="CM1802" s="29"/>
      <c r="CN1802" s="29"/>
      <c r="CO1802" s="29"/>
      <c r="CP1802" s="29"/>
      <c r="CQ1802" s="29"/>
      <c r="CR1802" s="29"/>
      <c r="CS1802" s="29"/>
      <c r="CT1802" s="29"/>
      <c r="CU1802" s="29"/>
      <c r="CV1802" s="29"/>
      <c r="CW1802" s="29"/>
      <c r="CX1802" s="29"/>
      <c r="CY1802" s="29"/>
      <c r="CZ1802" s="29"/>
      <c r="DA1802" s="29"/>
      <c r="DB1802" s="29"/>
      <c r="DC1802" s="29"/>
      <c r="DD1802" s="29"/>
      <c r="DE1802" s="29"/>
      <c r="DF1802" s="29"/>
      <c r="DG1802" s="29"/>
      <c r="DH1802" s="29"/>
      <c r="DI1802" s="29"/>
      <c r="DJ1802" s="29"/>
      <c r="DK1802" s="29"/>
      <c r="DL1802" s="29"/>
      <c r="DM1802" s="29"/>
    </row>
    <row r="1803" spans="1:117">
      <c r="A1803" s="5"/>
      <c r="B1803" s="5"/>
      <c r="C1803" s="35"/>
      <c r="D1803" s="63"/>
      <c r="E1803" s="64"/>
      <c r="F1803" s="64"/>
      <c r="G1803" s="64"/>
      <c r="H1803" s="64"/>
      <c r="I1803" s="64"/>
      <c r="J1803" s="64"/>
      <c r="K1803" s="64"/>
      <c r="L1803" s="64"/>
      <c r="M1803" s="64"/>
      <c r="N1803" s="64"/>
      <c r="O1803" s="64"/>
      <c r="P1803" s="64"/>
      <c r="Q1803" s="64"/>
      <c r="R1803" s="64"/>
      <c r="S1803" s="64"/>
      <c r="T1803" s="29"/>
      <c r="U1803" s="29"/>
      <c r="V1803" s="29"/>
      <c r="W1803" s="29"/>
      <c r="X1803" s="29"/>
      <c r="Y1803" s="29"/>
      <c r="Z1803" s="29"/>
      <c r="AA1803" s="29"/>
      <c r="AB1803" s="29"/>
      <c r="AC1803" s="29"/>
      <c r="AD1803" s="29"/>
      <c r="AE1803" s="29"/>
      <c r="AF1803" s="29"/>
      <c r="AG1803" s="29"/>
      <c r="AH1803" s="29"/>
      <c r="AI1803" s="29"/>
      <c r="AJ1803" s="29"/>
      <c r="AK1803" s="29"/>
      <c r="AL1803" s="29"/>
      <c r="AM1803" s="29"/>
      <c r="AN1803" s="29"/>
      <c r="AO1803" s="29"/>
      <c r="AP1803" s="29"/>
      <c r="AQ1803" s="29"/>
      <c r="AR1803" s="29"/>
      <c r="AS1803" s="29"/>
      <c r="AT1803" s="29"/>
      <c r="AU1803" s="29"/>
      <c r="AV1803" s="29"/>
      <c r="AW1803" s="29"/>
      <c r="AX1803" s="29"/>
      <c r="AY1803" s="29"/>
      <c r="AZ1803" s="29"/>
      <c r="BA1803" s="29"/>
      <c r="BB1803" s="29"/>
      <c r="BC1803" s="29"/>
      <c r="BD1803" s="29"/>
      <c r="BE1803" s="29"/>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29"/>
      <c r="CA1803" s="29"/>
      <c r="CB1803" s="29"/>
      <c r="CC1803" s="29"/>
      <c r="CD1803" s="29"/>
      <c r="CE1803" s="29"/>
      <c r="CF1803" s="29"/>
      <c r="CG1803" s="29"/>
      <c r="CH1803" s="29"/>
      <c r="CI1803" s="29"/>
      <c r="CJ1803" s="29"/>
      <c r="CK1803" s="29"/>
      <c r="CL1803" s="29"/>
      <c r="CM1803" s="29"/>
      <c r="CN1803" s="29"/>
      <c r="CO1803" s="29"/>
      <c r="CP1803" s="29"/>
      <c r="CQ1803" s="29"/>
      <c r="CR1803" s="29"/>
      <c r="CS1803" s="29"/>
      <c r="CT1803" s="29"/>
      <c r="CU1803" s="29"/>
      <c r="CV1803" s="29"/>
      <c r="CW1803" s="29"/>
      <c r="CX1803" s="29"/>
      <c r="CY1803" s="29"/>
      <c r="CZ1803" s="29"/>
      <c r="DA1803" s="29"/>
      <c r="DB1803" s="29"/>
      <c r="DC1803" s="29"/>
      <c r="DD1803" s="29"/>
      <c r="DE1803" s="29"/>
      <c r="DF1803" s="29"/>
      <c r="DG1803" s="29"/>
      <c r="DH1803" s="29"/>
      <c r="DI1803" s="29"/>
      <c r="DJ1803" s="29"/>
      <c r="DK1803" s="29"/>
      <c r="DL1803" s="29"/>
      <c r="DM1803" s="29"/>
    </row>
    <row r="1804" spans="1:117">
      <c r="A1804" s="5"/>
      <c r="B1804" s="5"/>
      <c r="C1804" s="35"/>
      <c r="D1804" s="63"/>
      <c r="E1804" s="64"/>
      <c r="F1804" s="64"/>
      <c r="G1804" s="64"/>
      <c r="H1804" s="64"/>
      <c r="I1804" s="64"/>
      <c r="J1804" s="64"/>
      <c r="K1804" s="64"/>
      <c r="L1804" s="64"/>
      <c r="M1804" s="64"/>
      <c r="N1804" s="64"/>
      <c r="O1804" s="64"/>
      <c r="P1804" s="64"/>
      <c r="Q1804" s="64"/>
      <c r="R1804" s="64"/>
      <c r="S1804" s="64"/>
      <c r="T1804" s="29"/>
      <c r="U1804" s="29"/>
      <c r="V1804" s="29"/>
      <c r="W1804" s="29"/>
      <c r="X1804" s="29"/>
      <c r="Y1804" s="29"/>
      <c r="Z1804" s="29"/>
      <c r="AA1804" s="29"/>
      <c r="AB1804" s="29"/>
      <c r="AC1804" s="29"/>
      <c r="AD1804" s="29"/>
      <c r="AE1804" s="29"/>
      <c r="AF1804" s="29"/>
      <c r="AG1804" s="29"/>
      <c r="AH1804" s="29"/>
      <c r="AI1804" s="29"/>
      <c r="AJ1804" s="29"/>
      <c r="AK1804" s="29"/>
      <c r="AL1804" s="29"/>
      <c r="AM1804" s="29"/>
      <c r="AN1804" s="29"/>
      <c r="AO1804" s="29"/>
      <c r="AP1804" s="29"/>
      <c r="AQ1804" s="29"/>
      <c r="AR1804" s="29"/>
      <c r="AS1804" s="29"/>
      <c r="AT1804" s="29"/>
      <c r="AU1804" s="29"/>
      <c r="AV1804" s="29"/>
      <c r="AW1804" s="29"/>
      <c r="AX1804" s="29"/>
      <c r="AY1804" s="29"/>
      <c r="AZ1804" s="29"/>
      <c r="BA1804" s="29"/>
      <c r="BB1804" s="29"/>
      <c r="BC1804" s="29"/>
      <c r="BD1804" s="29"/>
      <c r="BE1804" s="29"/>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29"/>
      <c r="CA1804" s="29"/>
      <c r="CB1804" s="29"/>
      <c r="CC1804" s="29"/>
      <c r="CD1804" s="29"/>
      <c r="CE1804" s="29"/>
      <c r="CF1804" s="29"/>
      <c r="CG1804" s="29"/>
      <c r="CH1804" s="29"/>
      <c r="CI1804" s="29"/>
      <c r="CJ1804" s="29"/>
      <c r="CK1804" s="29"/>
      <c r="CL1804" s="29"/>
      <c r="CM1804" s="29"/>
      <c r="CN1804" s="29"/>
      <c r="CO1804" s="29"/>
      <c r="CP1804" s="29"/>
      <c r="CQ1804" s="29"/>
      <c r="CR1804" s="29"/>
      <c r="CS1804" s="29"/>
      <c r="CT1804" s="29"/>
      <c r="CU1804" s="29"/>
      <c r="CV1804" s="29"/>
      <c r="CW1804" s="29"/>
      <c r="CX1804" s="29"/>
      <c r="CY1804" s="29"/>
      <c r="CZ1804" s="29"/>
      <c r="DA1804" s="29"/>
      <c r="DB1804" s="29"/>
      <c r="DC1804" s="29"/>
      <c r="DD1804" s="29"/>
      <c r="DE1804" s="29"/>
      <c r="DF1804" s="29"/>
      <c r="DG1804" s="29"/>
      <c r="DH1804" s="29"/>
      <c r="DI1804" s="29"/>
      <c r="DJ1804" s="29"/>
      <c r="DK1804" s="29"/>
      <c r="DL1804" s="29"/>
      <c r="DM1804" s="29"/>
    </row>
    <row r="1805" spans="1:117">
      <c r="A1805" s="5"/>
      <c r="B1805" s="5"/>
      <c r="C1805" s="35"/>
      <c r="D1805" s="63"/>
      <c r="E1805" s="64"/>
      <c r="F1805" s="64"/>
      <c r="G1805" s="64"/>
      <c r="H1805" s="64"/>
      <c r="I1805" s="64"/>
      <c r="J1805" s="64"/>
      <c r="K1805" s="64"/>
      <c r="L1805" s="64"/>
      <c r="M1805" s="64"/>
      <c r="N1805" s="64"/>
      <c r="O1805" s="64"/>
      <c r="P1805" s="64"/>
      <c r="Q1805" s="64"/>
      <c r="R1805" s="64"/>
      <c r="S1805" s="64"/>
      <c r="T1805" s="29"/>
      <c r="U1805" s="29"/>
      <c r="V1805" s="29"/>
      <c r="W1805" s="29"/>
      <c r="X1805" s="29"/>
      <c r="Y1805" s="29"/>
      <c r="Z1805" s="29"/>
      <c r="AA1805" s="29"/>
      <c r="AB1805" s="29"/>
      <c r="AC1805" s="29"/>
      <c r="AD1805" s="29"/>
      <c r="AE1805" s="29"/>
      <c r="AF1805" s="29"/>
      <c r="AG1805" s="29"/>
      <c r="AH1805" s="29"/>
      <c r="AI1805" s="29"/>
      <c r="AJ1805" s="29"/>
      <c r="AK1805" s="29"/>
      <c r="AL1805" s="29"/>
      <c r="AM1805" s="29"/>
      <c r="AN1805" s="29"/>
      <c r="AO1805" s="29"/>
      <c r="AP1805" s="29"/>
      <c r="AQ1805" s="29"/>
      <c r="AR1805" s="29"/>
      <c r="AS1805" s="29"/>
      <c r="AT1805" s="29"/>
      <c r="AU1805" s="29"/>
      <c r="AV1805" s="29"/>
      <c r="AW1805" s="29"/>
      <c r="AX1805" s="29"/>
      <c r="AY1805" s="29"/>
      <c r="AZ1805" s="29"/>
      <c r="BA1805" s="29"/>
      <c r="BB1805" s="29"/>
      <c r="BC1805" s="29"/>
      <c r="BD1805" s="29"/>
      <c r="BE1805" s="29"/>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29"/>
      <c r="CA1805" s="29"/>
      <c r="CB1805" s="29"/>
      <c r="CC1805" s="29"/>
      <c r="CD1805" s="29"/>
      <c r="CE1805" s="29"/>
      <c r="CF1805" s="29"/>
      <c r="CG1805" s="29"/>
      <c r="CH1805" s="29"/>
      <c r="CI1805" s="29"/>
      <c r="CJ1805" s="29"/>
      <c r="CK1805" s="29"/>
      <c r="CL1805" s="29"/>
      <c r="CM1805" s="29"/>
      <c r="CN1805" s="29"/>
      <c r="CO1805" s="29"/>
      <c r="CP1805" s="29"/>
      <c r="CQ1805" s="29"/>
      <c r="CR1805" s="29"/>
      <c r="CS1805" s="29"/>
      <c r="CT1805" s="29"/>
      <c r="CU1805" s="29"/>
      <c r="CV1805" s="29"/>
      <c r="CW1805" s="29"/>
      <c r="CX1805" s="29"/>
      <c r="CY1805" s="29"/>
      <c r="CZ1805" s="29"/>
      <c r="DA1805" s="29"/>
      <c r="DB1805" s="29"/>
      <c r="DC1805" s="29"/>
      <c r="DD1805" s="29"/>
      <c r="DE1805" s="29"/>
      <c r="DF1805" s="29"/>
      <c r="DG1805" s="29"/>
      <c r="DH1805" s="29"/>
      <c r="DI1805" s="29"/>
      <c r="DJ1805" s="29"/>
      <c r="DK1805" s="29"/>
      <c r="DL1805" s="29"/>
      <c r="DM1805" s="29"/>
    </row>
    <row r="1806" spans="1:117">
      <c r="A1806" s="5"/>
      <c r="B1806" s="5"/>
      <c r="C1806" s="35"/>
      <c r="D1806" s="63"/>
      <c r="E1806" s="64"/>
      <c r="F1806" s="64"/>
      <c r="G1806" s="64"/>
      <c r="H1806" s="64"/>
      <c r="I1806" s="64"/>
      <c r="J1806" s="64"/>
      <c r="K1806" s="64"/>
      <c r="L1806" s="64"/>
      <c r="M1806" s="64"/>
      <c r="N1806" s="64"/>
      <c r="O1806" s="64"/>
      <c r="P1806" s="64"/>
      <c r="Q1806" s="64"/>
      <c r="R1806" s="64"/>
      <c r="S1806" s="64"/>
      <c r="T1806" s="29"/>
      <c r="U1806" s="29"/>
      <c r="V1806" s="29"/>
      <c r="W1806" s="29"/>
      <c r="X1806" s="29"/>
      <c r="Y1806" s="29"/>
      <c r="Z1806" s="29"/>
      <c r="AA1806" s="29"/>
      <c r="AB1806" s="29"/>
      <c r="AC1806" s="29"/>
      <c r="AD1806" s="29"/>
      <c r="AE1806" s="29"/>
      <c r="AF1806" s="29"/>
      <c r="AG1806" s="29"/>
      <c r="AH1806" s="29"/>
      <c r="AI1806" s="29"/>
      <c r="AJ1806" s="29"/>
      <c r="AK1806" s="29"/>
      <c r="AL1806" s="29"/>
      <c r="AM1806" s="29"/>
      <c r="AN1806" s="29"/>
      <c r="AO1806" s="29"/>
      <c r="AP1806" s="29"/>
      <c r="AQ1806" s="29"/>
      <c r="AR1806" s="29"/>
      <c r="AS1806" s="29"/>
      <c r="AT1806" s="29"/>
      <c r="AU1806" s="29"/>
      <c r="AV1806" s="29"/>
      <c r="AW1806" s="29"/>
      <c r="AX1806" s="29"/>
      <c r="AY1806" s="29"/>
      <c r="AZ1806" s="29"/>
      <c r="BA1806" s="29"/>
      <c r="BB1806" s="29"/>
      <c r="BC1806" s="29"/>
      <c r="BD1806" s="29"/>
      <c r="BE1806" s="29"/>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29"/>
      <c r="CA1806" s="29"/>
      <c r="CB1806" s="29"/>
      <c r="CC1806" s="29"/>
      <c r="CD1806" s="29"/>
      <c r="CE1806" s="29"/>
      <c r="CF1806" s="29"/>
      <c r="CG1806" s="29"/>
      <c r="CH1806" s="29"/>
      <c r="CI1806" s="29"/>
      <c r="CJ1806" s="29"/>
      <c r="CK1806" s="29"/>
      <c r="CL1806" s="29"/>
      <c r="CM1806" s="29"/>
      <c r="CN1806" s="29"/>
      <c r="CO1806" s="29"/>
      <c r="CP1806" s="29"/>
      <c r="CQ1806" s="29"/>
      <c r="CR1806" s="29"/>
      <c r="CS1806" s="29"/>
      <c r="CT1806" s="29"/>
      <c r="CU1806" s="29"/>
      <c r="CV1806" s="29"/>
      <c r="CW1806" s="29"/>
      <c r="CX1806" s="29"/>
      <c r="CY1806" s="29"/>
      <c r="CZ1806" s="29"/>
      <c r="DA1806" s="29"/>
      <c r="DB1806" s="29"/>
      <c r="DC1806" s="29"/>
      <c r="DD1806" s="29"/>
      <c r="DE1806" s="29"/>
      <c r="DF1806" s="29"/>
      <c r="DG1806" s="29"/>
      <c r="DH1806" s="29"/>
      <c r="DI1806" s="29"/>
      <c r="DJ1806" s="29"/>
      <c r="DK1806" s="29"/>
      <c r="DL1806" s="29"/>
      <c r="DM1806" s="29"/>
    </row>
    <row r="1807" spans="1:117">
      <c r="A1807" s="5"/>
      <c r="B1807" s="5"/>
      <c r="C1807" s="35"/>
      <c r="D1807" s="63"/>
      <c r="E1807" s="64"/>
      <c r="F1807" s="64"/>
      <c r="G1807" s="64"/>
      <c r="H1807" s="64"/>
      <c r="I1807" s="64"/>
      <c r="J1807" s="64"/>
      <c r="K1807" s="64"/>
      <c r="L1807" s="64"/>
      <c r="M1807" s="64"/>
      <c r="N1807" s="64"/>
      <c r="O1807" s="64"/>
      <c r="P1807" s="64"/>
      <c r="Q1807" s="64"/>
      <c r="R1807" s="64"/>
      <c r="S1807" s="64"/>
      <c r="T1807" s="29"/>
      <c r="U1807" s="29"/>
      <c r="V1807" s="29"/>
      <c r="W1807" s="29"/>
      <c r="X1807" s="29"/>
      <c r="Y1807" s="29"/>
      <c r="Z1807" s="29"/>
      <c r="AA1807" s="29"/>
      <c r="AB1807" s="29"/>
      <c r="AC1807" s="29"/>
      <c r="AD1807" s="29"/>
      <c r="AE1807" s="29"/>
      <c r="AF1807" s="29"/>
      <c r="AG1807" s="29"/>
      <c r="AH1807" s="29"/>
      <c r="AI1807" s="29"/>
      <c r="AJ1807" s="29"/>
      <c r="AK1807" s="29"/>
      <c r="AL1807" s="29"/>
      <c r="AM1807" s="29"/>
      <c r="AN1807" s="29"/>
      <c r="AO1807" s="29"/>
      <c r="AP1807" s="29"/>
      <c r="AQ1807" s="29"/>
      <c r="AR1807" s="29"/>
      <c r="AS1807" s="29"/>
      <c r="AT1807" s="29"/>
      <c r="AU1807" s="29"/>
      <c r="AV1807" s="29"/>
      <c r="AW1807" s="29"/>
      <c r="AX1807" s="29"/>
      <c r="AY1807" s="29"/>
      <c r="AZ1807" s="29"/>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29"/>
      <c r="CA1807" s="29"/>
      <c r="CB1807" s="29"/>
      <c r="CC1807" s="29"/>
      <c r="CD1807" s="29"/>
      <c r="CE1807" s="29"/>
      <c r="CF1807" s="29"/>
      <c r="CG1807" s="29"/>
      <c r="CH1807" s="29"/>
      <c r="CI1807" s="29"/>
      <c r="CJ1807" s="29"/>
      <c r="CK1807" s="29"/>
      <c r="CL1807" s="29"/>
      <c r="CM1807" s="29"/>
      <c r="CN1807" s="29"/>
      <c r="CO1807" s="29"/>
      <c r="CP1807" s="29"/>
      <c r="CQ1807" s="29"/>
      <c r="CR1807" s="29"/>
      <c r="CS1807" s="29"/>
      <c r="CT1807" s="29"/>
      <c r="CU1807" s="29"/>
      <c r="CV1807" s="29"/>
      <c r="CW1807" s="29"/>
      <c r="CX1807" s="29"/>
      <c r="CY1807" s="29"/>
      <c r="CZ1807" s="29"/>
      <c r="DA1807" s="29"/>
      <c r="DB1807" s="29"/>
      <c r="DC1807" s="29"/>
      <c r="DD1807" s="29"/>
      <c r="DE1807" s="29"/>
      <c r="DF1807" s="29"/>
      <c r="DG1807" s="29"/>
      <c r="DH1807" s="29"/>
      <c r="DI1807" s="29"/>
      <c r="DJ1807" s="29"/>
      <c r="DK1807" s="29"/>
      <c r="DL1807" s="29"/>
      <c r="DM1807" s="29"/>
    </row>
    <row r="1808" spans="1:117">
      <c r="A1808" s="5"/>
      <c r="B1808" s="5"/>
      <c r="C1808" s="35"/>
      <c r="D1808" s="63"/>
      <c r="E1808" s="64"/>
      <c r="F1808" s="64"/>
      <c r="G1808" s="64"/>
      <c r="H1808" s="64"/>
      <c r="I1808" s="64"/>
      <c r="J1808" s="64"/>
      <c r="K1808" s="64"/>
      <c r="L1808" s="64"/>
      <c r="M1808" s="64"/>
      <c r="N1808" s="64"/>
      <c r="O1808" s="64"/>
      <c r="P1808" s="64"/>
      <c r="Q1808" s="64"/>
      <c r="R1808" s="64"/>
      <c r="S1808" s="64"/>
      <c r="T1808" s="29"/>
      <c r="U1808" s="29"/>
      <c r="V1808" s="29"/>
      <c r="W1808" s="29"/>
      <c r="X1808" s="29"/>
      <c r="Y1808" s="29"/>
      <c r="Z1808" s="29"/>
      <c r="AA1808" s="29"/>
      <c r="AB1808" s="29"/>
      <c r="AC1808" s="29"/>
      <c r="AD1808" s="29"/>
      <c r="AE1808" s="29"/>
      <c r="AF1808" s="29"/>
      <c r="AG1808" s="29"/>
      <c r="AH1808" s="29"/>
      <c r="AI1808" s="29"/>
      <c r="AJ1808" s="29"/>
      <c r="AK1808" s="29"/>
      <c r="AL1808" s="29"/>
      <c r="AM1808" s="29"/>
      <c r="AN1808" s="29"/>
      <c r="AO1808" s="29"/>
      <c r="AP1808" s="29"/>
      <c r="AQ1808" s="29"/>
      <c r="AR1808" s="29"/>
      <c r="AS1808" s="29"/>
      <c r="AT1808" s="29"/>
      <c r="AU1808" s="29"/>
      <c r="AV1808" s="29"/>
      <c r="AW1808" s="29"/>
      <c r="AX1808" s="29"/>
      <c r="AY1808" s="29"/>
      <c r="AZ1808" s="29"/>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29"/>
      <c r="CA1808" s="29"/>
      <c r="CB1808" s="29"/>
      <c r="CC1808" s="29"/>
      <c r="CD1808" s="29"/>
      <c r="CE1808" s="29"/>
      <c r="CF1808" s="29"/>
      <c r="CG1808" s="29"/>
      <c r="CH1808" s="29"/>
      <c r="CI1808" s="29"/>
      <c r="CJ1808" s="29"/>
      <c r="CK1808" s="29"/>
      <c r="CL1808" s="29"/>
      <c r="CM1808" s="29"/>
      <c r="CN1808" s="29"/>
      <c r="CO1808" s="29"/>
      <c r="CP1808" s="29"/>
      <c r="CQ1808" s="29"/>
      <c r="CR1808" s="29"/>
      <c r="CS1808" s="29"/>
      <c r="CT1808" s="29"/>
      <c r="CU1808" s="29"/>
      <c r="CV1808" s="29"/>
      <c r="CW1808" s="29"/>
      <c r="CX1808" s="29"/>
      <c r="CY1808" s="29"/>
      <c r="CZ1808" s="29"/>
      <c r="DA1808" s="29"/>
      <c r="DB1808" s="29"/>
      <c r="DC1808" s="29"/>
      <c r="DD1808" s="29"/>
      <c r="DE1808" s="29"/>
      <c r="DF1808" s="29"/>
      <c r="DG1808" s="29"/>
      <c r="DH1808" s="29"/>
      <c r="DI1808" s="29"/>
      <c r="DJ1808" s="29"/>
      <c r="DK1808" s="29"/>
      <c r="DL1808" s="29"/>
      <c r="DM1808" s="29"/>
    </row>
    <row r="1809" spans="1:117">
      <c r="A1809" s="5"/>
      <c r="B1809" s="5"/>
      <c r="C1809" s="35"/>
      <c r="D1809" s="63"/>
      <c r="E1809" s="64"/>
      <c r="F1809" s="64"/>
      <c r="G1809" s="64"/>
      <c r="H1809" s="64"/>
      <c r="I1809" s="64"/>
      <c r="J1809" s="64"/>
      <c r="K1809" s="64"/>
      <c r="L1809" s="64"/>
      <c r="M1809" s="64"/>
      <c r="N1809" s="64"/>
      <c r="O1809" s="64"/>
      <c r="P1809" s="64"/>
      <c r="Q1809" s="64"/>
      <c r="R1809" s="64"/>
      <c r="S1809" s="64"/>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c r="CA1809" s="29"/>
      <c r="CB1809" s="29"/>
      <c r="CC1809" s="29"/>
      <c r="CD1809" s="29"/>
      <c r="CE1809" s="29"/>
      <c r="CF1809" s="29"/>
      <c r="CG1809" s="29"/>
      <c r="CH1809" s="29"/>
      <c r="CI1809" s="29"/>
      <c r="CJ1809" s="29"/>
      <c r="CK1809" s="29"/>
      <c r="CL1809" s="29"/>
      <c r="CM1809" s="29"/>
      <c r="CN1809" s="29"/>
      <c r="CO1809" s="29"/>
      <c r="CP1809" s="29"/>
      <c r="CQ1809" s="29"/>
      <c r="CR1809" s="29"/>
      <c r="CS1809" s="29"/>
      <c r="CT1809" s="29"/>
      <c r="CU1809" s="29"/>
      <c r="CV1809" s="29"/>
      <c r="CW1809" s="29"/>
      <c r="CX1809" s="29"/>
      <c r="CY1809" s="29"/>
      <c r="CZ1809" s="29"/>
      <c r="DA1809" s="29"/>
      <c r="DB1809" s="29"/>
      <c r="DC1809" s="29"/>
      <c r="DD1809" s="29"/>
      <c r="DE1809" s="29"/>
      <c r="DF1809" s="29"/>
      <c r="DG1809" s="29"/>
      <c r="DH1809" s="29"/>
      <c r="DI1809" s="29"/>
      <c r="DJ1809" s="29"/>
      <c r="DK1809" s="29"/>
      <c r="DL1809" s="29"/>
      <c r="DM1809" s="29"/>
    </row>
    <row r="1810" spans="1:117">
      <c r="A1810" s="5"/>
      <c r="B1810" s="5"/>
      <c r="C1810" s="35"/>
      <c r="D1810" s="63"/>
      <c r="E1810" s="64"/>
      <c r="F1810" s="64"/>
      <c r="G1810" s="64"/>
      <c r="H1810" s="64"/>
      <c r="I1810" s="64"/>
      <c r="J1810" s="64"/>
      <c r="K1810" s="64"/>
      <c r="L1810" s="64"/>
      <c r="M1810" s="64"/>
      <c r="N1810" s="64"/>
      <c r="O1810" s="64"/>
      <c r="P1810" s="64"/>
      <c r="Q1810" s="64"/>
      <c r="R1810" s="64"/>
      <c r="S1810" s="64"/>
      <c r="T1810" s="29"/>
      <c r="U1810" s="29"/>
      <c r="V1810" s="29"/>
      <c r="W1810" s="29"/>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29"/>
      <c r="CA1810" s="29"/>
      <c r="CB1810" s="29"/>
      <c r="CC1810" s="29"/>
      <c r="CD1810" s="29"/>
      <c r="CE1810" s="29"/>
      <c r="CF1810" s="29"/>
      <c r="CG1810" s="29"/>
      <c r="CH1810" s="29"/>
      <c r="CI1810" s="29"/>
      <c r="CJ1810" s="29"/>
      <c r="CK1810" s="29"/>
      <c r="CL1810" s="29"/>
      <c r="CM1810" s="29"/>
      <c r="CN1810" s="29"/>
      <c r="CO1810" s="29"/>
      <c r="CP1810" s="29"/>
      <c r="CQ1810" s="29"/>
      <c r="CR1810" s="29"/>
      <c r="CS1810" s="29"/>
      <c r="CT1810" s="29"/>
      <c r="CU1810" s="29"/>
      <c r="CV1810" s="29"/>
      <c r="CW1810" s="29"/>
      <c r="CX1810" s="29"/>
      <c r="CY1810" s="29"/>
      <c r="CZ1810" s="29"/>
      <c r="DA1810" s="29"/>
      <c r="DB1810" s="29"/>
      <c r="DC1810" s="29"/>
      <c r="DD1810" s="29"/>
      <c r="DE1810" s="29"/>
      <c r="DF1810" s="29"/>
      <c r="DG1810" s="29"/>
      <c r="DH1810" s="29"/>
      <c r="DI1810" s="29"/>
      <c r="DJ1810" s="29"/>
      <c r="DK1810" s="29"/>
      <c r="DL1810" s="29"/>
      <c r="DM1810" s="29"/>
    </row>
    <row r="1811" spans="1:117">
      <c r="A1811" s="5"/>
      <c r="B1811" s="5"/>
      <c r="C1811" s="35"/>
      <c r="D1811" s="63"/>
      <c r="E1811" s="64"/>
      <c r="F1811" s="64"/>
      <c r="G1811" s="64"/>
      <c r="H1811" s="64"/>
      <c r="I1811" s="64"/>
      <c r="J1811" s="64"/>
      <c r="K1811" s="64"/>
      <c r="L1811" s="64"/>
      <c r="M1811" s="64"/>
      <c r="N1811" s="64"/>
      <c r="O1811" s="64"/>
      <c r="P1811" s="64"/>
      <c r="Q1811" s="64"/>
      <c r="R1811" s="64"/>
      <c r="S1811" s="64"/>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c r="CA1811" s="29"/>
      <c r="CB1811" s="29"/>
      <c r="CC1811" s="29"/>
      <c r="CD1811" s="29"/>
      <c r="CE1811" s="29"/>
      <c r="CF1811" s="29"/>
      <c r="CG1811" s="29"/>
      <c r="CH1811" s="29"/>
      <c r="CI1811" s="29"/>
      <c r="CJ1811" s="29"/>
      <c r="CK1811" s="29"/>
      <c r="CL1811" s="29"/>
      <c r="CM1811" s="29"/>
      <c r="CN1811" s="29"/>
      <c r="CO1811" s="29"/>
      <c r="CP1811" s="29"/>
      <c r="CQ1811" s="29"/>
      <c r="CR1811" s="29"/>
      <c r="CS1811" s="29"/>
      <c r="CT1811" s="29"/>
      <c r="CU1811" s="29"/>
      <c r="CV1811" s="29"/>
      <c r="CW1811" s="29"/>
      <c r="CX1811" s="29"/>
      <c r="CY1811" s="29"/>
      <c r="CZ1811" s="29"/>
      <c r="DA1811" s="29"/>
      <c r="DB1811" s="29"/>
      <c r="DC1811" s="29"/>
      <c r="DD1811" s="29"/>
      <c r="DE1811" s="29"/>
      <c r="DF1811" s="29"/>
      <c r="DG1811" s="29"/>
      <c r="DH1811" s="29"/>
      <c r="DI1811" s="29"/>
      <c r="DJ1811" s="29"/>
      <c r="DK1811" s="29"/>
      <c r="DL1811" s="29"/>
      <c r="DM1811" s="29"/>
    </row>
    <row r="1812" spans="1:117">
      <c r="A1812" s="5"/>
      <c r="B1812" s="5"/>
      <c r="C1812" s="35"/>
      <c r="D1812" s="63"/>
      <c r="E1812" s="64"/>
      <c r="F1812" s="64"/>
      <c r="G1812" s="64"/>
      <c r="H1812" s="64"/>
      <c r="I1812" s="64"/>
      <c r="J1812" s="64"/>
      <c r="K1812" s="64"/>
      <c r="L1812" s="64"/>
      <c r="M1812" s="64"/>
      <c r="N1812" s="64"/>
      <c r="O1812" s="64"/>
      <c r="P1812" s="64"/>
      <c r="Q1812" s="64"/>
      <c r="R1812" s="64"/>
      <c r="S1812" s="64"/>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29"/>
      <c r="CA1812" s="29"/>
      <c r="CB1812" s="29"/>
      <c r="CC1812" s="29"/>
      <c r="CD1812" s="29"/>
      <c r="CE1812" s="29"/>
      <c r="CF1812" s="29"/>
      <c r="CG1812" s="29"/>
      <c r="CH1812" s="29"/>
      <c r="CI1812" s="29"/>
      <c r="CJ1812" s="29"/>
      <c r="CK1812" s="29"/>
      <c r="CL1812" s="29"/>
      <c r="CM1812" s="29"/>
      <c r="CN1812" s="29"/>
      <c r="CO1812" s="29"/>
      <c r="CP1812" s="29"/>
      <c r="CQ1812" s="29"/>
      <c r="CR1812" s="29"/>
      <c r="CS1812" s="29"/>
      <c r="CT1812" s="29"/>
      <c r="CU1812" s="29"/>
      <c r="CV1812" s="29"/>
      <c r="CW1812" s="29"/>
      <c r="CX1812" s="29"/>
      <c r="CY1812" s="29"/>
      <c r="CZ1812" s="29"/>
      <c r="DA1812" s="29"/>
      <c r="DB1812" s="29"/>
      <c r="DC1812" s="29"/>
      <c r="DD1812" s="29"/>
      <c r="DE1812" s="29"/>
      <c r="DF1812" s="29"/>
      <c r="DG1812" s="29"/>
      <c r="DH1812" s="29"/>
      <c r="DI1812" s="29"/>
      <c r="DJ1812" s="29"/>
      <c r="DK1812" s="29"/>
      <c r="DL1812" s="29"/>
      <c r="DM1812" s="29"/>
    </row>
    <row r="1813" spans="1:117">
      <c r="A1813" s="5"/>
      <c r="B1813" s="5"/>
      <c r="C1813" s="35"/>
      <c r="D1813" s="63"/>
      <c r="E1813" s="64"/>
      <c r="F1813" s="64"/>
      <c r="G1813" s="64"/>
      <c r="H1813" s="64"/>
      <c r="I1813" s="64"/>
      <c r="J1813" s="64"/>
      <c r="K1813" s="64"/>
      <c r="L1813" s="64"/>
      <c r="M1813" s="64"/>
      <c r="N1813" s="64"/>
      <c r="O1813" s="64"/>
      <c r="P1813" s="64"/>
      <c r="Q1813" s="64"/>
      <c r="R1813" s="64"/>
      <c r="S1813" s="64"/>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c r="CA1813" s="29"/>
      <c r="CB1813" s="29"/>
      <c r="CC1813" s="29"/>
      <c r="CD1813" s="29"/>
      <c r="CE1813" s="29"/>
      <c r="CF1813" s="29"/>
      <c r="CG1813" s="29"/>
      <c r="CH1813" s="29"/>
      <c r="CI1813" s="29"/>
      <c r="CJ1813" s="29"/>
      <c r="CK1813" s="29"/>
      <c r="CL1813" s="29"/>
      <c r="CM1813" s="29"/>
      <c r="CN1813" s="29"/>
      <c r="CO1813" s="29"/>
      <c r="CP1813" s="29"/>
      <c r="CQ1813" s="29"/>
      <c r="CR1813" s="29"/>
      <c r="CS1813" s="29"/>
      <c r="CT1813" s="29"/>
      <c r="CU1813" s="29"/>
      <c r="CV1813" s="29"/>
      <c r="CW1813" s="29"/>
      <c r="CX1813" s="29"/>
      <c r="CY1813" s="29"/>
      <c r="CZ1813" s="29"/>
      <c r="DA1813" s="29"/>
      <c r="DB1813" s="29"/>
      <c r="DC1813" s="29"/>
      <c r="DD1813" s="29"/>
      <c r="DE1813" s="29"/>
      <c r="DF1813" s="29"/>
      <c r="DG1813" s="29"/>
      <c r="DH1813" s="29"/>
      <c r="DI1813" s="29"/>
      <c r="DJ1813" s="29"/>
      <c r="DK1813" s="29"/>
      <c r="DL1813" s="29"/>
      <c r="DM1813" s="29"/>
    </row>
    <row r="1814" spans="1:117">
      <c r="A1814" s="5"/>
      <c r="B1814" s="5"/>
      <c r="C1814" s="35"/>
      <c r="D1814" s="63"/>
      <c r="E1814" s="64"/>
      <c r="F1814" s="64"/>
      <c r="G1814" s="64"/>
      <c r="H1814" s="64"/>
      <c r="I1814" s="64"/>
      <c r="J1814" s="64"/>
      <c r="K1814" s="64"/>
      <c r="L1814" s="64"/>
      <c r="M1814" s="64"/>
      <c r="N1814" s="64"/>
      <c r="O1814" s="64"/>
      <c r="P1814" s="64"/>
      <c r="Q1814" s="64"/>
      <c r="R1814" s="64"/>
      <c r="S1814" s="64"/>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29"/>
      <c r="CA1814" s="29"/>
      <c r="CB1814" s="29"/>
      <c r="CC1814" s="29"/>
      <c r="CD1814" s="29"/>
      <c r="CE1814" s="29"/>
      <c r="CF1814" s="29"/>
      <c r="CG1814" s="29"/>
      <c r="CH1814" s="29"/>
      <c r="CI1814" s="29"/>
      <c r="CJ1814" s="29"/>
      <c r="CK1814" s="29"/>
      <c r="CL1814" s="29"/>
      <c r="CM1814" s="29"/>
      <c r="CN1814" s="29"/>
      <c r="CO1814" s="29"/>
      <c r="CP1814" s="29"/>
      <c r="CQ1814" s="29"/>
      <c r="CR1814" s="29"/>
      <c r="CS1814" s="29"/>
      <c r="CT1814" s="29"/>
      <c r="CU1814" s="29"/>
      <c r="CV1814" s="29"/>
      <c r="CW1814" s="29"/>
      <c r="CX1814" s="29"/>
      <c r="CY1814" s="29"/>
      <c r="CZ1814" s="29"/>
      <c r="DA1814" s="29"/>
      <c r="DB1814" s="29"/>
      <c r="DC1814" s="29"/>
      <c r="DD1814" s="29"/>
      <c r="DE1814" s="29"/>
      <c r="DF1814" s="29"/>
      <c r="DG1814" s="29"/>
      <c r="DH1814" s="29"/>
      <c r="DI1814" s="29"/>
      <c r="DJ1814" s="29"/>
      <c r="DK1814" s="29"/>
      <c r="DL1814" s="29"/>
      <c r="DM1814" s="29"/>
    </row>
    <row r="1815" spans="1:117">
      <c r="A1815" s="5"/>
      <c r="B1815" s="5"/>
      <c r="C1815" s="35"/>
      <c r="D1815" s="63"/>
      <c r="E1815" s="64"/>
      <c r="F1815" s="64"/>
      <c r="G1815" s="64"/>
      <c r="H1815" s="64"/>
      <c r="I1815" s="64"/>
      <c r="J1815" s="64"/>
      <c r="K1815" s="64"/>
      <c r="L1815" s="64"/>
      <c r="M1815" s="64"/>
      <c r="N1815" s="64"/>
      <c r="O1815" s="64"/>
      <c r="P1815" s="64"/>
      <c r="Q1815" s="64"/>
      <c r="R1815" s="64"/>
      <c r="S1815" s="64"/>
      <c r="T1815" s="29"/>
      <c r="U1815" s="29"/>
      <c r="V1815" s="29"/>
      <c r="W1815" s="29"/>
      <c r="X1815" s="29"/>
      <c r="Y1815" s="29"/>
      <c r="Z1815" s="29"/>
      <c r="AA1815" s="29"/>
      <c r="AB1815" s="29"/>
      <c r="AC1815" s="29"/>
      <c r="AD1815" s="29"/>
      <c r="AE1815" s="29"/>
      <c r="AF1815" s="29"/>
      <c r="AG1815" s="29"/>
      <c r="AH1815" s="29"/>
      <c r="AI1815" s="29"/>
      <c r="AJ1815" s="29"/>
      <c r="AK1815" s="29"/>
      <c r="AL1815" s="29"/>
      <c r="AM1815" s="29"/>
      <c r="AN1815" s="29"/>
      <c r="AO1815" s="29"/>
      <c r="AP1815" s="29"/>
      <c r="AQ1815" s="29"/>
      <c r="AR1815" s="29"/>
      <c r="AS1815" s="29"/>
      <c r="AT1815" s="29"/>
      <c r="AU1815" s="29"/>
      <c r="AV1815" s="29"/>
      <c r="AW1815" s="29"/>
      <c r="AX1815" s="29"/>
      <c r="AY1815" s="29"/>
      <c r="AZ1815" s="29"/>
      <c r="BA1815" s="29"/>
      <c r="BB1815" s="29"/>
      <c r="BC1815" s="29"/>
      <c r="BD1815" s="29"/>
      <c r="BE1815" s="29"/>
      <c r="BF1815" s="29"/>
      <c r="BG1815" s="29"/>
      <c r="BH1815" s="29"/>
      <c r="BI1815" s="29"/>
      <c r="BJ1815" s="29"/>
      <c r="BK1815" s="29"/>
      <c r="BL1815" s="29"/>
      <c r="BM1815" s="29"/>
      <c r="BN1815" s="29"/>
      <c r="BO1815" s="29"/>
      <c r="BP1815" s="29"/>
      <c r="BQ1815" s="29"/>
      <c r="BR1815" s="29"/>
      <c r="BS1815" s="29"/>
      <c r="BT1815" s="29"/>
      <c r="BU1815" s="29"/>
      <c r="BV1815" s="29"/>
      <c r="BW1815" s="29"/>
      <c r="BX1815" s="29"/>
      <c r="BY1815" s="29"/>
      <c r="BZ1815" s="29"/>
      <c r="CA1815" s="29"/>
      <c r="CB1815" s="29"/>
      <c r="CC1815" s="29"/>
      <c r="CD1815" s="29"/>
      <c r="CE1815" s="29"/>
      <c r="CF1815" s="29"/>
      <c r="CG1815" s="29"/>
      <c r="CH1815" s="29"/>
      <c r="CI1815" s="29"/>
      <c r="CJ1815" s="29"/>
      <c r="CK1815" s="29"/>
      <c r="CL1815" s="29"/>
      <c r="CM1815" s="29"/>
      <c r="CN1815" s="29"/>
      <c r="CO1815" s="29"/>
      <c r="CP1815" s="29"/>
      <c r="CQ1815" s="29"/>
      <c r="CR1815" s="29"/>
      <c r="CS1815" s="29"/>
      <c r="CT1815" s="29"/>
      <c r="CU1815" s="29"/>
      <c r="CV1815" s="29"/>
      <c r="CW1815" s="29"/>
      <c r="CX1815" s="29"/>
      <c r="CY1815" s="29"/>
      <c r="CZ1815" s="29"/>
      <c r="DA1815" s="29"/>
      <c r="DB1815" s="29"/>
      <c r="DC1815" s="29"/>
      <c r="DD1815" s="29"/>
      <c r="DE1815" s="29"/>
      <c r="DF1815" s="29"/>
      <c r="DG1815" s="29"/>
      <c r="DH1815" s="29"/>
      <c r="DI1815" s="29"/>
      <c r="DJ1815" s="29"/>
      <c r="DK1815" s="29"/>
      <c r="DL1815" s="29"/>
      <c r="DM1815" s="29"/>
    </row>
    <row r="1816" spans="1:117">
      <c r="A1816" s="5"/>
      <c r="B1816" s="5"/>
      <c r="C1816" s="35"/>
      <c r="D1816" s="63"/>
      <c r="E1816" s="64"/>
      <c r="F1816" s="64"/>
      <c r="G1816" s="64"/>
      <c r="H1816" s="64"/>
      <c r="I1816" s="64"/>
      <c r="J1816" s="64"/>
      <c r="K1816" s="64"/>
      <c r="L1816" s="64"/>
      <c r="M1816" s="64"/>
      <c r="N1816" s="64"/>
      <c r="O1816" s="64"/>
      <c r="P1816" s="64"/>
      <c r="Q1816" s="64"/>
      <c r="R1816" s="64"/>
      <c r="S1816" s="64"/>
      <c r="T1816" s="29"/>
      <c r="U1816" s="29"/>
      <c r="V1816" s="29"/>
      <c r="W1816" s="29"/>
      <c r="X1816" s="29"/>
      <c r="Y1816" s="29"/>
      <c r="Z1816" s="29"/>
      <c r="AA1816" s="29"/>
      <c r="AB1816" s="29"/>
      <c r="AC1816" s="29"/>
      <c r="AD1816" s="29"/>
      <c r="AE1816" s="29"/>
      <c r="AF1816" s="29"/>
      <c r="AG1816" s="29"/>
      <c r="AH1816" s="29"/>
      <c r="AI1816" s="29"/>
      <c r="AJ1816" s="29"/>
      <c r="AK1816" s="29"/>
      <c r="AL1816" s="29"/>
      <c r="AM1816" s="29"/>
      <c r="AN1816" s="29"/>
      <c r="AO1816" s="29"/>
      <c r="AP1816" s="29"/>
      <c r="AQ1816" s="29"/>
      <c r="AR1816" s="29"/>
      <c r="AS1816" s="29"/>
      <c r="AT1816" s="29"/>
      <c r="AU1816" s="29"/>
      <c r="AV1816" s="29"/>
      <c r="AW1816" s="29"/>
      <c r="AX1816" s="29"/>
      <c r="AY1816" s="29"/>
      <c r="AZ1816" s="29"/>
      <c r="BA1816" s="29"/>
      <c r="BB1816" s="29"/>
      <c r="BC1816" s="29"/>
      <c r="BD1816" s="29"/>
      <c r="BE1816" s="29"/>
      <c r="BF1816" s="29"/>
      <c r="BG1816" s="29"/>
      <c r="BH1816" s="29"/>
      <c r="BI1816" s="29"/>
      <c r="BJ1816" s="29"/>
      <c r="BK1816" s="29"/>
      <c r="BL1816" s="29"/>
      <c r="BM1816" s="29"/>
      <c r="BN1816" s="29"/>
      <c r="BO1816" s="29"/>
      <c r="BP1816" s="29"/>
      <c r="BQ1816" s="29"/>
      <c r="BR1816" s="29"/>
      <c r="BS1816" s="29"/>
      <c r="BT1816" s="29"/>
      <c r="BU1816" s="29"/>
      <c r="BV1816" s="29"/>
      <c r="BW1816" s="29"/>
      <c r="BX1816" s="29"/>
      <c r="BY1816" s="29"/>
      <c r="BZ1816" s="29"/>
      <c r="CA1816" s="29"/>
      <c r="CB1816" s="29"/>
      <c r="CC1816" s="29"/>
      <c r="CD1816" s="29"/>
      <c r="CE1816" s="29"/>
      <c r="CF1816" s="29"/>
      <c r="CG1816" s="29"/>
      <c r="CH1816" s="29"/>
      <c r="CI1816" s="29"/>
      <c r="CJ1816" s="29"/>
      <c r="CK1816" s="29"/>
      <c r="CL1816" s="29"/>
      <c r="CM1816" s="29"/>
      <c r="CN1816" s="29"/>
      <c r="CO1816" s="29"/>
      <c r="CP1816" s="29"/>
      <c r="CQ1816" s="29"/>
      <c r="CR1816" s="29"/>
      <c r="CS1816" s="29"/>
      <c r="CT1816" s="29"/>
      <c r="CU1816" s="29"/>
      <c r="CV1816" s="29"/>
      <c r="CW1816" s="29"/>
      <c r="CX1816" s="29"/>
      <c r="CY1816" s="29"/>
      <c r="CZ1816" s="29"/>
      <c r="DA1816" s="29"/>
      <c r="DB1816" s="29"/>
      <c r="DC1816" s="29"/>
      <c r="DD1816" s="29"/>
      <c r="DE1816" s="29"/>
      <c r="DF1816" s="29"/>
      <c r="DG1816" s="29"/>
      <c r="DH1816" s="29"/>
      <c r="DI1816" s="29"/>
      <c r="DJ1816" s="29"/>
      <c r="DK1816" s="29"/>
      <c r="DL1816" s="29"/>
      <c r="DM1816" s="29"/>
    </row>
    <row r="1817" spans="1:117">
      <c r="A1817" s="5"/>
      <c r="B1817" s="5"/>
      <c r="C1817" s="35"/>
      <c r="D1817" s="63"/>
      <c r="E1817" s="64"/>
      <c r="F1817" s="64"/>
      <c r="G1817" s="64"/>
      <c r="H1817" s="64"/>
      <c r="I1817" s="64"/>
      <c r="J1817" s="64"/>
      <c r="K1817" s="64"/>
      <c r="L1817" s="64"/>
      <c r="M1817" s="64"/>
      <c r="N1817" s="64"/>
      <c r="O1817" s="64"/>
      <c r="P1817" s="64"/>
      <c r="Q1817" s="64"/>
      <c r="R1817" s="64"/>
      <c r="S1817" s="64"/>
      <c r="T1817" s="29"/>
      <c r="U1817" s="29"/>
      <c r="V1817" s="29"/>
      <c r="W1817" s="29"/>
      <c r="X1817" s="29"/>
      <c r="Y1817" s="29"/>
      <c r="Z1817" s="29"/>
      <c r="AA1817" s="29"/>
      <c r="AB1817" s="29"/>
      <c r="AC1817" s="29"/>
      <c r="AD1817" s="29"/>
      <c r="AE1817" s="29"/>
      <c r="AF1817" s="29"/>
      <c r="AG1817" s="29"/>
      <c r="AH1817" s="29"/>
      <c r="AI1817" s="29"/>
      <c r="AJ1817" s="29"/>
      <c r="AK1817" s="29"/>
      <c r="AL1817" s="29"/>
      <c r="AM1817" s="29"/>
      <c r="AN1817" s="29"/>
      <c r="AO1817" s="29"/>
      <c r="AP1817" s="29"/>
      <c r="AQ1817" s="29"/>
      <c r="AR1817" s="29"/>
      <c r="AS1817" s="29"/>
      <c r="AT1817" s="29"/>
      <c r="AU1817" s="29"/>
      <c r="AV1817" s="29"/>
      <c r="AW1817" s="29"/>
      <c r="AX1817" s="29"/>
      <c r="AY1817" s="29"/>
      <c r="AZ1817" s="29"/>
      <c r="BA1817" s="29"/>
      <c r="BB1817" s="29"/>
      <c r="BC1817" s="29"/>
      <c r="BD1817" s="29"/>
      <c r="BE1817" s="29"/>
      <c r="BF1817" s="29"/>
      <c r="BG1817" s="29"/>
      <c r="BH1817" s="29"/>
      <c r="BI1817" s="29"/>
      <c r="BJ1817" s="29"/>
      <c r="BK1817" s="29"/>
      <c r="BL1817" s="29"/>
      <c r="BM1817" s="29"/>
      <c r="BN1817" s="29"/>
      <c r="BO1817" s="29"/>
      <c r="BP1817" s="29"/>
      <c r="BQ1817" s="29"/>
      <c r="BR1817" s="29"/>
      <c r="BS1817" s="29"/>
      <c r="BT1817" s="29"/>
      <c r="BU1817" s="29"/>
      <c r="BV1817" s="29"/>
      <c r="BW1817" s="29"/>
      <c r="BX1817" s="29"/>
      <c r="BY1817" s="29"/>
      <c r="BZ1817" s="29"/>
      <c r="CA1817" s="29"/>
      <c r="CB1817" s="29"/>
      <c r="CC1817" s="29"/>
      <c r="CD1817" s="29"/>
      <c r="CE1817" s="29"/>
      <c r="CF1817" s="29"/>
      <c r="CG1817" s="29"/>
      <c r="CH1817" s="29"/>
      <c r="CI1817" s="29"/>
      <c r="CJ1817" s="29"/>
      <c r="CK1817" s="29"/>
      <c r="CL1817" s="29"/>
      <c r="CM1817" s="29"/>
      <c r="CN1817" s="29"/>
      <c r="CO1817" s="29"/>
      <c r="CP1817" s="29"/>
      <c r="CQ1817" s="29"/>
      <c r="CR1817" s="29"/>
      <c r="CS1817" s="29"/>
      <c r="CT1817" s="29"/>
      <c r="CU1817" s="29"/>
      <c r="CV1817" s="29"/>
      <c r="CW1817" s="29"/>
      <c r="CX1817" s="29"/>
      <c r="CY1817" s="29"/>
      <c r="CZ1817" s="29"/>
      <c r="DA1817" s="29"/>
      <c r="DB1817" s="29"/>
      <c r="DC1817" s="29"/>
      <c r="DD1817" s="29"/>
      <c r="DE1817" s="29"/>
      <c r="DF1817" s="29"/>
      <c r="DG1817" s="29"/>
      <c r="DH1817" s="29"/>
      <c r="DI1817" s="29"/>
      <c r="DJ1817" s="29"/>
      <c r="DK1817" s="29"/>
      <c r="DL1817" s="29"/>
      <c r="DM1817" s="29"/>
    </row>
    <row r="1818" spans="1:117">
      <c r="A1818" s="5"/>
      <c r="B1818" s="5"/>
      <c r="C1818" s="35"/>
      <c r="D1818" s="63"/>
      <c r="E1818" s="64"/>
      <c r="F1818" s="64"/>
      <c r="G1818" s="64"/>
      <c r="H1818" s="64"/>
      <c r="I1818" s="64"/>
      <c r="J1818" s="64"/>
      <c r="K1818" s="64"/>
      <c r="L1818" s="64"/>
      <c r="M1818" s="64"/>
      <c r="N1818" s="64"/>
      <c r="O1818" s="64"/>
      <c r="P1818" s="64"/>
      <c r="Q1818" s="64"/>
      <c r="R1818" s="64"/>
      <c r="S1818" s="64"/>
      <c r="T1818" s="29"/>
      <c r="U1818" s="29"/>
      <c r="V1818" s="29"/>
      <c r="W1818" s="29"/>
      <c r="X1818" s="29"/>
      <c r="Y1818" s="29"/>
      <c r="Z1818" s="29"/>
      <c r="AA1818" s="29"/>
      <c r="AB1818" s="29"/>
      <c r="AC1818" s="29"/>
      <c r="AD1818" s="29"/>
      <c r="AE1818" s="29"/>
      <c r="AF1818" s="29"/>
      <c r="AG1818" s="29"/>
      <c r="AH1818" s="29"/>
      <c r="AI1818" s="29"/>
      <c r="AJ1818" s="29"/>
      <c r="AK1818" s="29"/>
      <c r="AL1818" s="29"/>
      <c r="AM1818" s="29"/>
      <c r="AN1818" s="29"/>
      <c r="AO1818" s="29"/>
      <c r="AP1818" s="29"/>
      <c r="AQ1818" s="29"/>
      <c r="AR1818" s="29"/>
      <c r="AS1818" s="29"/>
      <c r="AT1818" s="29"/>
      <c r="AU1818" s="29"/>
      <c r="AV1818" s="29"/>
      <c r="AW1818" s="29"/>
      <c r="AX1818" s="29"/>
      <c r="AY1818" s="29"/>
      <c r="AZ1818" s="29"/>
      <c r="BA1818" s="29"/>
      <c r="BB1818" s="29"/>
      <c r="BC1818" s="29"/>
      <c r="BD1818" s="29"/>
      <c r="BE1818" s="29"/>
      <c r="BF1818" s="29"/>
      <c r="BG1818" s="29"/>
      <c r="BH1818" s="29"/>
      <c r="BI1818" s="29"/>
      <c r="BJ1818" s="29"/>
      <c r="BK1818" s="29"/>
      <c r="BL1818" s="29"/>
      <c r="BM1818" s="29"/>
      <c r="BN1818" s="29"/>
      <c r="BO1818" s="29"/>
      <c r="BP1818" s="29"/>
      <c r="BQ1818" s="29"/>
      <c r="BR1818" s="29"/>
      <c r="BS1818" s="29"/>
      <c r="BT1818" s="29"/>
      <c r="BU1818" s="29"/>
      <c r="BV1818" s="29"/>
      <c r="BW1818" s="29"/>
      <c r="BX1818" s="29"/>
      <c r="BY1818" s="29"/>
      <c r="BZ1818" s="29"/>
      <c r="CA1818" s="29"/>
      <c r="CB1818" s="29"/>
      <c r="CC1818" s="29"/>
      <c r="CD1818" s="29"/>
      <c r="CE1818" s="29"/>
      <c r="CF1818" s="29"/>
      <c r="CG1818" s="29"/>
      <c r="CH1818" s="29"/>
      <c r="CI1818" s="29"/>
      <c r="CJ1818" s="29"/>
      <c r="CK1818" s="29"/>
      <c r="CL1818" s="29"/>
      <c r="CM1818" s="29"/>
      <c r="CN1818" s="29"/>
      <c r="CO1818" s="29"/>
      <c r="CP1818" s="29"/>
      <c r="CQ1818" s="29"/>
      <c r="CR1818" s="29"/>
      <c r="CS1818" s="29"/>
      <c r="CT1818" s="29"/>
      <c r="CU1818" s="29"/>
      <c r="CV1818" s="29"/>
      <c r="CW1818" s="29"/>
      <c r="CX1818" s="29"/>
      <c r="CY1818" s="29"/>
      <c r="CZ1818" s="29"/>
      <c r="DA1818" s="29"/>
      <c r="DB1818" s="29"/>
      <c r="DC1818" s="29"/>
      <c r="DD1818" s="29"/>
      <c r="DE1818" s="29"/>
      <c r="DF1818" s="29"/>
      <c r="DG1818" s="29"/>
      <c r="DH1818" s="29"/>
      <c r="DI1818" s="29"/>
      <c r="DJ1818" s="29"/>
      <c r="DK1818" s="29"/>
      <c r="DL1818" s="29"/>
      <c r="DM1818" s="29"/>
    </row>
    <row r="1819" spans="1:117">
      <c r="A1819" s="5"/>
      <c r="B1819" s="5"/>
      <c r="C1819" s="35"/>
      <c r="D1819" s="63"/>
      <c r="E1819" s="64"/>
      <c r="F1819" s="64"/>
      <c r="G1819" s="64"/>
      <c r="H1819" s="64"/>
      <c r="I1819" s="64"/>
      <c r="J1819" s="64"/>
      <c r="K1819" s="64"/>
      <c r="L1819" s="64"/>
      <c r="M1819" s="64"/>
      <c r="N1819" s="64"/>
      <c r="O1819" s="64"/>
      <c r="P1819" s="64"/>
      <c r="Q1819" s="64"/>
      <c r="R1819" s="64"/>
      <c r="S1819" s="64"/>
      <c r="T1819" s="29"/>
      <c r="U1819" s="29"/>
      <c r="V1819" s="29"/>
      <c r="W1819" s="29"/>
      <c r="X1819" s="29"/>
      <c r="Y1819" s="29"/>
      <c r="Z1819" s="29"/>
      <c r="AA1819" s="29"/>
      <c r="AB1819" s="29"/>
      <c r="AC1819" s="29"/>
      <c r="AD1819" s="29"/>
      <c r="AE1819" s="29"/>
      <c r="AF1819" s="29"/>
      <c r="AG1819" s="29"/>
      <c r="AH1819" s="29"/>
      <c r="AI1819" s="29"/>
      <c r="AJ1819" s="29"/>
      <c r="AK1819" s="29"/>
      <c r="AL1819" s="29"/>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c r="CA1819" s="29"/>
      <c r="CB1819" s="29"/>
      <c r="CC1819" s="29"/>
      <c r="CD1819" s="29"/>
      <c r="CE1819" s="29"/>
      <c r="CF1819" s="29"/>
      <c r="CG1819" s="29"/>
      <c r="CH1819" s="29"/>
      <c r="CI1819" s="29"/>
      <c r="CJ1819" s="29"/>
      <c r="CK1819" s="29"/>
      <c r="CL1819" s="29"/>
      <c r="CM1819" s="29"/>
      <c r="CN1819" s="29"/>
      <c r="CO1819" s="29"/>
      <c r="CP1819" s="29"/>
      <c r="CQ1819" s="29"/>
      <c r="CR1819" s="29"/>
      <c r="CS1819" s="29"/>
      <c r="CT1819" s="29"/>
      <c r="CU1819" s="29"/>
      <c r="CV1819" s="29"/>
      <c r="CW1819" s="29"/>
      <c r="CX1819" s="29"/>
      <c r="CY1819" s="29"/>
      <c r="CZ1819" s="29"/>
      <c r="DA1819" s="29"/>
      <c r="DB1819" s="29"/>
      <c r="DC1819" s="29"/>
      <c r="DD1819" s="29"/>
      <c r="DE1819" s="29"/>
      <c r="DF1819" s="29"/>
      <c r="DG1819" s="29"/>
      <c r="DH1819" s="29"/>
      <c r="DI1819" s="29"/>
      <c r="DJ1819" s="29"/>
      <c r="DK1819" s="29"/>
      <c r="DL1819" s="29"/>
      <c r="DM1819" s="29"/>
    </row>
    <row r="1820" spans="1:117">
      <c r="A1820" s="5"/>
      <c r="B1820" s="5"/>
      <c r="C1820" s="35"/>
      <c r="D1820" s="63"/>
      <c r="E1820" s="64"/>
      <c r="F1820" s="64"/>
      <c r="G1820" s="64"/>
      <c r="H1820" s="64"/>
      <c r="I1820" s="64"/>
      <c r="J1820" s="64"/>
      <c r="K1820" s="64"/>
      <c r="L1820" s="64"/>
      <c r="M1820" s="64"/>
      <c r="N1820" s="64"/>
      <c r="O1820" s="64"/>
      <c r="P1820" s="64"/>
      <c r="Q1820" s="64"/>
      <c r="R1820" s="64"/>
      <c r="S1820" s="64"/>
      <c r="T1820" s="29"/>
      <c r="U1820" s="29"/>
      <c r="V1820" s="29"/>
      <c r="W1820" s="29"/>
      <c r="X1820" s="29"/>
      <c r="Y1820" s="29"/>
      <c r="Z1820" s="29"/>
      <c r="AA1820" s="29"/>
      <c r="AB1820" s="29"/>
      <c r="AC1820" s="29"/>
      <c r="AD1820" s="29"/>
      <c r="AE1820" s="29"/>
      <c r="AF1820" s="29"/>
      <c r="AG1820" s="29"/>
      <c r="AH1820" s="29"/>
      <c r="AI1820" s="29"/>
      <c r="AJ1820" s="29"/>
      <c r="AK1820" s="29"/>
      <c r="AL1820" s="29"/>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c r="CA1820" s="29"/>
      <c r="CB1820" s="29"/>
      <c r="CC1820" s="29"/>
      <c r="CD1820" s="29"/>
      <c r="CE1820" s="29"/>
      <c r="CF1820" s="29"/>
      <c r="CG1820" s="29"/>
      <c r="CH1820" s="29"/>
      <c r="CI1820" s="29"/>
      <c r="CJ1820" s="29"/>
      <c r="CK1820" s="29"/>
      <c r="CL1820" s="29"/>
      <c r="CM1820" s="29"/>
      <c r="CN1820" s="29"/>
      <c r="CO1820" s="29"/>
      <c r="CP1820" s="29"/>
      <c r="CQ1820" s="29"/>
      <c r="CR1820" s="29"/>
      <c r="CS1820" s="29"/>
      <c r="CT1820" s="29"/>
      <c r="CU1820" s="29"/>
      <c r="CV1820" s="29"/>
      <c r="CW1820" s="29"/>
      <c r="CX1820" s="29"/>
      <c r="CY1820" s="29"/>
      <c r="CZ1820" s="29"/>
      <c r="DA1820" s="29"/>
      <c r="DB1820" s="29"/>
      <c r="DC1820" s="29"/>
      <c r="DD1820" s="29"/>
      <c r="DE1820" s="29"/>
      <c r="DF1820" s="29"/>
      <c r="DG1820" s="29"/>
      <c r="DH1820" s="29"/>
      <c r="DI1820" s="29"/>
      <c r="DJ1820" s="29"/>
      <c r="DK1820" s="29"/>
      <c r="DL1820" s="29"/>
      <c r="DM1820" s="29"/>
    </row>
    <row r="1821" spans="1:117">
      <c r="A1821" s="5"/>
      <c r="B1821" s="5"/>
      <c r="C1821" s="35"/>
      <c r="D1821" s="63"/>
      <c r="E1821" s="64"/>
      <c r="F1821" s="64"/>
      <c r="G1821" s="64"/>
      <c r="H1821" s="64"/>
      <c r="I1821" s="64"/>
      <c r="J1821" s="64"/>
      <c r="K1821" s="64"/>
      <c r="L1821" s="64"/>
      <c r="M1821" s="64"/>
      <c r="N1821" s="64"/>
      <c r="O1821" s="64"/>
      <c r="P1821" s="64"/>
      <c r="Q1821" s="64"/>
      <c r="R1821" s="64"/>
      <c r="S1821" s="64"/>
      <c r="T1821" s="29"/>
      <c r="U1821" s="29"/>
      <c r="V1821" s="29"/>
      <c r="W1821" s="29"/>
      <c r="X1821" s="29"/>
      <c r="Y1821" s="29"/>
      <c r="Z1821" s="29"/>
      <c r="AA1821" s="29"/>
      <c r="AB1821" s="29"/>
      <c r="AC1821" s="29"/>
      <c r="AD1821" s="29"/>
      <c r="AE1821" s="29"/>
      <c r="AF1821" s="29"/>
      <c r="AG1821" s="29"/>
      <c r="AH1821" s="29"/>
      <c r="AI1821" s="29"/>
      <c r="AJ1821" s="29"/>
      <c r="AK1821" s="29"/>
      <c r="AL1821" s="29"/>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c r="CA1821" s="29"/>
      <c r="CB1821" s="29"/>
      <c r="CC1821" s="29"/>
      <c r="CD1821" s="29"/>
      <c r="CE1821" s="29"/>
      <c r="CF1821" s="29"/>
      <c r="CG1821" s="29"/>
      <c r="CH1821" s="29"/>
      <c r="CI1821" s="29"/>
      <c r="CJ1821" s="29"/>
      <c r="CK1821" s="29"/>
      <c r="CL1821" s="29"/>
      <c r="CM1821" s="29"/>
      <c r="CN1821" s="29"/>
      <c r="CO1821" s="29"/>
      <c r="CP1821" s="29"/>
      <c r="CQ1821" s="29"/>
      <c r="CR1821" s="29"/>
      <c r="CS1821" s="29"/>
      <c r="CT1821" s="29"/>
      <c r="CU1821" s="29"/>
      <c r="CV1821" s="29"/>
      <c r="CW1821" s="29"/>
      <c r="CX1821" s="29"/>
      <c r="CY1821" s="29"/>
      <c r="CZ1821" s="29"/>
      <c r="DA1821" s="29"/>
      <c r="DB1821" s="29"/>
      <c r="DC1821" s="29"/>
      <c r="DD1821" s="29"/>
      <c r="DE1821" s="29"/>
      <c r="DF1821" s="29"/>
      <c r="DG1821" s="29"/>
      <c r="DH1821" s="29"/>
      <c r="DI1821" s="29"/>
      <c r="DJ1821" s="29"/>
      <c r="DK1821" s="29"/>
      <c r="DL1821" s="29"/>
      <c r="DM1821" s="29"/>
    </row>
    <row r="1822" spans="1:117">
      <c r="A1822" s="5"/>
      <c r="B1822" s="5"/>
      <c r="C1822" s="35"/>
      <c r="D1822" s="63"/>
      <c r="E1822" s="64"/>
      <c r="F1822" s="64"/>
      <c r="G1822" s="64"/>
      <c r="H1822" s="64"/>
      <c r="I1822" s="64"/>
      <c r="J1822" s="64"/>
      <c r="K1822" s="64"/>
      <c r="L1822" s="64"/>
      <c r="M1822" s="64"/>
      <c r="N1822" s="64"/>
      <c r="O1822" s="64"/>
      <c r="P1822" s="64"/>
      <c r="Q1822" s="64"/>
      <c r="R1822" s="64"/>
      <c r="S1822" s="64"/>
      <c r="T1822" s="29"/>
      <c r="U1822" s="29"/>
      <c r="V1822" s="29"/>
      <c r="W1822" s="29"/>
      <c r="X1822" s="29"/>
      <c r="Y1822" s="29"/>
      <c r="Z1822" s="29"/>
      <c r="AA1822" s="29"/>
      <c r="AB1822" s="29"/>
      <c r="AC1822" s="29"/>
      <c r="AD1822" s="29"/>
      <c r="AE1822" s="29"/>
      <c r="AF1822" s="29"/>
      <c r="AG1822" s="29"/>
      <c r="AH1822" s="29"/>
      <c r="AI1822" s="29"/>
      <c r="AJ1822" s="29"/>
      <c r="AK1822" s="29"/>
      <c r="AL1822" s="29"/>
      <c r="AM1822" s="29"/>
      <c r="AN1822" s="29"/>
      <c r="AO1822" s="29"/>
      <c r="AP1822" s="29"/>
      <c r="AQ1822" s="29"/>
      <c r="AR1822" s="29"/>
      <c r="AS1822" s="29"/>
      <c r="AT1822" s="29"/>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29"/>
      <c r="CA1822" s="29"/>
      <c r="CB1822" s="29"/>
      <c r="CC1822" s="29"/>
      <c r="CD1822" s="29"/>
      <c r="CE1822" s="29"/>
      <c r="CF1822" s="29"/>
      <c r="CG1822" s="29"/>
      <c r="CH1822" s="29"/>
      <c r="CI1822" s="29"/>
      <c r="CJ1822" s="29"/>
      <c r="CK1822" s="29"/>
      <c r="CL1822" s="29"/>
      <c r="CM1822" s="29"/>
      <c r="CN1822" s="29"/>
      <c r="CO1822" s="29"/>
      <c r="CP1822" s="29"/>
      <c r="CQ1822" s="29"/>
      <c r="CR1822" s="29"/>
      <c r="CS1822" s="29"/>
      <c r="CT1822" s="29"/>
      <c r="CU1822" s="29"/>
      <c r="CV1822" s="29"/>
      <c r="CW1822" s="29"/>
      <c r="CX1822" s="29"/>
      <c r="CY1822" s="29"/>
      <c r="CZ1822" s="29"/>
      <c r="DA1822" s="29"/>
      <c r="DB1822" s="29"/>
      <c r="DC1822" s="29"/>
      <c r="DD1822" s="29"/>
      <c r="DE1822" s="29"/>
      <c r="DF1822" s="29"/>
      <c r="DG1822" s="29"/>
      <c r="DH1822" s="29"/>
      <c r="DI1822" s="29"/>
      <c r="DJ1822" s="29"/>
      <c r="DK1822" s="29"/>
      <c r="DL1822" s="29"/>
      <c r="DM1822" s="29"/>
    </row>
    <row r="1823" spans="1:117">
      <c r="A1823" s="5"/>
      <c r="B1823" s="5"/>
      <c r="C1823" s="35"/>
      <c r="D1823" s="63"/>
      <c r="E1823" s="64"/>
      <c r="F1823" s="64"/>
      <c r="G1823" s="64"/>
      <c r="H1823" s="64"/>
      <c r="I1823" s="64"/>
      <c r="J1823" s="64"/>
      <c r="K1823" s="64"/>
      <c r="L1823" s="64"/>
      <c r="M1823" s="64"/>
      <c r="N1823" s="64"/>
      <c r="O1823" s="64"/>
      <c r="P1823" s="64"/>
      <c r="Q1823" s="64"/>
      <c r="R1823" s="64"/>
      <c r="S1823" s="64"/>
      <c r="T1823" s="29"/>
      <c r="U1823" s="29"/>
      <c r="V1823" s="29"/>
      <c r="W1823" s="29"/>
      <c r="X1823" s="29"/>
      <c r="Y1823" s="29"/>
      <c r="Z1823" s="29"/>
      <c r="AA1823" s="29"/>
      <c r="AB1823" s="29"/>
      <c r="AC1823" s="29"/>
      <c r="AD1823" s="29"/>
      <c r="AE1823" s="29"/>
      <c r="AF1823" s="29"/>
      <c r="AG1823" s="29"/>
      <c r="AH1823" s="29"/>
      <c r="AI1823" s="29"/>
      <c r="AJ1823" s="29"/>
      <c r="AK1823" s="29"/>
      <c r="AL1823" s="29"/>
      <c r="AM1823" s="29"/>
      <c r="AN1823" s="29"/>
      <c r="AO1823" s="29"/>
      <c r="AP1823" s="29"/>
      <c r="AQ1823" s="29"/>
      <c r="AR1823" s="29"/>
      <c r="AS1823" s="29"/>
      <c r="AT1823" s="29"/>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29"/>
      <c r="CA1823" s="29"/>
      <c r="CB1823" s="29"/>
      <c r="CC1823" s="29"/>
      <c r="CD1823" s="29"/>
      <c r="CE1823" s="29"/>
      <c r="CF1823" s="29"/>
      <c r="CG1823" s="29"/>
      <c r="CH1823" s="29"/>
      <c r="CI1823" s="29"/>
      <c r="CJ1823" s="29"/>
      <c r="CK1823" s="29"/>
      <c r="CL1823" s="29"/>
      <c r="CM1823" s="29"/>
      <c r="CN1823" s="29"/>
      <c r="CO1823" s="29"/>
      <c r="CP1823" s="29"/>
      <c r="CQ1823" s="29"/>
      <c r="CR1823" s="29"/>
      <c r="CS1823" s="29"/>
      <c r="CT1823" s="29"/>
      <c r="CU1823" s="29"/>
      <c r="CV1823" s="29"/>
      <c r="CW1823" s="29"/>
      <c r="CX1823" s="29"/>
      <c r="CY1823" s="29"/>
      <c r="CZ1823" s="29"/>
      <c r="DA1823" s="29"/>
      <c r="DB1823" s="29"/>
      <c r="DC1823" s="29"/>
      <c r="DD1823" s="29"/>
      <c r="DE1823" s="29"/>
      <c r="DF1823" s="29"/>
      <c r="DG1823" s="29"/>
      <c r="DH1823" s="29"/>
      <c r="DI1823" s="29"/>
      <c r="DJ1823" s="29"/>
      <c r="DK1823" s="29"/>
      <c r="DL1823" s="29"/>
      <c r="DM1823" s="29"/>
    </row>
    <row r="1824" spans="1:117">
      <c r="A1824" s="5"/>
      <c r="B1824" s="5"/>
      <c r="C1824" s="35"/>
      <c r="D1824" s="63"/>
      <c r="E1824" s="64"/>
      <c r="F1824" s="64"/>
      <c r="G1824" s="64"/>
      <c r="H1824" s="64"/>
      <c r="I1824" s="64"/>
      <c r="J1824" s="64"/>
      <c r="K1824" s="64"/>
      <c r="L1824" s="64"/>
      <c r="M1824" s="64"/>
      <c r="N1824" s="64"/>
      <c r="O1824" s="64"/>
      <c r="P1824" s="64"/>
      <c r="Q1824" s="64"/>
      <c r="R1824" s="64"/>
      <c r="S1824" s="64"/>
      <c r="T1824" s="29"/>
      <c r="U1824" s="29"/>
      <c r="V1824" s="29"/>
      <c r="W1824" s="29"/>
      <c r="X1824" s="29"/>
      <c r="Y1824" s="29"/>
      <c r="Z1824" s="29"/>
      <c r="AA1824" s="29"/>
      <c r="AB1824" s="29"/>
      <c r="AC1824" s="29"/>
      <c r="AD1824" s="29"/>
      <c r="AE1824" s="29"/>
      <c r="AF1824" s="29"/>
      <c r="AG1824" s="29"/>
      <c r="AH1824" s="29"/>
      <c r="AI1824" s="29"/>
      <c r="AJ1824" s="29"/>
      <c r="AK1824" s="29"/>
      <c r="AL1824" s="29"/>
      <c r="AM1824" s="29"/>
      <c r="AN1824" s="29"/>
      <c r="AO1824" s="29"/>
      <c r="AP1824" s="29"/>
      <c r="AQ1824" s="29"/>
      <c r="AR1824" s="29"/>
      <c r="AS1824" s="29"/>
      <c r="AT1824" s="29"/>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29"/>
      <c r="CA1824" s="29"/>
      <c r="CB1824" s="29"/>
      <c r="CC1824" s="29"/>
      <c r="CD1824" s="29"/>
      <c r="CE1824" s="29"/>
      <c r="CF1824" s="29"/>
      <c r="CG1824" s="29"/>
      <c r="CH1824" s="29"/>
      <c r="CI1824" s="29"/>
      <c r="CJ1824" s="29"/>
      <c r="CK1824" s="29"/>
      <c r="CL1824" s="29"/>
      <c r="CM1824" s="29"/>
      <c r="CN1824" s="29"/>
      <c r="CO1824" s="29"/>
      <c r="CP1824" s="29"/>
      <c r="CQ1824" s="29"/>
      <c r="CR1824" s="29"/>
      <c r="CS1824" s="29"/>
      <c r="CT1824" s="29"/>
      <c r="CU1824" s="29"/>
      <c r="CV1824" s="29"/>
      <c r="CW1824" s="29"/>
      <c r="CX1824" s="29"/>
      <c r="CY1824" s="29"/>
      <c r="CZ1824" s="29"/>
      <c r="DA1824" s="29"/>
      <c r="DB1824" s="29"/>
      <c r="DC1824" s="29"/>
      <c r="DD1824" s="29"/>
      <c r="DE1824" s="29"/>
      <c r="DF1824" s="29"/>
      <c r="DG1824" s="29"/>
      <c r="DH1824" s="29"/>
      <c r="DI1824" s="29"/>
      <c r="DJ1824" s="29"/>
      <c r="DK1824" s="29"/>
      <c r="DL1824" s="29"/>
      <c r="DM1824" s="29"/>
    </row>
    <row r="1825" spans="1:117">
      <c r="A1825" s="5"/>
      <c r="B1825" s="5"/>
      <c r="C1825" s="35"/>
      <c r="D1825" s="63"/>
      <c r="E1825" s="64"/>
      <c r="F1825" s="64"/>
      <c r="G1825" s="64"/>
      <c r="H1825" s="64"/>
      <c r="I1825" s="64"/>
      <c r="J1825" s="64"/>
      <c r="K1825" s="64"/>
      <c r="L1825" s="64"/>
      <c r="M1825" s="64"/>
      <c r="N1825" s="64"/>
      <c r="O1825" s="64"/>
      <c r="P1825" s="64"/>
      <c r="Q1825" s="64"/>
      <c r="R1825" s="64"/>
      <c r="S1825" s="64"/>
      <c r="T1825" s="29"/>
      <c r="U1825" s="29"/>
      <c r="V1825" s="29"/>
      <c r="W1825" s="29"/>
      <c r="X1825" s="29"/>
      <c r="Y1825" s="29"/>
      <c r="Z1825" s="29"/>
      <c r="AA1825" s="29"/>
      <c r="AB1825" s="29"/>
      <c r="AC1825" s="29"/>
      <c r="AD1825" s="29"/>
      <c r="AE1825" s="29"/>
      <c r="AF1825" s="29"/>
      <c r="AG1825" s="29"/>
      <c r="AH1825" s="29"/>
      <c r="AI1825" s="29"/>
      <c r="AJ1825" s="29"/>
      <c r="AK1825" s="29"/>
      <c r="AL1825" s="29"/>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c r="CA1825" s="29"/>
      <c r="CB1825" s="29"/>
      <c r="CC1825" s="29"/>
      <c r="CD1825" s="29"/>
      <c r="CE1825" s="29"/>
      <c r="CF1825" s="29"/>
      <c r="CG1825" s="29"/>
      <c r="CH1825" s="29"/>
      <c r="CI1825" s="29"/>
      <c r="CJ1825" s="29"/>
      <c r="CK1825" s="29"/>
      <c r="CL1825" s="29"/>
      <c r="CM1825" s="29"/>
      <c r="CN1825" s="29"/>
      <c r="CO1825" s="29"/>
      <c r="CP1825" s="29"/>
      <c r="CQ1825" s="29"/>
      <c r="CR1825" s="29"/>
      <c r="CS1825" s="29"/>
      <c r="CT1825" s="29"/>
      <c r="CU1825" s="29"/>
      <c r="CV1825" s="29"/>
      <c r="CW1825" s="29"/>
      <c r="CX1825" s="29"/>
      <c r="CY1825" s="29"/>
      <c r="CZ1825" s="29"/>
      <c r="DA1825" s="29"/>
      <c r="DB1825" s="29"/>
      <c r="DC1825" s="29"/>
      <c r="DD1825" s="29"/>
      <c r="DE1825" s="29"/>
      <c r="DF1825" s="29"/>
      <c r="DG1825" s="29"/>
      <c r="DH1825" s="29"/>
      <c r="DI1825" s="29"/>
      <c r="DJ1825" s="29"/>
      <c r="DK1825" s="29"/>
      <c r="DL1825" s="29"/>
      <c r="DM1825" s="29"/>
    </row>
    <row r="1826" spans="1:117">
      <c r="A1826" s="5"/>
      <c r="B1826" s="5"/>
      <c r="C1826" s="35"/>
      <c r="D1826" s="63"/>
      <c r="E1826" s="64"/>
      <c r="F1826" s="64"/>
      <c r="G1826" s="64"/>
      <c r="H1826" s="64"/>
      <c r="I1826" s="64"/>
      <c r="J1826" s="64"/>
      <c r="K1826" s="64"/>
      <c r="L1826" s="64"/>
      <c r="M1826" s="64"/>
      <c r="N1826" s="64"/>
      <c r="O1826" s="64"/>
      <c r="P1826" s="64"/>
      <c r="Q1826" s="64"/>
      <c r="R1826" s="64"/>
      <c r="S1826" s="64"/>
      <c r="T1826" s="29"/>
      <c r="U1826" s="29"/>
      <c r="V1826" s="29"/>
      <c r="W1826" s="29"/>
      <c r="X1826" s="29"/>
      <c r="Y1826" s="29"/>
      <c r="Z1826" s="29"/>
      <c r="AA1826" s="29"/>
      <c r="AB1826" s="29"/>
      <c r="AC1826" s="29"/>
      <c r="AD1826" s="29"/>
      <c r="AE1826" s="29"/>
      <c r="AF1826" s="29"/>
      <c r="AG1826" s="29"/>
      <c r="AH1826" s="29"/>
      <c r="AI1826" s="29"/>
      <c r="AJ1826" s="29"/>
      <c r="AK1826" s="29"/>
      <c r="AL1826" s="29"/>
      <c r="AM1826" s="29"/>
      <c r="AN1826" s="29"/>
      <c r="AO1826" s="29"/>
      <c r="AP1826" s="29"/>
      <c r="AQ1826" s="29"/>
      <c r="AR1826" s="29"/>
      <c r="AS1826" s="29"/>
      <c r="AT1826" s="29"/>
      <c r="AU1826" s="29"/>
      <c r="AV1826" s="29"/>
      <c r="AW1826" s="29"/>
      <c r="AX1826" s="29"/>
      <c r="AY1826" s="29"/>
      <c r="AZ1826" s="29"/>
      <c r="BA1826" s="29"/>
      <c r="BB1826" s="29"/>
      <c r="BC1826" s="29"/>
      <c r="BD1826" s="29"/>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29"/>
      <c r="CA1826" s="29"/>
      <c r="CB1826" s="29"/>
      <c r="CC1826" s="29"/>
      <c r="CD1826" s="29"/>
      <c r="CE1826" s="29"/>
      <c r="CF1826" s="29"/>
      <c r="CG1826" s="29"/>
      <c r="CH1826" s="29"/>
      <c r="CI1826" s="29"/>
      <c r="CJ1826" s="29"/>
      <c r="CK1826" s="29"/>
      <c r="CL1826" s="29"/>
      <c r="CM1826" s="29"/>
      <c r="CN1826" s="29"/>
      <c r="CO1826" s="29"/>
      <c r="CP1826" s="29"/>
      <c r="CQ1826" s="29"/>
      <c r="CR1826" s="29"/>
      <c r="CS1826" s="29"/>
      <c r="CT1826" s="29"/>
      <c r="CU1826" s="29"/>
      <c r="CV1826" s="29"/>
      <c r="CW1826" s="29"/>
      <c r="CX1826" s="29"/>
      <c r="CY1826" s="29"/>
      <c r="CZ1826" s="29"/>
      <c r="DA1826" s="29"/>
      <c r="DB1826" s="29"/>
      <c r="DC1826" s="29"/>
      <c r="DD1826" s="29"/>
      <c r="DE1826" s="29"/>
      <c r="DF1826" s="29"/>
      <c r="DG1826" s="29"/>
      <c r="DH1826" s="29"/>
      <c r="DI1826" s="29"/>
      <c r="DJ1826" s="29"/>
      <c r="DK1826" s="29"/>
      <c r="DL1826" s="29"/>
      <c r="DM1826" s="29"/>
    </row>
    <row r="1827" spans="1:117">
      <c r="A1827" s="5"/>
      <c r="B1827" s="5"/>
      <c r="C1827" s="35"/>
      <c r="D1827" s="63"/>
      <c r="E1827" s="64"/>
      <c r="F1827" s="64"/>
      <c r="G1827" s="64"/>
      <c r="H1827" s="64"/>
      <c r="I1827" s="64"/>
      <c r="J1827" s="64"/>
      <c r="K1827" s="64"/>
      <c r="L1827" s="64"/>
      <c r="M1827" s="64"/>
      <c r="N1827" s="64"/>
      <c r="O1827" s="64"/>
      <c r="P1827" s="64"/>
      <c r="Q1827" s="64"/>
      <c r="R1827" s="64"/>
      <c r="S1827" s="64"/>
      <c r="T1827" s="29"/>
      <c r="U1827" s="29"/>
      <c r="V1827" s="29"/>
      <c r="W1827" s="29"/>
      <c r="X1827" s="29"/>
      <c r="Y1827" s="29"/>
      <c r="Z1827" s="29"/>
      <c r="AA1827" s="29"/>
      <c r="AB1827" s="29"/>
      <c r="AC1827" s="29"/>
      <c r="AD1827" s="29"/>
      <c r="AE1827" s="29"/>
      <c r="AF1827" s="29"/>
      <c r="AG1827" s="29"/>
      <c r="AH1827" s="29"/>
      <c r="AI1827" s="29"/>
      <c r="AJ1827" s="29"/>
      <c r="AK1827" s="29"/>
      <c r="AL1827" s="29"/>
      <c r="AM1827" s="29"/>
      <c r="AN1827" s="29"/>
      <c r="AO1827" s="29"/>
      <c r="AP1827" s="29"/>
      <c r="AQ1827" s="29"/>
      <c r="AR1827" s="29"/>
      <c r="AS1827" s="29"/>
      <c r="AT1827" s="29"/>
      <c r="AU1827" s="29"/>
      <c r="AV1827" s="29"/>
      <c r="AW1827" s="29"/>
      <c r="AX1827" s="29"/>
      <c r="AY1827" s="29"/>
      <c r="AZ1827" s="29"/>
      <c r="BA1827" s="29"/>
      <c r="BB1827" s="29"/>
      <c r="BC1827" s="29"/>
      <c r="BD1827" s="29"/>
      <c r="BE1827" s="29"/>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29"/>
      <c r="CA1827" s="29"/>
      <c r="CB1827" s="29"/>
      <c r="CC1827" s="29"/>
      <c r="CD1827" s="29"/>
      <c r="CE1827" s="29"/>
      <c r="CF1827" s="29"/>
      <c r="CG1827" s="29"/>
      <c r="CH1827" s="29"/>
      <c r="CI1827" s="29"/>
      <c r="CJ1827" s="29"/>
      <c r="CK1827" s="29"/>
      <c r="CL1827" s="29"/>
      <c r="CM1827" s="29"/>
      <c r="CN1827" s="29"/>
      <c r="CO1827" s="29"/>
      <c r="CP1827" s="29"/>
      <c r="CQ1827" s="29"/>
      <c r="CR1827" s="29"/>
      <c r="CS1827" s="29"/>
      <c r="CT1827" s="29"/>
      <c r="CU1827" s="29"/>
      <c r="CV1827" s="29"/>
      <c r="CW1827" s="29"/>
      <c r="CX1827" s="29"/>
      <c r="CY1827" s="29"/>
      <c r="CZ1827" s="29"/>
      <c r="DA1827" s="29"/>
      <c r="DB1827" s="29"/>
      <c r="DC1827" s="29"/>
      <c r="DD1827" s="29"/>
      <c r="DE1827" s="29"/>
      <c r="DF1827" s="29"/>
      <c r="DG1827" s="29"/>
      <c r="DH1827" s="29"/>
      <c r="DI1827" s="29"/>
      <c r="DJ1827" s="29"/>
      <c r="DK1827" s="29"/>
      <c r="DL1827" s="29"/>
      <c r="DM1827" s="29"/>
    </row>
    <row r="1828" spans="1:117">
      <c r="A1828" s="5"/>
      <c r="B1828" s="5"/>
      <c r="C1828" s="35"/>
      <c r="D1828" s="63"/>
      <c r="E1828" s="64"/>
      <c r="F1828" s="64"/>
      <c r="G1828" s="64"/>
      <c r="H1828" s="64"/>
      <c r="I1828" s="64"/>
      <c r="J1828" s="64"/>
      <c r="K1828" s="64"/>
      <c r="L1828" s="64"/>
      <c r="M1828" s="64"/>
      <c r="N1828" s="64"/>
      <c r="O1828" s="64"/>
      <c r="P1828" s="64"/>
      <c r="Q1828" s="64"/>
      <c r="R1828" s="64"/>
      <c r="S1828" s="64"/>
      <c r="T1828" s="29"/>
      <c r="U1828" s="29"/>
      <c r="V1828" s="29"/>
      <c r="W1828" s="29"/>
      <c r="X1828" s="29"/>
      <c r="Y1828" s="29"/>
      <c r="Z1828" s="29"/>
      <c r="AA1828" s="29"/>
      <c r="AB1828" s="29"/>
      <c r="AC1828" s="29"/>
      <c r="AD1828" s="29"/>
      <c r="AE1828" s="29"/>
      <c r="AF1828" s="29"/>
      <c r="AG1828" s="29"/>
      <c r="AH1828" s="29"/>
      <c r="AI1828" s="29"/>
      <c r="AJ1828" s="29"/>
      <c r="AK1828" s="29"/>
      <c r="AL1828" s="29"/>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29"/>
      <c r="CA1828" s="29"/>
      <c r="CB1828" s="29"/>
      <c r="CC1828" s="29"/>
      <c r="CD1828" s="29"/>
      <c r="CE1828" s="29"/>
      <c r="CF1828" s="29"/>
      <c r="CG1828" s="29"/>
      <c r="CH1828" s="29"/>
      <c r="CI1828" s="29"/>
      <c r="CJ1828" s="29"/>
      <c r="CK1828" s="29"/>
      <c r="CL1828" s="29"/>
      <c r="CM1828" s="29"/>
      <c r="CN1828" s="29"/>
      <c r="CO1828" s="29"/>
      <c r="CP1828" s="29"/>
      <c r="CQ1828" s="29"/>
      <c r="CR1828" s="29"/>
      <c r="CS1828" s="29"/>
      <c r="CT1828" s="29"/>
      <c r="CU1828" s="29"/>
      <c r="CV1828" s="29"/>
      <c r="CW1828" s="29"/>
      <c r="CX1828" s="29"/>
      <c r="CY1828" s="29"/>
      <c r="CZ1828" s="29"/>
      <c r="DA1828" s="29"/>
      <c r="DB1828" s="29"/>
      <c r="DC1828" s="29"/>
      <c r="DD1828" s="29"/>
      <c r="DE1828" s="29"/>
      <c r="DF1828" s="29"/>
      <c r="DG1828" s="29"/>
      <c r="DH1828" s="29"/>
      <c r="DI1828" s="29"/>
      <c r="DJ1828" s="29"/>
      <c r="DK1828" s="29"/>
      <c r="DL1828" s="29"/>
      <c r="DM1828" s="29"/>
    </row>
    <row r="1829" spans="1:117">
      <c r="A1829" s="5"/>
      <c r="B1829" s="5"/>
      <c r="C1829" s="35"/>
      <c r="D1829" s="63"/>
      <c r="E1829" s="64"/>
      <c r="F1829" s="64"/>
      <c r="G1829" s="64"/>
      <c r="H1829" s="64"/>
      <c r="I1829" s="64"/>
      <c r="J1829" s="64"/>
      <c r="K1829" s="64"/>
      <c r="L1829" s="64"/>
      <c r="M1829" s="64"/>
      <c r="N1829" s="64"/>
      <c r="O1829" s="64"/>
      <c r="P1829" s="64"/>
      <c r="Q1829" s="64"/>
      <c r="R1829" s="64"/>
      <c r="S1829" s="64"/>
      <c r="T1829" s="29"/>
      <c r="U1829" s="29"/>
      <c r="V1829" s="29"/>
      <c r="W1829" s="29"/>
      <c r="X1829" s="29"/>
      <c r="Y1829" s="29"/>
      <c r="Z1829" s="29"/>
      <c r="AA1829" s="29"/>
      <c r="AB1829" s="29"/>
      <c r="AC1829" s="29"/>
      <c r="AD1829" s="29"/>
      <c r="AE1829" s="29"/>
      <c r="AF1829" s="29"/>
      <c r="AG1829" s="29"/>
      <c r="AH1829" s="29"/>
      <c r="AI1829" s="29"/>
      <c r="AJ1829" s="29"/>
      <c r="AK1829" s="29"/>
      <c r="AL1829" s="29"/>
      <c r="AM1829" s="29"/>
      <c r="AN1829" s="29"/>
      <c r="AO1829" s="29"/>
      <c r="AP1829" s="29"/>
      <c r="AQ1829" s="29"/>
      <c r="AR1829" s="29"/>
      <c r="AS1829" s="29"/>
      <c r="AT1829" s="29"/>
      <c r="AU1829" s="29"/>
      <c r="AV1829" s="29"/>
      <c r="AW1829" s="29"/>
      <c r="AX1829" s="29"/>
      <c r="AY1829" s="29"/>
      <c r="AZ1829" s="29"/>
      <c r="BA1829" s="29"/>
      <c r="BB1829" s="29"/>
      <c r="BC1829" s="29"/>
      <c r="BD1829" s="29"/>
      <c r="BE1829" s="29"/>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29"/>
      <c r="CA1829" s="29"/>
      <c r="CB1829" s="29"/>
      <c r="CC1829" s="29"/>
      <c r="CD1829" s="29"/>
      <c r="CE1829" s="29"/>
      <c r="CF1829" s="29"/>
      <c r="CG1829" s="29"/>
      <c r="CH1829" s="29"/>
      <c r="CI1829" s="29"/>
      <c r="CJ1829" s="29"/>
      <c r="CK1829" s="29"/>
      <c r="CL1829" s="29"/>
      <c r="CM1829" s="29"/>
      <c r="CN1829" s="29"/>
      <c r="CO1829" s="29"/>
      <c r="CP1829" s="29"/>
      <c r="CQ1829" s="29"/>
      <c r="CR1829" s="29"/>
      <c r="CS1829" s="29"/>
      <c r="CT1829" s="29"/>
      <c r="CU1829" s="29"/>
      <c r="CV1829" s="29"/>
      <c r="CW1829" s="29"/>
      <c r="CX1829" s="29"/>
      <c r="CY1829" s="29"/>
      <c r="CZ1829" s="29"/>
      <c r="DA1829" s="29"/>
      <c r="DB1829" s="29"/>
      <c r="DC1829" s="29"/>
      <c r="DD1829" s="29"/>
      <c r="DE1829" s="29"/>
      <c r="DF1829" s="29"/>
      <c r="DG1829" s="29"/>
      <c r="DH1829" s="29"/>
      <c r="DI1829" s="29"/>
      <c r="DJ1829" s="29"/>
      <c r="DK1829" s="29"/>
      <c r="DL1829" s="29"/>
      <c r="DM1829" s="29"/>
    </row>
    <row r="1830" spans="1:117">
      <c r="A1830" s="5"/>
      <c r="B1830" s="5"/>
      <c r="C1830" s="35"/>
      <c r="D1830" s="63"/>
      <c r="E1830" s="64"/>
      <c r="F1830" s="64"/>
      <c r="G1830" s="64"/>
      <c r="H1830" s="64"/>
      <c r="I1830" s="64"/>
      <c r="J1830" s="64"/>
      <c r="K1830" s="64"/>
      <c r="L1830" s="64"/>
      <c r="M1830" s="64"/>
      <c r="N1830" s="64"/>
      <c r="O1830" s="64"/>
      <c r="P1830" s="64"/>
      <c r="Q1830" s="64"/>
      <c r="R1830" s="64"/>
      <c r="S1830" s="64"/>
      <c r="T1830" s="29"/>
      <c r="U1830" s="29"/>
      <c r="V1830" s="29"/>
      <c r="W1830" s="29"/>
      <c r="X1830" s="29"/>
      <c r="Y1830" s="29"/>
      <c r="Z1830" s="29"/>
      <c r="AA1830" s="29"/>
      <c r="AB1830" s="29"/>
      <c r="AC1830" s="29"/>
      <c r="AD1830" s="29"/>
      <c r="AE1830" s="29"/>
      <c r="AF1830" s="29"/>
      <c r="AG1830" s="29"/>
      <c r="AH1830" s="29"/>
      <c r="AI1830" s="29"/>
      <c r="AJ1830" s="29"/>
      <c r="AK1830" s="29"/>
      <c r="AL1830" s="29"/>
      <c r="AM1830" s="29"/>
      <c r="AN1830" s="29"/>
      <c r="AO1830" s="29"/>
      <c r="AP1830" s="29"/>
      <c r="AQ1830" s="29"/>
      <c r="AR1830" s="29"/>
      <c r="AS1830" s="29"/>
      <c r="AT1830" s="29"/>
      <c r="AU1830" s="29"/>
      <c r="AV1830" s="29"/>
      <c r="AW1830" s="29"/>
      <c r="AX1830" s="29"/>
      <c r="AY1830" s="29"/>
      <c r="AZ1830" s="29"/>
      <c r="BA1830" s="29"/>
      <c r="BB1830" s="29"/>
      <c r="BC1830" s="29"/>
      <c r="BD1830" s="29"/>
      <c r="BE1830" s="29"/>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29"/>
      <c r="CA1830" s="29"/>
      <c r="CB1830" s="29"/>
      <c r="CC1830" s="29"/>
      <c r="CD1830" s="29"/>
      <c r="CE1830" s="29"/>
      <c r="CF1830" s="29"/>
      <c r="CG1830" s="29"/>
      <c r="CH1830" s="29"/>
      <c r="CI1830" s="29"/>
      <c r="CJ1830" s="29"/>
      <c r="CK1830" s="29"/>
      <c r="CL1830" s="29"/>
      <c r="CM1830" s="29"/>
      <c r="CN1830" s="29"/>
      <c r="CO1830" s="29"/>
      <c r="CP1830" s="29"/>
      <c r="CQ1830" s="29"/>
      <c r="CR1830" s="29"/>
      <c r="CS1830" s="29"/>
      <c r="CT1830" s="29"/>
      <c r="CU1830" s="29"/>
      <c r="CV1830" s="29"/>
      <c r="CW1830" s="29"/>
      <c r="CX1830" s="29"/>
      <c r="CY1830" s="29"/>
      <c r="CZ1830" s="29"/>
      <c r="DA1830" s="29"/>
      <c r="DB1830" s="29"/>
      <c r="DC1830" s="29"/>
      <c r="DD1830" s="29"/>
      <c r="DE1830" s="29"/>
      <c r="DF1830" s="29"/>
      <c r="DG1830" s="29"/>
      <c r="DH1830" s="29"/>
      <c r="DI1830" s="29"/>
      <c r="DJ1830" s="29"/>
      <c r="DK1830" s="29"/>
      <c r="DL1830" s="29"/>
      <c r="DM1830" s="29"/>
    </row>
    <row r="1831" spans="1:117">
      <c r="A1831" s="5"/>
      <c r="B1831" s="5"/>
      <c r="C1831" s="35"/>
      <c r="D1831" s="63"/>
      <c r="E1831" s="64"/>
      <c r="F1831" s="64"/>
      <c r="G1831" s="64"/>
      <c r="H1831" s="64"/>
      <c r="I1831" s="64"/>
      <c r="J1831" s="64"/>
      <c r="K1831" s="64"/>
      <c r="L1831" s="64"/>
      <c r="M1831" s="64"/>
      <c r="N1831" s="64"/>
      <c r="O1831" s="64"/>
      <c r="P1831" s="64"/>
      <c r="Q1831" s="64"/>
      <c r="R1831" s="64"/>
      <c r="S1831" s="64"/>
      <c r="T1831" s="29"/>
      <c r="U1831" s="29"/>
      <c r="V1831" s="29"/>
      <c r="W1831" s="29"/>
      <c r="X1831" s="29"/>
      <c r="Y1831" s="29"/>
      <c r="Z1831" s="29"/>
      <c r="AA1831" s="29"/>
      <c r="AB1831" s="29"/>
      <c r="AC1831" s="29"/>
      <c r="AD1831" s="29"/>
      <c r="AE1831" s="29"/>
      <c r="AF1831" s="29"/>
      <c r="AG1831" s="29"/>
      <c r="AH1831" s="29"/>
      <c r="AI1831" s="29"/>
      <c r="AJ1831" s="29"/>
      <c r="AK1831" s="29"/>
      <c r="AL1831" s="29"/>
      <c r="AM1831" s="29"/>
      <c r="AN1831" s="29"/>
      <c r="AO1831" s="29"/>
      <c r="AP1831" s="29"/>
      <c r="AQ1831" s="29"/>
      <c r="AR1831" s="29"/>
      <c r="AS1831" s="29"/>
      <c r="AT1831" s="29"/>
      <c r="AU1831" s="29"/>
      <c r="AV1831" s="29"/>
      <c r="AW1831" s="29"/>
      <c r="AX1831" s="29"/>
      <c r="AY1831" s="29"/>
      <c r="AZ1831" s="29"/>
      <c r="BA1831" s="29"/>
      <c r="BB1831" s="29"/>
      <c r="BC1831" s="29"/>
      <c r="BD1831" s="29"/>
      <c r="BE1831" s="29"/>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29"/>
      <c r="CA1831" s="29"/>
      <c r="CB1831" s="29"/>
      <c r="CC1831" s="29"/>
      <c r="CD1831" s="29"/>
      <c r="CE1831" s="29"/>
      <c r="CF1831" s="29"/>
      <c r="CG1831" s="29"/>
      <c r="CH1831" s="29"/>
      <c r="CI1831" s="29"/>
      <c r="CJ1831" s="29"/>
      <c r="CK1831" s="29"/>
      <c r="CL1831" s="29"/>
      <c r="CM1831" s="29"/>
      <c r="CN1831" s="29"/>
      <c r="CO1831" s="29"/>
      <c r="CP1831" s="29"/>
      <c r="CQ1831" s="29"/>
      <c r="CR1831" s="29"/>
      <c r="CS1831" s="29"/>
      <c r="CT1831" s="29"/>
      <c r="CU1831" s="29"/>
      <c r="CV1831" s="29"/>
      <c r="CW1831" s="29"/>
      <c r="CX1831" s="29"/>
      <c r="CY1831" s="29"/>
      <c r="CZ1831" s="29"/>
      <c r="DA1831" s="29"/>
      <c r="DB1831" s="29"/>
      <c r="DC1831" s="29"/>
      <c r="DD1831" s="29"/>
      <c r="DE1831" s="29"/>
      <c r="DF1831" s="29"/>
      <c r="DG1831" s="29"/>
      <c r="DH1831" s="29"/>
      <c r="DI1831" s="29"/>
      <c r="DJ1831" s="29"/>
      <c r="DK1831" s="29"/>
      <c r="DL1831" s="29"/>
      <c r="DM1831" s="29"/>
    </row>
    <row r="1832" spans="1:117">
      <c r="A1832" s="5"/>
      <c r="B1832" s="5"/>
      <c r="C1832" s="35"/>
      <c r="D1832" s="63"/>
      <c r="E1832" s="64"/>
      <c r="F1832" s="64"/>
      <c r="G1832" s="64"/>
      <c r="H1832" s="64"/>
      <c r="I1832" s="64"/>
      <c r="J1832" s="64"/>
      <c r="K1832" s="64"/>
      <c r="L1832" s="64"/>
      <c r="M1832" s="64"/>
      <c r="N1832" s="64"/>
      <c r="O1832" s="64"/>
      <c r="P1832" s="64"/>
      <c r="Q1832" s="64"/>
      <c r="R1832" s="64"/>
      <c r="S1832" s="64"/>
      <c r="T1832" s="29"/>
      <c r="U1832" s="29"/>
      <c r="V1832" s="29"/>
      <c r="W1832" s="29"/>
      <c r="X1832" s="29"/>
      <c r="Y1832" s="29"/>
      <c r="Z1832" s="29"/>
      <c r="AA1832" s="29"/>
      <c r="AB1832" s="29"/>
      <c r="AC1832" s="29"/>
      <c r="AD1832" s="29"/>
      <c r="AE1832" s="29"/>
      <c r="AF1832" s="29"/>
      <c r="AG1832" s="29"/>
      <c r="AH1832" s="29"/>
      <c r="AI1832" s="29"/>
      <c r="AJ1832" s="29"/>
      <c r="AK1832" s="29"/>
      <c r="AL1832" s="29"/>
      <c r="AM1832" s="29"/>
      <c r="AN1832" s="29"/>
      <c r="AO1832" s="29"/>
      <c r="AP1832" s="29"/>
      <c r="AQ1832" s="29"/>
      <c r="AR1832" s="29"/>
      <c r="AS1832" s="29"/>
      <c r="AT1832" s="29"/>
      <c r="AU1832" s="29"/>
      <c r="AV1832" s="29"/>
      <c r="AW1832" s="29"/>
      <c r="AX1832" s="29"/>
      <c r="AY1832" s="29"/>
      <c r="AZ1832" s="29"/>
      <c r="BA1832" s="29"/>
      <c r="BB1832" s="29"/>
      <c r="BC1832" s="29"/>
      <c r="BD1832" s="29"/>
      <c r="BE1832" s="29"/>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29"/>
      <c r="CA1832" s="29"/>
      <c r="CB1832" s="29"/>
      <c r="CC1832" s="29"/>
      <c r="CD1832" s="29"/>
      <c r="CE1832" s="29"/>
      <c r="CF1832" s="29"/>
      <c r="CG1832" s="29"/>
      <c r="CH1832" s="29"/>
      <c r="CI1832" s="29"/>
      <c r="CJ1832" s="29"/>
      <c r="CK1832" s="29"/>
      <c r="CL1832" s="29"/>
      <c r="CM1832" s="29"/>
      <c r="CN1832" s="29"/>
      <c r="CO1832" s="29"/>
      <c r="CP1832" s="29"/>
      <c r="CQ1832" s="29"/>
      <c r="CR1832" s="29"/>
      <c r="CS1832" s="29"/>
      <c r="CT1832" s="29"/>
      <c r="CU1832" s="29"/>
      <c r="CV1832" s="29"/>
      <c r="CW1832" s="29"/>
      <c r="CX1832" s="29"/>
      <c r="CY1832" s="29"/>
      <c r="CZ1832" s="29"/>
      <c r="DA1832" s="29"/>
      <c r="DB1832" s="29"/>
      <c r="DC1832" s="29"/>
      <c r="DD1832" s="29"/>
      <c r="DE1832" s="29"/>
      <c r="DF1832" s="29"/>
      <c r="DG1832" s="29"/>
      <c r="DH1832" s="29"/>
      <c r="DI1832" s="29"/>
      <c r="DJ1832" s="29"/>
      <c r="DK1832" s="29"/>
      <c r="DL1832" s="29"/>
      <c r="DM1832" s="29"/>
    </row>
    <row r="1833" spans="1:117">
      <c r="A1833" s="5"/>
      <c r="B1833" s="5"/>
      <c r="C1833" s="35"/>
      <c r="D1833" s="63"/>
      <c r="E1833" s="64"/>
      <c r="F1833" s="64"/>
      <c r="G1833" s="64"/>
      <c r="H1833" s="64"/>
      <c r="I1833" s="64"/>
      <c r="J1833" s="64"/>
      <c r="K1833" s="64"/>
      <c r="L1833" s="64"/>
      <c r="M1833" s="64"/>
      <c r="N1833" s="64"/>
      <c r="O1833" s="64"/>
      <c r="P1833" s="64"/>
      <c r="Q1833" s="64"/>
      <c r="R1833" s="64"/>
      <c r="S1833" s="64"/>
      <c r="T1833" s="29"/>
      <c r="U1833" s="29"/>
      <c r="V1833" s="29"/>
      <c r="W1833" s="29"/>
      <c r="X1833" s="29"/>
      <c r="Y1833" s="29"/>
      <c r="Z1833" s="29"/>
      <c r="AA1833" s="29"/>
      <c r="AB1833" s="29"/>
      <c r="AC1833" s="29"/>
      <c r="AD1833" s="29"/>
      <c r="AE1833" s="29"/>
      <c r="AF1833" s="29"/>
      <c r="AG1833" s="29"/>
      <c r="AH1833" s="29"/>
      <c r="AI1833" s="29"/>
      <c r="AJ1833" s="29"/>
      <c r="AK1833" s="29"/>
      <c r="AL1833" s="29"/>
      <c r="AM1833" s="29"/>
      <c r="AN1833" s="29"/>
      <c r="AO1833" s="29"/>
      <c r="AP1833" s="29"/>
      <c r="AQ1833" s="29"/>
      <c r="AR1833" s="29"/>
      <c r="AS1833" s="29"/>
      <c r="AT1833" s="29"/>
      <c r="AU1833" s="29"/>
      <c r="AV1833" s="29"/>
      <c r="AW1833" s="29"/>
      <c r="AX1833" s="29"/>
      <c r="AY1833" s="29"/>
      <c r="AZ1833" s="29"/>
      <c r="BA1833" s="29"/>
      <c r="BB1833" s="29"/>
      <c r="BC1833" s="29"/>
      <c r="BD1833" s="29"/>
      <c r="BE1833" s="29"/>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29"/>
      <c r="CA1833" s="29"/>
      <c r="CB1833" s="29"/>
      <c r="CC1833" s="29"/>
      <c r="CD1833" s="29"/>
      <c r="CE1833" s="29"/>
      <c r="CF1833" s="29"/>
      <c r="CG1833" s="29"/>
      <c r="CH1833" s="29"/>
      <c r="CI1833" s="29"/>
      <c r="CJ1833" s="29"/>
      <c r="CK1833" s="29"/>
      <c r="CL1833" s="29"/>
      <c r="CM1833" s="29"/>
      <c r="CN1833" s="29"/>
      <c r="CO1833" s="29"/>
      <c r="CP1833" s="29"/>
      <c r="CQ1833" s="29"/>
      <c r="CR1833" s="29"/>
      <c r="CS1833" s="29"/>
      <c r="CT1833" s="29"/>
      <c r="CU1833" s="29"/>
      <c r="CV1833" s="29"/>
      <c r="CW1833" s="29"/>
      <c r="CX1833" s="29"/>
      <c r="CY1833" s="29"/>
      <c r="CZ1833" s="29"/>
      <c r="DA1833" s="29"/>
      <c r="DB1833" s="29"/>
      <c r="DC1833" s="29"/>
      <c r="DD1833" s="29"/>
      <c r="DE1833" s="29"/>
      <c r="DF1833" s="29"/>
      <c r="DG1833" s="29"/>
      <c r="DH1833" s="29"/>
      <c r="DI1833" s="29"/>
      <c r="DJ1833" s="29"/>
      <c r="DK1833" s="29"/>
      <c r="DL1833" s="29"/>
      <c r="DM1833" s="29"/>
    </row>
    <row r="1834" spans="1:117">
      <c r="A1834" s="5"/>
      <c r="B1834" s="5"/>
      <c r="C1834" s="35"/>
      <c r="D1834" s="63"/>
      <c r="E1834" s="64"/>
      <c r="F1834" s="64"/>
      <c r="G1834" s="64"/>
      <c r="H1834" s="64"/>
      <c r="I1834" s="64"/>
      <c r="J1834" s="64"/>
      <c r="K1834" s="64"/>
      <c r="L1834" s="64"/>
      <c r="M1834" s="64"/>
      <c r="N1834" s="64"/>
      <c r="O1834" s="64"/>
      <c r="P1834" s="64"/>
      <c r="Q1834" s="64"/>
      <c r="R1834" s="64"/>
      <c r="S1834" s="64"/>
      <c r="T1834" s="29"/>
      <c r="U1834" s="29"/>
      <c r="V1834" s="29"/>
      <c r="W1834" s="29"/>
      <c r="X1834" s="29"/>
      <c r="Y1834" s="29"/>
      <c r="Z1834" s="29"/>
      <c r="AA1834" s="29"/>
      <c r="AB1834" s="29"/>
      <c r="AC1834" s="29"/>
      <c r="AD1834" s="29"/>
      <c r="AE1834" s="29"/>
      <c r="AF1834" s="29"/>
      <c r="AG1834" s="29"/>
      <c r="AH1834" s="29"/>
      <c r="AI1834" s="29"/>
      <c r="AJ1834" s="29"/>
      <c r="AK1834" s="29"/>
      <c r="AL1834" s="29"/>
      <c r="AM1834" s="29"/>
      <c r="AN1834" s="29"/>
      <c r="AO1834" s="29"/>
      <c r="AP1834" s="29"/>
      <c r="AQ1834" s="29"/>
      <c r="AR1834" s="29"/>
      <c r="AS1834" s="29"/>
      <c r="AT1834" s="29"/>
      <c r="AU1834" s="29"/>
      <c r="AV1834" s="29"/>
      <c r="AW1834" s="29"/>
      <c r="AX1834" s="29"/>
      <c r="AY1834" s="29"/>
      <c r="AZ1834" s="29"/>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29"/>
      <c r="CA1834" s="29"/>
      <c r="CB1834" s="29"/>
      <c r="CC1834" s="29"/>
      <c r="CD1834" s="29"/>
      <c r="CE1834" s="29"/>
      <c r="CF1834" s="29"/>
      <c r="CG1834" s="29"/>
      <c r="CH1834" s="29"/>
      <c r="CI1834" s="29"/>
      <c r="CJ1834" s="29"/>
      <c r="CK1834" s="29"/>
      <c r="CL1834" s="29"/>
      <c r="CM1834" s="29"/>
      <c r="CN1834" s="29"/>
      <c r="CO1834" s="29"/>
      <c r="CP1834" s="29"/>
      <c r="CQ1834" s="29"/>
      <c r="CR1834" s="29"/>
      <c r="CS1834" s="29"/>
      <c r="CT1834" s="29"/>
      <c r="CU1834" s="29"/>
      <c r="CV1834" s="29"/>
      <c r="CW1834" s="29"/>
      <c r="CX1834" s="29"/>
      <c r="CY1834" s="29"/>
      <c r="CZ1834" s="29"/>
      <c r="DA1834" s="29"/>
      <c r="DB1834" s="29"/>
      <c r="DC1834" s="29"/>
      <c r="DD1834" s="29"/>
      <c r="DE1834" s="29"/>
      <c r="DF1834" s="29"/>
      <c r="DG1834" s="29"/>
      <c r="DH1834" s="29"/>
      <c r="DI1834" s="29"/>
      <c r="DJ1834" s="29"/>
      <c r="DK1834" s="29"/>
      <c r="DL1834" s="29"/>
      <c r="DM1834" s="29"/>
    </row>
    <row r="1835" spans="1:117">
      <c r="A1835" s="5"/>
      <c r="B1835" s="5"/>
      <c r="C1835" s="35"/>
      <c r="D1835" s="63"/>
      <c r="E1835" s="64"/>
      <c r="F1835" s="64"/>
      <c r="G1835" s="64"/>
      <c r="H1835" s="64"/>
      <c r="I1835" s="64"/>
      <c r="J1835" s="64"/>
      <c r="K1835" s="64"/>
      <c r="L1835" s="64"/>
      <c r="M1835" s="64"/>
      <c r="N1835" s="64"/>
      <c r="O1835" s="64"/>
      <c r="P1835" s="64"/>
      <c r="Q1835" s="64"/>
      <c r="R1835" s="64"/>
      <c r="S1835" s="64"/>
      <c r="T1835" s="29"/>
      <c r="U1835" s="29"/>
      <c r="V1835" s="29"/>
      <c r="W1835" s="29"/>
      <c r="X1835" s="29"/>
      <c r="Y1835" s="29"/>
      <c r="Z1835" s="29"/>
      <c r="AA1835" s="29"/>
      <c r="AB1835" s="29"/>
      <c r="AC1835" s="29"/>
      <c r="AD1835" s="29"/>
      <c r="AE1835" s="29"/>
      <c r="AF1835" s="29"/>
      <c r="AG1835" s="29"/>
      <c r="AH1835" s="29"/>
      <c r="AI1835" s="29"/>
      <c r="AJ1835" s="29"/>
      <c r="AK1835" s="29"/>
      <c r="AL1835" s="29"/>
      <c r="AM1835" s="29"/>
      <c r="AN1835" s="29"/>
      <c r="AO1835" s="29"/>
      <c r="AP1835" s="29"/>
      <c r="AQ1835" s="29"/>
      <c r="AR1835" s="29"/>
      <c r="AS1835" s="29"/>
      <c r="AT1835" s="29"/>
      <c r="AU1835" s="29"/>
      <c r="AV1835" s="29"/>
      <c r="AW1835" s="29"/>
      <c r="AX1835" s="29"/>
      <c r="AY1835" s="29"/>
      <c r="AZ1835" s="29"/>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29"/>
      <c r="CA1835" s="29"/>
      <c r="CB1835" s="29"/>
      <c r="CC1835" s="29"/>
      <c r="CD1835" s="29"/>
      <c r="CE1835" s="29"/>
      <c r="CF1835" s="29"/>
      <c r="CG1835" s="29"/>
      <c r="CH1835" s="29"/>
      <c r="CI1835" s="29"/>
      <c r="CJ1835" s="29"/>
      <c r="CK1835" s="29"/>
      <c r="CL1835" s="29"/>
      <c r="CM1835" s="29"/>
      <c r="CN1835" s="29"/>
      <c r="CO1835" s="29"/>
      <c r="CP1835" s="29"/>
      <c r="CQ1835" s="29"/>
      <c r="CR1835" s="29"/>
      <c r="CS1835" s="29"/>
      <c r="CT1835" s="29"/>
      <c r="CU1835" s="29"/>
      <c r="CV1835" s="29"/>
      <c r="CW1835" s="29"/>
      <c r="CX1835" s="29"/>
      <c r="CY1835" s="29"/>
      <c r="CZ1835" s="29"/>
      <c r="DA1835" s="29"/>
      <c r="DB1835" s="29"/>
      <c r="DC1835" s="29"/>
      <c r="DD1835" s="29"/>
      <c r="DE1835" s="29"/>
      <c r="DF1835" s="29"/>
      <c r="DG1835" s="29"/>
      <c r="DH1835" s="29"/>
      <c r="DI1835" s="29"/>
      <c r="DJ1835" s="29"/>
      <c r="DK1835" s="29"/>
      <c r="DL1835" s="29"/>
      <c r="DM1835" s="29"/>
    </row>
    <row r="1836" spans="1:117">
      <c r="A1836" s="5"/>
      <c r="B1836" s="5"/>
      <c r="C1836" s="35"/>
      <c r="D1836" s="63"/>
      <c r="E1836" s="64"/>
      <c r="F1836" s="64"/>
      <c r="G1836" s="64"/>
      <c r="H1836" s="64"/>
      <c r="I1836" s="64"/>
      <c r="J1836" s="64"/>
      <c r="K1836" s="64"/>
      <c r="L1836" s="64"/>
      <c r="M1836" s="64"/>
      <c r="N1836" s="64"/>
      <c r="O1836" s="64"/>
      <c r="P1836" s="64"/>
      <c r="Q1836" s="64"/>
      <c r="R1836" s="64"/>
      <c r="S1836" s="64"/>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c r="CA1836" s="29"/>
      <c r="CB1836" s="29"/>
      <c r="CC1836" s="29"/>
      <c r="CD1836" s="29"/>
      <c r="CE1836" s="29"/>
      <c r="CF1836" s="29"/>
      <c r="CG1836" s="29"/>
      <c r="CH1836" s="29"/>
      <c r="CI1836" s="29"/>
      <c r="CJ1836" s="29"/>
      <c r="CK1836" s="29"/>
      <c r="CL1836" s="29"/>
      <c r="CM1836" s="29"/>
      <c r="CN1836" s="29"/>
      <c r="CO1836" s="29"/>
      <c r="CP1836" s="29"/>
      <c r="CQ1836" s="29"/>
      <c r="CR1836" s="29"/>
      <c r="CS1836" s="29"/>
      <c r="CT1836" s="29"/>
      <c r="CU1836" s="29"/>
      <c r="CV1836" s="29"/>
      <c r="CW1836" s="29"/>
      <c r="CX1836" s="29"/>
      <c r="CY1836" s="29"/>
      <c r="CZ1836" s="29"/>
      <c r="DA1836" s="29"/>
      <c r="DB1836" s="29"/>
      <c r="DC1836" s="29"/>
      <c r="DD1836" s="29"/>
      <c r="DE1836" s="29"/>
      <c r="DF1836" s="29"/>
      <c r="DG1836" s="29"/>
      <c r="DH1836" s="29"/>
      <c r="DI1836" s="29"/>
      <c r="DJ1836" s="29"/>
      <c r="DK1836" s="29"/>
      <c r="DL1836" s="29"/>
      <c r="DM1836" s="29"/>
    </row>
    <row r="1837" spans="1:117">
      <c r="A1837" s="5"/>
      <c r="B1837" s="5"/>
      <c r="C1837" s="35"/>
      <c r="D1837" s="63"/>
      <c r="E1837" s="64"/>
      <c r="F1837" s="64"/>
      <c r="G1837" s="64"/>
      <c r="H1837" s="64"/>
      <c r="I1837" s="64"/>
      <c r="J1837" s="64"/>
      <c r="K1837" s="64"/>
      <c r="L1837" s="64"/>
      <c r="M1837" s="64"/>
      <c r="N1837" s="64"/>
      <c r="O1837" s="64"/>
      <c r="P1837" s="64"/>
      <c r="Q1837" s="64"/>
      <c r="R1837" s="64"/>
      <c r="S1837" s="64"/>
      <c r="T1837" s="29"/>
      <c r="U1837" s="29"/>
      <c r="V1837" s="29"/>
      <c r="W1837" s="29"/>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29"/>
      <c r="CA1837" s="29"/>
      <c r="CB1837" s="29"/>
      <c r="CC1837" s="29"/>
      <c r="CD1837" s="29"/>
      <c r="CE1837" s="29"/>
      <c r="CF1837" s="29"/>
      <c r="CG1837" s="29"/>
      <c r="CH1837" s="29"/>
      <c r="CI1837" s="29"/>
      <c r="CJ1837" s="29"/>
      <c r="CK1837" s="29"/>
      <c r="CL1837" s="29"/>
      <c r="CM1837" s="29"/>
      <c r="CN1837" s="29"/>
      <c r="CO1837" s="29"/>
      <c r="CP1837" s="29"/>
      <c r="CQ1837" s="29"/>
      <c r="CR1837" s="29"/>
      <c r="CS1837" s="29"/>
      <c r="CT1837" s="29"/>
      <c r="CU1837" s="29"/>
      <c r="CV1837" s="29"/>
      <c r="CW1837" s="29"/>
      <c r="CX1837" s="29"/>
      <c r="CY1837" s="29"/>
      <c r="CZ1837" s="29"/>
      <c r="DA1837" s="29"/>
      <c r="DB1837" s="29"/>
      <c r="DC1837" s="29"/>
      <c r="DD1837" s="29"/>
      <c r="DE1837" s="29"/>
      <c r="DF1837" s="29"/>
      <c r="DG1837" s="29"/>
      <c r="DH1837" s="29"/>
      <c r="DI1837" s="29"/>
      <c r="DJ1837" s="29"/>
      <c r="DK1837" s="29"/>
      <c r="DL1837" s="29"/>
      <c r="DM1837" s="29"/>
    </row>
    <row r="1838" spans="1:117">
      <c r="A1838" s="5"/>
      <c r="B1838" s="5"/>
      <c r="C1838" s="35"/>
      <c r="D1838" s="63"/>
      <c r="E1838" s="64"/>
      <c r="F1838" s="64"/>
      <c r="G1838" s="64"/>
      <c r="H1838" s="64"/>
      <c r="I1838" s="64"/>
      <c r="J1838" s="64"/>
      <c r="K1838" s="64"/>
      <c r="L1838" s="64"/>
      <c r="M1838" s="64"/>
      <c r="N1838" s="64"/>
      <c r="O1838" s="64"/>
      <c r="P1838" s="64"/>
      <c r="Q1838" s="64"/>
      <c r="R1838" s="64"/>
      <c r="S1838" s="64"/>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c r="CA1838" s="29"/>
      <c r="CB1838" s="29"/>
      <c r="CC1838" s="29"/>
      <c r="CD1838" s="29"/>
      <c r="CE1838" s="29"/>
      <c r="CF1838" s="29"/>
      <c r="CG1838" s="29"/>
      <c r="CH1838" s="29"/>
      <c r="CI1838" s="29"/>
      <c r="CJ1838" s="29"/>
      <c r="CK1838" s="29"/>
      <c r="CL1838" s="29"/>
      <c r="CM1838" s="29"/>
      <c r="CN1838" s="29"/>
      <c r="CO1838" s="29"/>
      <c r="CP1838" s="29"/>
      <c r="CQ1838" s="29"/>
      <c r="CR1838" s="29"/>
      <c r="CS1838" s="29"/>
      <c r="CT1838" s="29"/>
      <c r="CU1838" s="29"/>
      <c r="CV1838" s="29"/>
      <c r="CW1838" s="29"/>
      <c r="CX1838" s="29"/>
      <c r="CY1838" s="29"/>
      <c r="CZ1838" s="29"/>
      <c r="DA1838" s="29"/>
      <c r="DB1838" s="29"/>
      <c r="DC1838" s="29"/>
      <c r="DD1838" s="29"/>
      <c r="DE1838" s="29"/>
      <c r="DF1838" s="29"/>
      <c r="DG1838" s="29"/>
      <c r="DH1838" s="29"/>
      <c r="DI1838" s="29"/>
      <c r="DJ1838" s="29"/>
      <c r="DK1838" s="29"/>
      <c r="DL1838" s="29"/>
      <c r="DM1838" s="29"/>
    </row>
    <row r="1839" spans="1:117">
      <c r="A1839" s="5"/>
      <c r="B1839" s="5"/>
      <c r="C1839" s="35"/>
      <c r="D1839" s="63"/>
      <c r="E1839" s="64"/>
      <c r="F1839" s="64"/>
      <c r="G1839" s="64"/>
      <c r="H1839" s="64"/>
      <c r="I1839" s="64"/>
      <c r="J1839" s="64"/>
      <c r="K1839" s="64"/>
      <c r="L1839" s="64"/>
      <c r="M1839" s="64"/>
      <c r="N1839" s="64"/>
      <c r="O1839" s="64"/>
      <c r="P1839" s="64"/>
      <c r="Q1839" s="64"/>
      <c r="R1839" s="64"/>
      <c r="S1839" s="64"/>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29"/>
      <c r="CA1839" s="29"/>
      <c r="CB1839" s="29"/>
      <c r="CC1839" s="29"/>
      <c r="CD1839" s="29"/>
      <c r="CE1839" s="29"/>
      <c r="CF1839" s="29"/>
      <c r="CG1839" s="29"/>
      <c r="CH1839" s="29"/>
      <c r="CI1839" s="29"/>
      <c r="CJ1839" s="29"/>
      <c r="CK1839" s="29"/>
      <c r="CL1839" s="29"/>
      <c r="CM1839" s="29"/>
      <c r="CN1839" s="29"/>
      <c r="CO1839" s="29"/>
      <c r="CP1839" s="29"/>
      <c r="CQ1839" s="29"/>
      <c r="CR1839" s="29"/>
      <c r="CS1839" s="29"/>
      <c r="CT1839" s="29"/>
      <c r="CU1839" s="29"/>
      <c r="CV1839" s="29"/>
      <c r="CW1839" s="29"/>
      <c r="CX1839" s="29"/>
      <c r="CY1839" s="29"/>
      <c r="CZ1839" s="29"/>
      <c r="DA1839" s="29"/>
      <c r="DB1839" s="29"/>
      <c r="DC1839" s="29"/>
      <c r="DD1839" s="29"/>
      <c r="DE1839" s="29"/>
      <c r="DF1839" s="29"/>
      <c r="DG1839" s="29"/>
      <c r="DH1839" s="29"/>
      <c r="DI1839" s="29"/>
      <c r="DJ1839" s="29"/>
      <c r="DK1839" s="29"/>
      <c r="DL1839" s="29"/>
      <c r="DM1839" s="29"/>
    </row>
    <row r="1840" spans="1:117">
      <c r="A1840" s="5"/>
      <c r="B1840" s="5"/>
      <c r="C1840" s="35"/>
      <c r="D1840" s="63"/>
      <c r="E1840" s="64"/>
      <c r="F1840" s="64"/>
      <c r="G1840" s="64"/>
      <c r="H1840" s="64"/>
      <c r="I1840" s="64"/>
      <c r="J1840" s="64"/>
      <c r="K1840" s="64"/>
      <c r="L1840" s="64"/>
      <c r="M1840" s="64"/>
      <c r="N1840" s="64"/>
      <c r="O1840" s="64"/>
      <c r="P1840" s="64"/>
      <c r="Q1840" s="64"/>
      <c r="R1840" s="64"/>
      <c r="S1840" s="64"/>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c r="CA1840" s="29"/>
      <c r="CB1840" s="29"/>
      <c r="CC1840" s="29"/>
      <c r="CD1840" s="29"/>
      <c r="CE1840" s="29"/>
      <c r="CF1840" s="29"/>
      <c r="CG1840" s="29"/>
      <c r="CH1840" s="29"/>
      <c r="CI1840" s="29"/>
      <c r="CJ1840" s="29"/>
      <c r="CK1840" s="29"/>
      <c r="CL1840" s="29"/>
      <c r="CM1840" s="29"/>
      <c r="CN1840" s="29"/>
      <c r="CO1840" s="29"/>
      <c r="CP1840" s="29"/>
      <c r="CQ1840" s="29"/>
      <c r="CR1840" s="29"/>
      <c r="CS1840" s="29"/>
      <c r="CT1840" s="29"/>
      <c r="CU1840" s="29"/>
      <c r="CV1840" s="29"/>
      <c r="CW1840" s="29"/>
      <c r="CX1840" s="29"/>
      <c r="CY1840" s="29"/>
      <c r="CZ1840" s="29"/>
      <c r="DA1840" s="29"/>
      <c r="DB1840" s="29"/>
      <c r="DC1840" s="29"/>
      <c r="DD1840" s="29"/>
      <c r="DE1840" s="29"/>
      <c r="DF1840" s="29"/>
      <c r="DG1840" s="29"/>
      <c r="DH1840" s="29"/>
      <c r="DI1840" s="29"/>
      <c r="DJ1840" s="29"/>
      <c r="DK1840" s="29"/>
      <c r="DL1840" s="29"/>
      <c r="DM1840" s="29"/>
    </row>
    <row r="1841" spans="1:117">
      <c r="A1841" s="5"/>
      <c r="B1841" s="5"/>
      <c r="C1841" s="35"/>
      <c r="D1841" s="63"/>
      <c r="E1841" s="64"/>
      <c r="F1841" s="64"/>
      <c r="G1841" s="64"/>
      <c r="H1841" s="64"/>
      <c r="I1841" s="64"/>
      <c r="J1841" s="64"/>
      <c r="K1841" s="64"/>
      <c r="L1841" s="64"/>
      <c r="M1841" s="64"/>
      <c r="N1841" s="64"/>
      <c r="O1841" s="64"/>
      <c r="P1841" s="64"/>
      <c r="Q1841" s="64"/>
      <c r="R1841" s="64"/>
      <c r="S1841" s="64"/>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29"/>
      <c r="CA1841" s="29"/>
      <c r="CB1841" s="29"/>
      <c r="CC1841" s="29"/>
      <c r="CD1841" s="29"/>
      <c r="CE1841" s="29"/>
      <c r="CF1841" s="29"/>
      <c r="CG1841" s="29"/>
      <c r="CH1841" s="29"/>
      <c r="CI1841" s="29"/>
      <c r="CJ1841" s="29"/>
      <c r="CK1841" s="29"/>
      <c r="CL1841" s="29"/>
      <c r="CM1841" s="29"/>
      <c r="CN1841" s="29"/>
      <c r="CO1841" s="29"/>
      <c r="CP1841" s="29"/>
      <c r="CQ1841" s="29"/>
      <c r="CR1841" s="29"/>
      <c r="CS1841" s="29"/>
      <c r="CT1841" s="29"/>
      <c r="CU1841" s="29"/>
      <c r="CV1841" s="29"/>
      <c r="CW1841" s="29"/>
      <c r="CX1841" s="29"/>
      <c r="CY1841" s="29"/>
      <c r="CZ1841" s="29"/>
      <c r="DA1841" s="29"/>
      <c r="DB1841" s="29"/>
      <c r="DC1841" s="29"/>
      <c r="DD1841" s="29"/>
      <c r="DE1841" s="29"/>
      <c r="DF1841" s="29"/>
      <c r="DG1841" s="29"/>
      <c r="DH1841" s="29"/>
      <c r="DI1841" s="29"/>
      <c r="DJ1841" s="29"/>
      <c r="DK1841" s="29"/>
      <c r="DL1841" s="29"/>
      <c r="DM1841" s="29"/>
    </row>
    <row r="1842" spans="1:117">
      <c r="A1842" s="5"/>
      <c r="B1842" s="5"/>
      <c r="C1842" s="35"/>
      <c r="D1842" s="63"/>
      <c r="E1842" s="64"/>
      <c r="F1842" s="64"/>
      <c r="G1842" s="64"/>
      <c r="H1842" s="64"/>
      <c r="I1842" s="64"/>
      <c r="J1842" s="64"/>
      <c r="K1842" s="64"/>
      <c r="L1842" s="64"/>
      <c r="M1842" s="64"/>
      <c r="N1842" s="64"/>
      <c r="O1842" s="64"/>
      <c r="P1842" s="64"/>
      <c r="Q1842" s="64"/>
      <c r="R1842" s="64"/>
      <c r="S1842" s="64"/>
      <c r="T1842" s="29"/>
      <c r="U1842" s="29"/>
      <c r="V1842" s="29"/>
      <c r="W1842" s="29"/>
      <c r="X1842" s="29"/>
      <c r="Y1842" s="29"/>
      <c r="Z1842" s="29"/>
      <c r="AA1842" s="29"/>
      <c r="AB1842" s="29"/>
      <c r="AC1842" s="29"/>
      <c r="AD1842" s="29"/>
      <c r="AE1842" s="29"/>
      <c r="AF1842" s="29"/>
      <c r="AG1842" s="29"/>
      <c r="AH1842" s="29"/>
      <c r="AI1842" s="29"/>
      <c r="AJ1842" s="29"/>
      <c r="AK1842" s="29"/>
      <c r="AL1842" s="29"/>
      <c r="AM1842" s="29"/>
      <c r="AN1842" s="29"/>
      <c r="AO1842" s="29"/>
      <c r="AP1842" s="29"/>
      <c r="AQ1842" s="29"/>
      <c r="AR1842" s="29"/>
      <c r="AS1842" s="29"/>
      <c r="AT1842" s="29"/>
      <c r="AU1842" s="29"/>
      <c r="AV1842" s="29"/>
      <c r="AW1842" s="29"/>
      <c r="AX1842" s="29"/>
      <c r="AY1842" s="29"/>
      <c r="AZ1842" s="29"/>
      <c r="BA1842" s="29"/>
      <c r="BB1842" s="29"/>
      <c r="BC1842" s="29"/>
      <c r="BD1842" s="29"/>
      <c r="BE1842" s="29"/>
      <c r="BF1842" s="29"/>
      <c r="BG1842" s="29"/>
      <c r="BH1842" s="29"/>
      <c r="BI1842" s="29"/>
      <c r="BJ1842" s="29"/>
      <c r="BK1842" s="29"/>
      <c r="BL1842" s="29"/>
      <c r="BM1842" s="29"/>
      <c r="BN1842" s="29"/>
      <c r="BO1842" s="29"/>
      <c r="BP1842" s="29"/>
      <c r="BQ1842" s="29"/>
      <c r="BR1842" s="29"/>
      <c r="BS1842" s="29"/>
      <c r="BT1842" s="29"/>
      <c r="BU1842" s="29"/>
      <c r="BV1842" s="29"/>
      <c r="BW1842" s="29"/>
      <c r="BX1842" s="29"/>
      <c r="BY1842" s="29"/>
      <c r="BZ1842" s="29"/>
      <c r="CA1842" s="29"/>
      <c r="CB1842" s="29"/>
      <c r="CC1842" s="29"/>
      <c r="CD1842" s="29"/>
      <c r="CE1842" s="29"/>
      <c r="CF1842" s="29"/>
      <c r="CG1842" s="29"/>
      <c r="CH1842" s="29"/>
      <c r="CI1842" s="29"/>
      <c r="CJ1842" s="29"/>
      <c r="CK1842" s="29"/>
      <c r="CL1842" s="29"/>
      <c r="CM1842" s="29"/>
      <c r="CN1842" s="29"/>
      <c r="CO1842" s="29"/>
      <c r="CP1842" s="29"/>
      <c r="CQ1842" s="29"/>
      <c r="CR1842" s="29"/>
      <c r="CS1842" s="29"/>
      <c r="CT1842" s="29"/>
      <c r="CU1842" s="29"/>
      <c r="CV1842" s="29"/>
      <c r="CW1842" s="29"/>
      <c r="CX1842" s="29"/>
      <c r="CY1842" s="29"/>
      <c r="CZ1842" s="29"/>
      <c r="DA1842" s="29"/>
      <c r="DB1842" s="29"/>
      <c r="DC1842" s="29"/>
      <c r="DD1842" s="29"/>
      <c r="DE1842" s="29"/>
      <c r="DF1842" s="29"/>
      <c r="DG1842" s="29"/>
      <c r="DH1842" s="29"/>
      <c r="DI1842" s="29"/>
      <c r="DJ1842" s="29"/>
      <c r="DK1842" s="29"/>
      <c r="DL1842" s="29"/>
      <c r="DM1842" s="29"/>
    </row>
    <row r="1843" spans="1:117">
      <c r="A1843" s="5"/>
      <c r="B1843" s="5"/>
      <c r="C1843" s="35"/>
      <c r="D1843" s="63"/>
      <c r="E1843" s="64"/>
      <c r="F1843" s="64"/>
      <c r="G1843" s="64"/>
      <c r="H1843" s="64"/>
      <c r="I1843" s="64"/>
      <c r="J1843" s="64"/>
      <c r="K1843" s="64"/>
      <c r="L1843" s="64"/>
      <c r="M1843" s="64"/>
      <c r="N1843" s="64"/>
      <c r="O1843" s="64"/>
      <c r="P1843" s="64"/>
      <c r="Q1843" s="64"/>
      <c r="R1843" s="64"/>
      <c r="S1843" s="64"/>
      <c r="T1843" s="29"/>
      <c r="U1843" s="29"/>
      <c r="V1843" s="29"/>
      <c r="W1843" s="29"/>
      <c r="X1843" s="29"/>
      <c r="Y1843" s="29"/>
      <c r="Z1843" s="29"/>
      <c r="AA1843" s="29"/>
      <c r="AB1843" s="29"/>
      <c r="AC1843" s="29"/>
      <c r="AD1843" s="29"/>
      <c r="AE1843" s="29"/>
      <c r="AF1843" s="29"/>
      <c r="AG1843" s="29"/>
      <c r="AH1843" s="29"/>
      <c r="AI1843" s="29"/>
      <c r="AJ1843" s="29"/>
      <c r="AK1843" s="29"/>
      <c r="AL1843" s="29"/>
      <c r="AM1843" s="29"/>
      <c r="AN1843" s="29"/>
      <c r="AO1843" s="29"/>
      <c r="AP1843" s="29"/>
      <c r="AQ1843" s="29"/>
      <c r="AR1843" s="29"/>
      <c r="AS1843" s="29"/>
      <c r="AT1843" s="29"/>
      <c r="AU1843" s="29"/>
      <c r="AV1843" s="29"/>
      <c r="AW1843" s="29"/>
      <c r="AX1843" s="29"/>
      <c r="AY1843" s="29"/>
      <c r="AZ1843" s="29"/>
      <c r="BA1843" s="29"/>
      <c r="BB1843" s="29"/>
      <c r="BC1843" s="29"/>
      <c r="BD1843" s="29"/>
      <c r="BE1843" s="29"/>
      <c r="BF1843" s="29"/>
      <c r="BG1843" s="29"/>
      <c r="BH1843" s="29"/>
      <c r="BI1843" s="29"/>
      <c r="BJ1843" s="29"/>
      <c r="BK1843" s="29"/>
      <c r="BL1843" s="29"/>
      <c r="BM1843" s="29"/>
      <c r="BN1843" s="29"/>
      <c r="BO1843" s="29"/>
      <c r="BP1843" s="29"/>
      <c r="BQ1843" s="29"/>
      <c r="BR1843" s="29"/>
      <c r="BS1843" s="29"/>
      <c r="BT1843" s="29"/>
      <c r="BU1843" s="29"/>
      <c r="BV1843" s="29"/>
      <c r="BW1843" s="29"/>
      <c r="BX1843" s="29"/>
      <c r="BY1843" s="29"/>
      <c r="BZ1843" s="29"/>
      <c r="CA1843" s="29"/>
      <c r="CB1843" s="29"/>
      <c r="CC1843" s="29"/>
      <c r="CD1843" s="29"/>
      <c r="CE1843" s="29"/>
      <c r="CF1843" s="29"/>
      <c r="CG1843" s="29"/>
      <c r="CH1843" s="29"/>
      <c r="CI1843" s="29"/>
      <c r="CJ1843" s="29"/>
      <c r="CK1843" s="29"/>
      <c r="CL1843" s="29"/>
      <c r="CM1843" s="29"/>
      <c r="CN1843" s="29"/>
      <c r="CO1843" s="29"/>
      <c r="CP1843" s="29"/>
      <c r="CQ1843" s="29"/>
      <c r="CR1843" s="29"/>
      <c r="CS1843" s="29"/>
      <c r="CT1843" s="29"/>
      <c r="CU1843" s="29"/>
      <c r="CV1843" s="29"/>
      <c r="CW1843" s="29"/>
      <c r="CX1843" s="29"/>
      <c r="CY1843" s="29"/>
      <c r="CZ1843" s="29"/>
      <c r="DA1843" s="29"/>
      <c r="DB1843" s="29"/>
      <c r="DC1843" s="29"/>
      <c r="DD1843" s="29"/>
      <c r="DE1843" s="29"/>
      <c r="DF1843" s="29"/>
      <c r="DG1843" s="29"/>
      <c r="DH1843" s="29"/>
      <c r="DI1843" s="29"/>
      <c r="DJ1843" s="29"/>
      <c r="DK1843" s="29"/>
      <c r="DL1843" s="29"/>
      <c r="DM1843" s="29"/>
    </row>
    <row r="1844" spans="1:117">
      <c r="A1844" s="5"/>
      <c r="B1844" s="5"/>
      <c r="C1844" s="35"/>
      <c r="D1844" s="63"/>
      <c r="E1844" s="64"/>
      <c r="F1844" s="64"/>
      <c r="G1844" s="64"/>
      <c r="H1844" s="64"/>
      <c r="I1844" s="64"/>
      <c r="J1844" s="64"/>
      <c r="K1844" s="64"/>
      <c r="L1844" s="64"/>
      <c r="M1844" s="64"/>
      <c r="N1844" s="64"/>
      <c r="O1844" s="64"/>
      <c r="P1844" s="64"/>
      <c r="Q1844" s="64"/>
      <c r="R1844" s="64"/>
      <c r="S1844" s="64"/>
      <c r="T1844" s="29"/>
      <c r="U1844" s="29"/>
      <c r="V1844" s="29"/>
      <c r="W1844" s="29"/>
      <c r="X1844" s="29"/>
      <c r="Y1844" s="29"/>
      <c r="Z1844" s="29"/>
      <c r="AA1844" s="29"/>
      <c r="AB1844" s="29"/>
      <c r="AC1844" s="29"/>
      <c r="AD1844" s="29"/>
      <c r="AE1844" s="29"/>
      <c r="AF1844" s="29"/>
      <c r="AG1844" s="29"/>
      <c r="AH1844" s="29"/>
      <c r="AI1844" s="29"/>
      <c r="AJ1844" s="29"/>
      <c r="AK1844" s="29"/>
      <c r="AL1844" s="29"/>
      <c r="AM1844" s="29"/>
      <c r="AN1844" s="29"/>
      <c r="AO1844" s="29"/>
      <c r="AP1844" s="29"/>
      <c r="AQ1844" s="29"/>
      <c r="AR1844" s="29"/>
      <c r="AS1844" s="29"/>
      <c r="AT1844" s="29"/>
      <c r="AU1844" s="29"/>
      <c r="AV1844" s="29"/>
      <c r="AW1844" s="29"/>
      <c r="AX1844" s="29"/>
      <c r="AY1844" s="29"/>
      <c r="AZ1844" s="29"/>
      <c r="BA1844" s="29"/>
      <c r="BB1844" s="29"/>
      <c r="BC1844" s="29"/>
      <c r="BD1844" s="29"/>
      <c r="BE1844" s="29"/>
      <c r="BF1844" s="29"/>
      <c r="BG1844" s="29"/>
      <c r="BH1844" s="29"/>
      <c r="BI1844" s="29"/>
      <c r="BJ1844" s="29"/>
      <c r="BK1844" s="29"/>
      <c r="BL1844" s="29"/>
      <c r="BM1844" s="29"/>
      <c r="BN1844" s="29"/>
      <c r="BO1844" s="29"/>
      <c r="BP1844" s="29"/>
      <c r="BQ1844" s="29"/>
      <c r="BR1844" s="29"/>
      <c r="BS1844" s="29"/>
      <c r="BT1844" s="29"/>
      <c r="BU1844" s="29"/>
      <c r="BV1844" s="29"/>
      <c r="BW1844" s="29"/>
      <c r="BX1844" s="29"/>
      <c r="BY1844" s="29"/>
      <c r="BZ1844" s="29"/>
      <c r="CA1844" s="29"/>
      <c r="CB1844" s="29"/>
      <c r="CC1844" s="29"/>
      <c r="CD1844" s="29"/>
      <c r="CE1844" s="29"/>
      <c r="CF1844" s="29"/>
      <c r="CG1844" s="29"/>
      <c r="CH1844" s="29"/>
      <c r="CI1844" s="29"/>
      <c r="CJ1844" s="29"/>
      <c r="CK1844" s="29"/>
      <c r="CL1844" s="29"/>
      <c r="CM1844" s="29"/>
      <c r="CN1844" s="29"/>
      <c r="CO1844" s="29"/>
      <c r="CP1844" s="29"/>
      <c r="CQ1844" s="29"/>
      <c r="CR1844" s="29"/>
      <c r="CS1844" s="29"/>
      <c r="CT1844" s="29"/>
      <c r="CU1844" s="29"/>
      <c r="CV1844" s="29"/>
      <c r="CW1844" s="29"/>
      <c r="CX1844" s="29"/>
      <c r="CY1844" s="29"/>
      <c r="CZ1844" s="29"/>
      <c r="DA1844" s="29"/>
      <c r="DB1844" s="29"/>
      <c r="DC1844" s="29"/>
      <c r="DD1844" s="29"/>
      <c r="DE1844" s="29"/>
      <c r="DF1844" s="29"/>
      <c r="DG1844" s="29"/>
      <c r="DH1844" s="29"/>
      <c r="DI1844" s="29"/>
      <c r="DJ1844" s="29"/>
      <c r="DK1844" s="29"/>
      <c r="DL1844" s="29"/>
      <c r="DM1844" s="29"/>
    </row>
    <row r="1845" spans="1:117">
      <c r="A1845" s="5"/>
      <c r="B1845" s="5"/>
      <c r="C1845" s="35"/>
      <c r="D1845" s="63"/>
      <c r="E1845" s="64"/>
      <c r="F1845" s="64"/>
      <c r="G1845" s="64"/>
      <c r="H1845" s="64"/>
      <c r="I1845" s="64"/>
      <c r="J1845" s="64"/>
      <c r="K1845" s="64"/>
      <c r="L1845" s="64"/>
      <c r="M1845" s="64"/>
      <c r="N1845" s="64"/>
      <c r="O1845" s="64"/>
      <c r="P1845" s="64"/>
      <c r="Q1845" s="64"/>
      <c r="R1845" s="64"/>
      <c r="S1845" s="64"/>
      <c r="T1845" s="29"/>
      <c r="U1845" s="29"/>
      <c r="V1845" s="29"/>
      <c r="W1845" s="29"/>
      <c r="X1845" s="29"/>
      <c r="Y1845" s="29"/>
      <c r="Z1845" s="29"/>
      <c r="AA1845" s="29"/>
      <c r="AB1845" s="29"/>
      <c r="AC1845" s="29"/>
      <c r="AD1845" s="29"/>
      <c r="AE1845" s="29"/>
      <c r="AF1845" s="29"/>
      <c r="AG1845" s="29"/>
      <c r="AH1845" s="29"/>
      <c r="AI1845" s="29"/>
      <c r="AJ1845" s="29"/>
      <c r="AK1845" s="29"/>
      <c r="AL1845" s="29"/>
      <c r="AM1845" s="29"/>
      <c r="AN1845" s="29"/>
      <c r="AO1845" s="29"/>
      <c r="AP1845" s="29"/>
      <c r="AQ1845" s="29"/>
      <c r="AR1845" s="29"/>
      <c r="AS1845" s="29"/>
      <c r="AT1845" s="29"/>
      <c r="AU1845" s="29"/>
      <c r="AV1845" s="29"/>
      <c r="AW1845" s="29"/>
      <c r="AX1845" s="29"/>
      <c r="AY1845" s="29"/>
      <c r="AZ1845" s="29"/>
      <c r="BA1845" s="29"/>
      <c r="BB1845" s="29"/>
      <c r="BC1845" s="29"/>
      <c r="BD1845" s="29"/>
      <c r="BE1845" s="29"/>
      <c r="BF1845" s="29"/>
      <c r="BG1845" s="29"/>
      <c r="BH1845" s="29"/>
      <c r="BI1845" s="29"/>
      <c r="BJ1845" s="29"/>
      <c r="BK1845" s="29"/>
      <c r="BL1845" s="29"/>
      <c r="BM1845" s="29"/>
      <c r="BN1845" s="29"/>
      <c r="BO1845" s="29"/>
      <c r="BP1845" s="29"/>
      <c r="BQ1845" s="29"/>
      <c r="BR1845" s="29"/>
      <c r="BS1845" s="29"/>
      <c r="BT1845" s="29"/>
      <c r="BU1845" s="29"/>
      <c r="BV1845" s="29"/>
      <c r="BW1845" s="29"/>
      <c r="BX1845" s="29"/>
      <c r="BY1845" s="29"/>
      <c r="BZ1845" s="29"/>
      <c r="CA1845" s="29"/>
      <c r="CB1845" s="29"/>
      <c r="CC1845" s="29"/>
      <c r="CD1845" s="29"/>
      <c r="CE1845" s="29"/>
      <c r="CF1845" s="29"/>
      <c r="CG1845" s="29"/>
      <c r="CH1845" s="29"/>
      <c r="CI1845" s="29"/>
      <c r="CJ1845" s="29"/>
      <c r="CK1845" s="29"/>
      <c r="CL1845" s="29"/>
      <c r="CM1845" s="29"/>
      <c r="CN1845" s="29"/>
      <c r="CO1845" s="29"/>
      <c r="CP1845" s="29"/>
      <c r="CQ1845" s="29"/>
      <c r="CR1845" s="29"/>
      <c r="CS1845" s="29"/>
      <c r="CT1845" s="29"/>
      <c r="CU1845" s="29"/>
      <c r="CV1845" s="29"/>
      <c r="CW1845" s="29"/>
      <c r="CX1845" s="29"/>
      <c r="CY1845" s="29"/>
      <c r="CZ1845" s="29"/>
      <c r="DA1845" s="29"/>
      <c r="DB1845" s="29"/>
      <c r="DC1845" s="29"/>
      <c r="DD1845" s="29"/>
      <c r="DE1845" s="29"/>
      <c r="DF1845" s="29"/>
      <c r="DG1845" s="29"/>
      <c r="DH1845" s="29"/>
      <c r="DI1845" s="29"/>
      <c r="DJ1845" s="29"/>
      <c r="DK1845" s="29"/>
      <c r="DL1845" s="29"/>
      <c r="DM1845" s="29"/>
    </row>
    <row r="1846" spans="1:117">
      <c r="A1846" s="5"/>
      <c r="B1846" s="5"/>
      <c r="C1846" s="35"/>
      <c r="D1846" s="63"/>
      <c r="E1846" s="64"/>
      <c r="F1846" s="64"/>
      <c r="G1846" s="64"/>
      <c r="H1846" s="64"/>
      <c r="I1846" s="64"/>
      <c r="J1846" s="64"/>
      <c r="K1846" s="64"/>
      <c r="L1846" s="64"/>
      <c r="M1846" s="64"/>
      <c r="N1846" s="64"/>
      <c r="O1846" s="64"/>
      <c r="P1846" s="64"/>
      <c r="Q1846" s="64"/>
      <c r="R1846" s="64"/>
      <c r="S1846" s="64"/>
      <c r="T1846" s="29"/>
      <c r="U1846" s="29"/>
      <c r="V1846" s="29"/>
      <c r="W1846" s="29"/>
      <c r="X1846" s="29"/>
      <c r="Y1846" s="29"/>
      <c r="Z1846" s="29"/>
      <c r="AA1846" s="29"/>
      <c r="AB1846" s="29"/>
      <c r="AC1846" s="29"/>
      <c r="AD1846" s="29"/>
      <c r="AE1846" s="29"/>
      <c r="AF1846" s="29"/>
      <c r="AG1846" s="29"/>
      <c r="AH1846" s="29"/>
      <c r="AI1846" s="29"/>
      <c r="AJ1846" s="29"/>
      <c r="AK1846" s="29"/>
      <c r="AL1846" s="29"/>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c r="CA1846" s="29"/>
      <c r="CB1846" s="29"/>
      <c r="CC1846" s="29"/>
      <c r="CD1846" s="29"/>
      <c r="CE1846" s="29"/>
      <c r="CF1846" s="29"/>
      <c r="CG1846" s="29"/>
      <c r="CH1846" s="29"/>
      <c r="CI1846" s="29"/>
      <c r="CJ1846" s="29"/>
      <c r="CK1846" s="29"/>
      <c r="CL1846" s="29"/>
      <c r="CM1846" s="29"/>
      <c r="CN1846" s="29"/>
      <c r="CO1846" s="29"/>
      <c r="CP1846" s="29"/>
      <c r="CQ1846" s="29"/>
      <c r="CR1846" s="29"/>
      <c r="CS1846" s="29"/>
      <c r="CT1846" s="29"/>
      <c r="CU1846" s="29"/>
      <c r="CV1846" s="29"/>
      <c r="CW1846" s="29"/>
      <c r="CX1846" s="29"/>
      <c r="CY1846" s="29"/>
      <c r="CZ1846" s="29"/>
      <c r="DA1846" s="29"/>
      <c r="DB1846" s="29"/>
      <c r="DC1846" s="29"/>
      <c r="DD1846" s="29"/>
      <c r="DE1846" s="29"/>
      <c r="DF1846" s="29"/>
      <c r="DG1846" s="29"/>
      <c r="DH1846" s="29"/>
      <c r="DI1846" s="29"/>
      <c r="DJ1846" s="29"/>
      <c r="DK1846" s="29"/>
      <c r="DL1846" s="29"/>
      <c r="DM1846" s="29"/>
    </row>
    <row r="1847" spans="1:117">
      <c r="A1847" s="5"/>
      <c r="B1847" s="5"/>
      <c r="C1847" s="35"/>
      <c r="D1847" s="63"/>
      <c r="E1847" s="64"/>
      <c r="F1847" s="64"/>
      <c r="G1847" s="64"/>
      <c r="H1847" s="64"/>
      <c r="I1847" s="64"/>
      <c r="J1847" s="64"/>
      <c r="K1847" s="64"/>
      <c r="L1847" s="64"/>
      <c r="M1847" s="64"/>
      <c r="N1847" s="64"/>
      <c r="O1847" s="64"/>
      <c r="P1847" s="64"/>
      <c r="Q1847" s="64"/>
      <c r="R1847" s="64"/>
      <c r="S1847" s="64"/>
      <c r="T1847" s="29"/>
      <c r="U1847" s="29"/>
      <c r="V1847" s="29"/>
      <c r="W1847" s="29"/>
      <c r="X1847" s="29"/>
      <c r="Y1847" s="29"/>
      <c r="Z1847" s="29"/>
      <c r="AA1847" s="29"/>
      <c r="AB1847" s="29"/>
      <c r="AC1847" s="29"/>
      <c r="AD1847" s="29"/>
      <c r="AE1847" s="29"/>
      <c r="AF1847" s="29"/>
      <c r="AG1847" s="29"/>
      <c r="AH1847" s="29"/>
      <c r="AI1847" s="29"/>
      <c r="AJ1847" s="29"/>
      <c r="AK1847" s="29"/>
      <c r="AL1847" s="29"/>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c r="CA1847" s="29"/>
      <c r="CB1847" s="29"/>
      <c r="CC1847" s="29"/>
      <c r="CD1847" s="29"/>
      <c r="CE1847" s="29"/>
      <c r="CF1847" s="29"/>
      <c r="CG1847" s="29"/>
      <c r="CH1847" s="29"/>
      <c r="CI1847" s="29"/>
      <c r="CJ1847" s="29"/>
      <c r="CK1847" s="29"/>
      <c r="CL1847" s="29"/>
      <c r="CM1847" s="29"/>
      <c r="CN1847" s="29"/>
      <c r="CO1847" s="29"/>
      <c r="CP1847" s="29"/>
      <c r="CQ1847" s="29"/>
      <c r="CR1847" s="29"/>
      <c r="CS1847" s="29"/>
      <c r="CT1847" s="29"/>
      <c r="CU1847" s="29"/>
      <c r="CV1847" s="29"/>
      <c r="CW1847" s="29"/>
      <c r="CX1847" s="29"/>
      <c r="CY1847" s="29"/>
      <c r="CZ1847" s="29"/>
      <c r="DA1847" s="29"/>
      <c r="DB1847" s="29"/>
      <c r="DC1847" s="29"/>
      <c r="DD1847" s="29"/>
      <c r="DE1847" s="29"/>
      <c r="DF1847" s="29"/>
      <c r="DG1847" s="29"/>
      <c r="DH1847" s="29"/>
      <c r="DI1847" s="29"/>
      <c r="DJ1847" s="29"/>
      <c r="DK1847" s="29"/>
      <c r="DL1847" s="29"/>
      <c r="DM1847" s="29"/>
    </row>
    <row r="1848" spans="1:117">
      <c r="A1848" s="5"/>
      <c r="B1848" s="5"/>
      <c r="C1848" s="35"/>
      <c r="D1848" s="63"/>
      <c r="E1848" s="64"/>
      <c r="F1848" s="64"/>
      <c r="G1848" s="64"/>
      <c r="H1848" s="64"/>
      <c r="I1848" s="64"/>
      <c r="J1848" s="64"/>
      <c r="K1848" s="64"/>
      <c r="L1848" s="64"/>
      <c r="M1848" s="64"/>
      <c r="N1848" s="64"/>
      <c r="O1848" s="64"/>
      <c r="P1848" s="64"/>
      <c r="Q1848" s="64"/>
      <c r="R1848" s="64"/>
      <c r="S1848" s="64"/>
      <c r="T1848" s="29"/>
      <c r="U1848" s="29"/>
      <c r="V1848" s="29"/>
      <c r="W1848" s="29"/>
      <c r="X1848" s="29"/>
      <c r="Y1848" s="29"/>
      <c r="Z1848" s="29"/>
      <c r="AA1848" s="29"/>
      <c r="AB1848" s="29"/>
      <c r="AC1848" s="29"/>
      <c r="AD1848" s="29"/>
      <c r="AE1848" s="29"/>
      <c r="AF1848" s="29"/>
      <c r="AG1848" s="29"/>
      <c r="AH1848" s="29"/>
      <c r="AI1848" s="29"/>
      <c r="AJ1848" s="29"/>
      <c r="AK1848" s="29"/>
      <c r="AL1848" s="29"/>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c r="CA1848" s="29"/>
      <c r="CB1848" s="29"/>
      <c r="CC1848" s="29"/>
      <c r="CD1848" s="29"/>
      <c r="CE1848" s="29"/>
      <c r="CF1848" s="29"/>
      <c r="CG1848" s="29"/>
      <c r="CH1848" s="29"/>
      <c r="CI1848" s="29"/>
      <c r="CJ1848" s="29"/>
      <c r="CK1848" s="29"/>
      <c r="CL1848" s="29"/>
      <c r="CM1848" s="29"/>
      <c r="CN1848" s="29"/>
      <c r="CO1848" s="29"/>
      <c r="CP1848" s="29"/>
      <c r="CQ1848" s="29"/>
      <c r="CR1848" s="29"/>
      <c r="CS1848" s="29"/>
      <c r="CT1848" s="29"/>
      <c r="CU1848" s="29"/>
      <c r="CV1848" s="29"/>
      <c r="CW1848" s="29"/>
      <c r="CX1848" s="29"/>
      <c r="CY1848" s="29"/>
      <c r="CZ1848" s="29"/>
      <c r="DA1848" s="29"/>
      <c r="DB1848" s="29"/>
      <c r="DC1848" s="29"/>
      <c r="DD1848" s="29"/>
      <c r="DE1848" s="29"/>
      <c r="DF1848" s="29"/>
      <c r="DG1848" s="29"/>
      <c r="DH1848" s="29"/>
      <c r="DI1848" s="29"/>
      <c r="DJ1848" s="29"/>
      <c r="DK1848" s="29"/>
      <c r="DL1848" s="29"/>
      <c r="DM1848" s="29"/>
    </row>
    <row r="1849" spans="1:117">
      <c r="A1849" s="5"/>
      <c r="B1849" s="5"/>
      <c r="C1849" s="35"/>
      <c r="D1849" s="63"/>
      <c r="E1849" s="64"/>
      <c r="F1849" s="64"/>
      <c r="G1849" s="64"/>
      <c r="H1849" s="64"/>
      <c r="I1849" s="64"/>
      <c r="J1849" s="64"/>
      <c r="K1849" s="64"/>
      <c r="L1849" s="64"/>
      <c r="M1849" s="64"/>
      <c r="N1849" s="64"/>
      <c r="O1849" s="64"/>
      <c r="P1849" s="64"/>
      <c r="Q1849" s="64"/>
      <c r="R1849" s="64"/>
      <c r="S1849" s="64"/>
      <c r="T1849" s="29"/>
      <c r="U1849" s="29"/>
      <c r="V1849" s="29"/>
      <c r="W1849" s="29"/>
      <c r="X1849" s="29"/>
      <c r="Y1849" s="29"/>
      <c r="Z1849" s="29"/>
      <c r="AA1849" s="29"/>
      <c r="AB1849" s="29"/>
      <c r="AC1849" s="29"/>
      <c r="AD1849" s="29"/>
      <c r="AE1849" s="29"/>
      <c r="AF1849" s="29"/>
      <c r="AG1849" s="29"/>
      <c r="AH1849" s="29"/>
      <c r="AI1849" s="29"/>
      <c r="AJ1849" s="29"/>
      <c r="AK1849" s="29"/>
      <c r="AL1849" s="29"/>
      <c r="AM1849" s="29"/>
      <c r="AN1849" s="29"/>
      <c r="AO1849" s="29"/>
      <c r="AP1849" s="29"/>
      <c r="AQ1849" s="29"/>
      <c r="AR1849" s="29"/>
      <c r="AS1849" s="29"/>
      <c r="AT1849" s="29"/>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29"/>
      <c r="CA1849" s="29"/>
      <c r="CB1849" s="29"/>
      <c r="CC1849" s="29"/>
      <c r="CD1849" s="29"/>
      <c r="CE1849" s="29"/>
      <c r="CF1849" s="29"/>
      <c r="CG1849" s="29"/>
      <c r="CH1849" s="29"/>
      <c r="CI1849" s="29"/>
      <c r="CJ1849" s="29"/>
      <c r="CK1849" s="29"/>
      <c r="CL1849" s="29"/>
      <c r="CM1849" s="29"/>
      <c r="CN1849" s="29"/>
      <c r="CO1849" s="29"/>
      <c r="CP1849" s="29"/>
      <c r="CQ1849" s="29"/>
      <c r="CR1849" s="29"/>
      <c r="CS1849" s="29"/>
      <c r="CT1849" s="29"/>
      <c r="CU1849" s="29"/>
      <c r="CV1849" s="29"/>
      <c r="CW1849" s="29"/>
      <c r="CX1849" s="29"/>
      <c r="CY1849" s="29"/>
      <c r="CZ1849" s="29"/>
      <c r="DA1849" s="29"/>
      <c r="DB1849" s="29"/>
      <c r="DC1849" s="29"/>
      <c r="DD1849" s="29"/>
      <c r="DE1849" s="29"/>
      <c r="DF1849" s="29"/>
      <c r="DG1849" s="29"/>
      <c r="DH1849" s="29"/>
      <c r="DI1849" s="29"/>
      <c r="DJ1849" s="29"/>
      <c r="DK1849" s="29"/>
      <c r="DL1849" s="29"/>
      <c r="DM1849" s="29"/>
    </row>
    <row r="1850" spans="1:117">
      <c r="A1850" s="5"/>
      <c r="B1850" s="5"/>
      <c r="C1850" s="35"/>
      <c r="D1850" s="63"/>
      <c r="E1850" s="64"/>
      <c r="F1850" s="64"/>
      <c r="G1850" s="64"/>
      <c r="H1850" s="64"/>
      <c r="I1850" s="64"/>
      <c r="J1850" s="64"/>
      <c r="K1850" s="64"/>
      <c r="L1850" s="64"/>
      <c r="M1850" s="64"/>
      <c r="N1850" s="64"/>
      <c r="O1850" s="64"/>
      <c r="P1850" s="64"/>
      <c r="Q1850" s="64"/>
      <c r="R1850" s="64"/>
      <c r="S1850" s="64"/>
      <c r="T1850" s="29"/>
      <c r="U1850" s="29"/>
      <c r="V1850" s="29"/>
      <c r="W1850" s="29"/>
      <c r="X1850" s="29"/>
      <c r="Y1850" s="29"/>
      <c r="Z1850" s="29"/>
      <c r="AA1850" s="29"/>
      <c r="AB1850" s="29"/>
      <c r="AC1850" s="29"/>
      <c r="AD1850" s="29"/>
      <c r="AE1850" s="29"/>
      <c r="AF1850" s="29"/>
      <c r="AG1850" s="29"/>
      <c r="AH1850" s="29"/>
      <c r="AI1850" s="29"/>
      <c r="AJ1850" s="29"/>
      <c r="AK1850" s="29"/>
      <c r="AL1850" s="29"/>
      <c r="AM1850" s="29"/>
      <c r="AN1850" s="29"/>
      <c r="AO1850" s="29"/>
      <c r="AP1850" s="29"/>
      <c r="AQ1850" s="29"/>
      <c r="AR1850" s="29"/>
      <c r="AS1850" s="29"/>
      <c r="AT1850" s="29"/>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29"/>
      <c r="CA1850" s="29"/>
      <c r="CB1850" s="29"/>
      <c r="CC1850" s="29"/>
      <c r="CD1850" s="29"/>
      <c r="CE1850" s="29"/>
      <c r="CF1850" s="29"/>
      <c r="CG1850" s="29"/>
      <c r="CH1850" s="29"/>
      <c r="CI1850" s="29"/>
      <c r="CJ1850" s="29"/>
      <c r="CK1850" s="29"/>
      <c r="CL1850" s="29"/>
      <c r="CM1850" s="29"/>
      <c r="CN1850" s="29"/>
      <c r="CO1850" s="29"/>
      <c r="CP1850" s="29"/>
      <c r="CQ1850" s="29"/>
      <c r="CR1850" s="29"/>
      <c r="CS1850" s="29"/>
      <c r="CT1850" s="29"/>
      <c r="CU1850" s="29"/>
      <c r="CV1850" s="29"/>
      <c r="CW1850" s="29"/>
      <c r="CX1850" s="29"/>
      <c r="CY1850" s="29"/>
      <c r="CZ1850" s="29"/>
      <c r="DA1850" s="29"/>
      <c r="DB1850" s="29"/>
      <c r="DC1850" s="29"/>
      <c r="DD1850" s="29"/>
      <c r="DE1850" s="29"/>
      <c r="DF1850" s="29"/>
      <c r="DG1850" s="29"/>
      <c r="DH1850" s="29"/>
      <c r="DI1850" s="29"/>
      <c r="DJ1850" s="29"/>
      <c r="DK1850" s="29"/>
      <c r="DL1850" s="29"/>
      <c r="DM1850" s="29"/>
    </row>
    <row r="1851" spans="1:117">
      <c r="A1851" s="5"/>
      <c r="B1851" s="5"/>
      <c r="C1851" s="35"/>
      <c r="D1851" s="63"/>
      <c r="E1851" s="64"/>
      <c r="F1851" s="64"/>
      <c r="G1851" s="64"/>
      <c r="H1851" s="64"/>
      <c r="I1851" s="64"/>
      <c r="J1851" s="64"/>
      <c r="K1851" s="64"/>
      <c r="L1851" s="64"/>
      <c r="M1851" s="64"/>
      <c r="N1851" s="64"/>
      <c r="O1851" s="64"/>
      <c r="P1851" s="64"/>
      <c r="Q1851" s="64"/>
      <c r="R1851" s="64"/>
      <c r="S1851" s="64"/>
      <c r="T1851" s="29"/>
      <c r="U1851" s="29"/>
      <c r="V1851" s="29"/>
      <c r="W1851" s="29"/>
      <c r="X1851" s="29"/>
      <c r="Y1851" s="29"/>
      <c r="Z1851" s="29"/>
      <c r="AA1851" s="29"/>
      <c r="AB1851" s="29"/>
      <c r="AC1851" s="29"/>
      <c r="AD1851" s="29"/>
      <c r="AE1851" s="29"/>
      <c r="AF1851" s="29"/>
      <c r="AG1851" s="29"/>
      <c r="AH1851" s="29"/>
      <c r="AI1851" s="29"/>
      <c r="AJ1851" s="29"/>
      <c r="AK1851" s="29"/>
      <c r="AL1851" s="29"/>
      <c r="AM1851" s="29"/>
      <c r="AN1851" s="29"/>
      <c r="AO1851" s="29"/>
      <c r="AP1851" s="29"/>
      <c r="AQ1851" s="29"/>
      <c r="AR1851" s="29"/>
      <c r="AS1851" s="29"/>
      <c r="AT1851" s="29"/>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29"/>
      <c r="CA1851" s="29"/>
      <c r="CB1851" s="29"/>
      <c r="CC1851" s="29"/>
      <c r="CD1851" s="29"/>
      <c r="CE1851" s="29"/>
      <c r="CF1851" s="29"/>
      <c r="CG1851" s="29"/>
      <c r="CH1851" s="29"/>
      <c r="CI1851" s="29"/>
      <c r="CJ1851" s="29"/>
      <c r="CK1851" s="29"/>
      <c r="CL1851" s="29"/>
      <c r="CM1851" s="29"/>
      <c r="CN1851" s="29"/>
      <c r="CO1851" s="29"/>
      <c r="CP1851" s="29"/>
      <c r="CQ1851" s="29"/>
      <c r="CR1851" s="29"/>
      <c r="CS1851" s="29"/>
      <c r="CT1851" s="29"/>
      <c r="CU1851" s="29"/>
      <c r="CV1851" s="29"/>
      <c r="CW1851" s="29"/>
      <c r="CX1851" s="29"/>
      <c r="CY1851" s="29"/>
      <c r="CZ1851" s="29"/>
      <c r="DA1851" s="29"/>
      <c r="DB1851" s="29"/>
      <c r="DC1851" s="29"/>
      <c r="DD1851" s="29"/>
      <c r="DE1851" s="29"/>
      <c r="DF1851" s="29"/>
      <c r="DG1851" s="29"/>
      <c r="DH1851" s="29"/>
      <c r="DI1851" s="29"/>
      <c r="DJ1851" s="29"/>
      <c r="DK1851" s="29"/>
      <c r="DL1851" s="29"/>
      <c r="DM1851" s="29"/>
    </row>
    <row r="1852" spans="1:117">
      <c r="A1852" s="5"/>
      <c r="B1852" s="5"/>
      <c r="C1852" s="35"/>
      <c r="D1852" s="63"/>
      <c r="E1852" s="64"/>
      <c r="F1852" s="64"/>
      <c r="G1852" s="64"/>
      <c r="H1852" s="64"/>
      <c r="I1852" s="64"/>
      <c r="J1852" s="64"/>
      <c r="K1852" s="64"/>
      <c r="L1852" s="64"/>
      <c r="M1852" s="64"/>
      <c r="N1852" s="64"/>
      <c r="O1852" s="64"/>
      <c r="P1852" s="64"/>
      <c r="Q1852" s="64"/>
      <c r="R1852" s="64"/>
      <c r="S1852" s="64"/>
      <c r="T1852" s="29"/>
      <c r="U1852" s="29"/>
      <c r="V1852" s="29"/>
      <c r="W1852" s="29"/>
      <c r="X1852" s="29"/>
      <c r="Y1852" s="29"/>
      <c r="Z1852" s="29"/>
      <c r="AA1852" s="29"/>
      <c r="AB1852" s="29"/>
      <c r="AC1852" s="29"/>
      <c r="AD1852" s="29"/>
      <c r="AE1852" s="29"/>
      <c r="AF1852" s="29"/>
      <c r="AG1852" s="29"/>
      <c r="AH1852" s="29"/>
      <c r="AI1852" s="29"/>
      <c r="AJ1852" s="29"/>
      <c r="AK1852" s="29"/>
      <c r="AL1852" s="29"/>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c r="CA1852" s="29"/>
      <c r="CB1852" s="29"/>
      <c r="CC1852" s="29"/>
      <c r="CD1852" s="29"/>
      <c r="CE1852" s="29"/>
      <c r="CF1852" s="29"/>
      <c r="CG1852" s="29"/>
      <c r="CH1852" s="29"/>
      <c r="CI1852" s="29"/>
      <c r="CJ1852" s="29"/>
      <c r="CK1852" s="29"/>
      <c r="CL1852" s="29"/>
      <c r="CM1852" s="29"/>
      <c r="CN1852" s="29"/>
      <c r="CO1852" s="29"/>
      <c r="CP1852" s="29"/>
      <c r="CQ1852" s="29"/>
      <c r="CR1852" s="29"/>
      <c r="CS1852" s="29"/>
      <c r="CT1852" s="29"/>
      <c r="CU1852" s="29"/>
      <c r="CV1852" s="29"/>
      <c r="CW1852" s="29"/>
      <c r="CX1852" s="29"/>
      <c r="CY1852" s="29"/>
      <c r="CZ1852" s="29"/>
      <c r="DA1852" s="29"/>
      <c r="DB1852" s="29"/>
      <c r="DC1852" s="29"/>
      <c r="DD1852" s="29"/>
      <c r="DE1852" s="29"/>
      <c r="DF1852" s="29"/>
      <c r="DG1852" s="29"/>
      <c r="DH1852" s="29"/>
      <c r="DI1852" s="29"/>
      <c r="DJ1852" s="29"/>
      <c r="DK1852" s="29"/>
      <c r="DL1852" s="29"/>
      <c r="DM1852" s="29"/>
    </row>
    <row r="1853" spans="1:117">
      <c r="A1853" s="5"/>
      <c r="B1853" s="5"/>
      <c r="C1853" s="35"/>
      <c r="D1853" s="63"/>
      <c r="E1853" s="64"/>
      <c r="F1853" s="64"/>
      <c r="G1853" s="64"/>
      <c r="H1853" s="64"/>
      <c r="I1853" s="64"/>
      <c r="J1853" s="64"/>
      <c r="K1853" s="64"/>
      <c r="L1853" s="64"/>
      <c r="M1853" s="64"/>
      <c r="N1853" s="64"/>
      <c r="O1853" s="64"/>
      <c r="P1853" s="64"/>
      <c r="Q1853" s="64"/>
      <c r="R1853" s="64"/>
      <c r="S1853" s="64"/>
      <c r="T1853" s="29"/>
      <c r="U1853" s="29"/>
      <c r="V1853" s="29"/>
      <c r="W1853" s="29"/>
      <c r="X1853" s="29"/>
      <c r="Y1853" s="29"/>
      <c r="Z1853" s="29"/>
      <c r="AA1853" s="29"/>
      <c r="AB1853" s="29"/>
      <c r="AC1853" s="29"/>
      <c r="AD1853" s="29"/>
      <c r="AE1853" s="29"/>
      <c r="AF1853" s="29"/>
      <c r="AG1853" s="29"/>
      <c r="AH1853" s="29"/>
      <c r="AI1853" s="29"/>
      <c r="AJ1853" s="29"/>
      <c r="AK1853" s="29"/>
      <c r="AL1853" s="29"/>
      <c r="AM1853" s="29"/>
      <c r="AN1853" s="29"/>
      <c r="AO1853" s="29"/>
      <c r="AP1853" s="29"/>
      <c r="AQ1853" s="29"/>
      <c r="AR1853" s="29"/>
      <c r="AS1853" s="29"/>
      <c r="AT1853" s="29"/>
      <c r="AU1853" s="29"/>
      <c r="AV1853" s="29"/>
      <c r="AW1853" s="29"/>
      <c r="AX1853" s="29"/>
      <c r="AY1853" s="29"/>
      <c r="AZ1853" s="29"/>
      <c r="BA1853" s="29"/>
      <c r="BB1853" s="29"/>
      <c r="BC1853" s="29"/>
      <c r="BD1853" s="29"/>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29"/>
      <c r="CA1853" s="29"/>
      <c r="CB1853" s="29"/>
      <c r="CC1853" s="29"/>
      <c r="CD1853" s="29"/>
      <c r="CE1853" s="29"/>
      <c r="CF1853" s="29"/>
      <c r="CG1853" s="29"/>
      <c r="CH1853" s="29"/>
      <c r="CI1853" s="29"/>
      <c r="CJ1853" s="29"/>
      <c r="CK1853" s="29"/>
      <c r="CL1853" s="29"/>
      <c r="CM1853" s="29"/>
      <c r="CN1853" s="29"/>
      <c r="CO1853" s="29"/>
      <c r="CP1853" s="29"/>
      <c r="CQ1853" s="29"/>
      <c r="CR1853" s="29"/>
      <c r="CS1853" s="29"/>
      <c r="CT1853" s="29"/>
      <c r="CU1853" s="29"/>
      <c r="CV1853" s="29"/>
      <c r="CW1853" s="29"/>
      <c r="CX1853" s="29"/>
      <c r="CY1853" s="29"/>
      <c r="CZ1853" s="29"/>
      <c r="DA1853" s="29"/>
      <c r="DB1853" s="29"/>
      <c r="DC1853" s="29"/>
      <c r="DD1853" s="29"/>
      <c r="DE1853" s="29"/>
      <c r="DF1853" s="29"/>
      <c r="DG1853" s="29"/>
      <c r="DH1853" s="29"/>
      <c r="DI1853" s="29"/>
      <c r="DJ1853" s="29"/>
      <c r="DK1853" s="29"/>
      <c r="DL1853" s="29"/>
      <c r="DM1853" s="29"/>
    </row>
    <row r="1854" spans="1:117">
      <c r="A1854" s="5"/>
      <c r="B1854" s="5"/>
      <c r="C1854" s="35"/>
      <c r="D1854" s="63"/>
      <c r="E1854" s="64"/>
      <c r="F1854" s="64"/>
      <c r="G1854" s="64"/>
      <c r="H1854" s="64"/>
      <c r="I1854" s="64"/>
      <c r="J1854" s="64"/>
      <c r="K1854" s="64"/>
      <c r="L1854" s="64"/>
      <c r="M1854" s="64"/>
      <c r="N1854" s="64"/>
      <c r="O1854" s="64"/>
      <c r="P1854" s="64"/>
      <c r="Q1854" s="64"/>
      <c r="R1854" s="64"/>
      <c r="S1854" s="64"/>
      <c r="T1854" s="29"/>
      <c r="U1854" s="29"/>
      <c r="V1854" s="29"/>
      <c r="W1854" s="29"/>
      <c r="X1854" s="29"/>
      <c r="Y1854" s="29"/>
      <c r="Z1854" s="29"/>
      <c r="AA1854" s="29"/>
      <c r="AB1854" s="29"/>
      <c r="AC1854" s="29"/>
      <c r="AD1854" s="29"/>
      <c r="AE1854" s="29"/>
      <c r="AF1854" s="29"/>
      <c r="AG1854" s="29"/>
      <c r="AH1854" s="29"/>
      <c r="AI1854" s="29"/>
      <c r="AJ1854" s="29"/>
      <c r="AK1854" s="29"/>
      <c r="AL1854" s="29"/>
      <c r="AM1854" s="29"/>
      <c r="AN1854" s="29"/>
      <c r="AO1854" s="29"/>
      <c r="AP1854" s="29"/>
      <c r="AQ1854" s="29"/>
      <c r="AR1854" s="29"/>
      <c r="AS1854" s="29"/>
      <c r="AT1854" s="29"/>
      <c r="AU1854" s="29"/>
      <c r="AV1854" s="29"/>
      <c r="AW1854" s="29"/>
      <c r="AX1854" s="29"/>
      <c r="AY1854" s="29"/>
      <c r="AZ1854" s="29"/>
      <c r="BA1854" s="29"/>
      <c r="BB1854" s="29"/>
      <c r="BC1854" s="29"/>
      <c r="BD1854" s="29"/>
      <c r="BE1854" s="29"/>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29"/>
      <c r="CA1854" s="29"/>
      <c r="CB1854" s="29"/>
      <c r="CC1854" s="29"/>
      <c r="CD1854" s="29"/>
      <c r="CE1854" s="29"/>
      <c r="CF1854" s="29"/>
      <c r="CG1854" s="29"/>
      <c r="CH1854" s="29"/>
      <c r="CI1854" s="29"/>
      <c r="CJ1854" s="29"/>
      <c r="CK1854" s="29"/>
      <c r="CL1854" s="29"/>
      <c r="CM1854" s="29"/>
      <c r="CN1854" s="29"/>
      <c r="CO1854" s="29"/>
      <c r="CP1854" s="29"/>
      <c r="CQ1854" s="29"/>
      <c r="CR1854" s="29"/>
      <c r="CS1854" s="29"/>
      <c r="CT1854" s="29"/>
      <c r="CU1854" s="29"/>
      <c r="CV1854" s="29"/>
      <c r="CW1854" s="29"/>
      <c r="CX1854" s="29"/>
      <c r="CY1854" s="29"/>
      <c r="CZ1854" s="29"/>
      <c r="DA1854" s="29"/>
      <c r="DB1854" s="29"/>
      <c r="DC1854" s="29"/>
      <c r="DD1854" s="29"/>
      <c r="DE1854" s="29"/>
      <c r="DF1854" s="29"/>
      <c r="DG1854" s="29"/>
      <c r="DH1854" s="29"/>
      <c r="DI1854" s="29"/>
      <c r="DJ1854" s="29"/>
      <c r="DK1854" s="29"/>
      <c r="DL1854" s="29"/>
      <c r="DM1854" s="29"/>
    </row>
    <row r="1855" spans="1:117">
      <c r="A1855" s="5"/>
      <c r="B1855" s="5"/>
      <c r="C1855" s="35"/>
      <c r="D1855" s="63"/>
      <c r="E1855" s="64"/>
      <c r="F1855" s="64"/>
      <c r="G1855" s="64"/>
      <c r="H1855" s="64"/>
      <c r="I1855" s="64"/>
      <c r="J1855" s="64"/>
      <c r="K1855" s="64"/>
      <c r="L1855" s="64"/>
      <c r="M1855" s="64"/>
      <c r="N1855" s="64"/>
      <c r="O1855" s="64"/>
      <c r="P1855" s="64"/>
      <c r="Q1855" s="64"/>
      <c r="R1855" s="64"/>
      <c r="S1855" s="64"/>
      <c r="T1855" s="29"/>
      <c r="U1855" s="29"/>
      <c r="V1855" s="29"/>
      <c r="W1855" s="29"/>
      <c r="X1855" s="29"/>
      <c r="Y1855" s="29"/>
      <c r="Z1855" s="29"/>
      <c r="AA1855" s="29"/>
      <c r="AB1855" s="29"/>
      <c r="AC1855" s="29"/>
      <c r="AD1855" s="29"/>
      <c r="AE1855" s="29"/>
      <c r="AF1855" s="29"/>
      <c r="AG1855" s="29"/>
      <c r="AH1855" s="29"/>
      <c r="AI1855" s="29"/>
      <c r="AJ1855" s="29"/>
      <c r="AK1855" s="29"/>
      <c r="AL1855" s="29"/>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29"/>
      <c r="CA1855" s="29"/>
      <c r="CB1855" s="29"/>
      <c r="CC1855" s="29"/>
      <c r="CD1855" s="29"/>
      <c r="CE1855" s="29"/>
      <c r="CF1855" s="29"/>
      <c r="CG1855" s="29"/>
      <c r="CH1855" s="29"/>
      <c r="CI1855" s="29"/>
      <c r="CJ1855" s="29"/>
      <c r="CK1855" s="29"/>
      <c r="CL1855" s="29"/>
      <c r="CM1855" s="29"/>
      <c r="CN1855" s="29"/>
      <c r="CO1855" s="29"/>
      <c r="CP1855" s="29"/>
      <c r="CQ1855" s="29"/>
      <c r="CR1855" s="29"/>
      <c r="CS1855" s="29"/>
      <c r="CT1855" s="29"/>
      <c r="CU1855" s="29"/>
      <c r="CV1855" s="29"/>
      <c r="CW1855" s="29"/>
      <c r="CX1855" s="29"/>
      <c r="CY1855" s="29"/>
      <c r="CZ1855" s="29"/>
      <c r="DA1855" s="29"/>
      <c r="DB1855" s="29"/>
      <c r="DC1855" s="29"/>
      <c r="DD1855" s="29"/>
      <c r="DE1855" s="29"/>
      <c r="DF1855" s="29"/>
      <c r="DG1855" s="29"/>
      <c r="DH1855" s="29"/>
      <c r="DI1855" s="29"/>
      <c r="DJ1855" s="29"/>
      <c r="DK1855" s="29"/>
      <c r="DL1855" s="29"/>
      <c r="DM1855" s="29"/>
    </row>
    <row r="1856" spans="1:117">
      <c r="A1856" s="5"/>
      <c r="B1856" s="5"/>
      <c r="C1856" s="35"/>
      <c r="D1856" s="63"/>
      <c r="E1856" s="64"/>
      <c r="F1856" s="64"/>
      <c r="G1856" s="64"/>
      <c r="H1856" s="64"/>
      <c r="I1856" s="64"/>
      <c r="J1856" s="64"/>
      <c r="K1856" s="64"/>
      <c r="L1856" s="64"/>
      <c r="M1856" s="64"/>
      <c r="N1856" s="64"/>
      <c r="O1856" s="64"/>
      <c r="P1856" s="64"/>
      <c r="Q1856" s="64"/>
      <c r="R1856" s="64"/>
      <c r="S1856" s="64"/>
      <c r="T1856" s="29"/>
      <c r="U1856" s="29"/>
      <c r="V1856" s="29"/>
      <c r="W1856" s="29"/>
      <c r="X1856" s="29"/>
      <c r="Y1856" s="29"/>
      <c r="Z1856" s="29"/>
      <c r="AA1856" s="29"/>
      <c r="AB1856" s="29"/>
      <c r="AC1856" s="29"/>
      <c r="AD1856" s="29"/>
      <c r="AE1856" s="29"/>
      <c r="AF1856" s="29"/>
      <c r="AG1856" s="29"/>
      <c r="AH1856" s="29"/>
      <c r="AI1856" s="29"/>
      <c r="AJ1856" s="29"/>
      <c r="AK1856" s="29"/>
      <c r="AL1856" s="29"/>
      <c r="AM1856" s="29"/>
      <c r="AN1856" s="29"/>
      <c r="AO1856" s="29"/>
      <c r="AP1856" s="29"/>
      <c r="AQ1856" s="29"/>
      <c r="AR1856" s="29"/>
      <c r="AS1856" s="29"/>
      <c r="AT1856" s="29"/>
      <c r="AU1856" s="29"/>
      <c r="AV1856" s="29"/>
      <c r="AW1856" s="29"/>
      <c r="AX1856" s="29"/>
      <c r="AY1856" s="29"/>
      <c r="AZ1856" s="29"/>
      <c r="BA1856" s="29"/>
      <c r="BB1856" s="29"/>
      <c r="BC1856" s="29"/>
      <c r="BD1856" s="29"/>
      <c r="BE1856" s="29"/>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29"/>
      <c r="CA1856" s="29"/>
      <c r="CB1856" s="29"/>
      <c r="CC1856" s="29"/>
      <c r="CD1856" s="29"/>
      <c r="CE1856" s="29"/>
      <c r="CF1856" s="29"/>
      <c r="CG1856" s="29"/>
      <c r="CH1856" s="29"/>
      <c r="CI1856" s="29"/>
      <c r="CJ1856" s="29"/>
      <c r="CK1856" s="29"/>
      <c r="CL1856" s="29"/>
      <c r="CM1856" s="29"/>
      <c r="CN1856" s="29"/>
      <c r="CO1856" s="29"/>
      <c r="CP1856" s="29"/>
      <c r="CQ1856" s="29"/>
      <c r="CR1856" s="29"/>
      <c r="CS1856" s="29"/>
      <c r="CT1856" s="29"/>
      <c r="CU1856" s="29"/>
      <c r="CV1856" s="29"/>
      <c r="CW1856" s="29"/>
      <c r="CX1856" s="29"/>
      <c r="CY1856" s="29"/>
      <c r="CZ1856" s="29"/>
      <c r="DA1856" s="29"/>
      <c r="DB1856" s="29"/>
      <c r="DC1856" s="29"/>
      <c r="DD1856" s="29"/>
      <c r="DE1856" s="29"/>
      <c r="DF1856" s="29"/>
      <c r="DG1856" s="29"/>
      <c r="DH1856" s="29"/>
      <c r="DI1856" s="29"/>
      <c r="DJ1856" s="29"/>
      <c r="DK1856" s="29"/>
      <c r="DL1856" s="29"/>
      <c r="DM1856" s="29"/>
    </row>
    <row r="1857" spans="1:117">
      <c r="A1857" s="5"/>
      <c r="B1857" s="5"/>
      <c r="C1857" s="35"/>
      <c r="D1857" s="63"/>
      <c r="E1857" s="64"/>
      <c r="F1857" s="64"/>
      <c r="G1857" s="64"/>
      <c r="H1857" s="64"/>
      <c r="I1857" s="64"/>
      <c r="J1857" s="64"/>
      <c r="K1857" s="64"/>
      <c r="L1857" s="64"/>
      <c r="M1857" s="64"/>
      <c r="N1857" s="64"/>
      <c r="O1857" s="64"/>
      <c r="P1857" s="64"/>
      <c r="Q1857" s="64"/>
      <c r="R1857" s="64"/>
      <c r="S1857" s="64"/>
      <c r="T1857" s="29"/>
      <c r="U1857" s="29"/>
      <c r="V1857" s="29"/>
      <c r="W1857" s="29"/>
      <c r="X1857" s="29"/>
      <c r="Y1857" s="29"/>
      <c r="Z1857" s="29"/>
      <c r="AA1857" s="29"/>
      <c r="AB1857" s="29"/>
      <c r="AC1857" s="29"/>
      <c r="AD1857" s="29"/>
      <c r="AE1857" s="29"/>
      <c r="AF1857" s="29"/>
      <c r="AG1857" s="29"/>
      <c r="AH1857" s="29"/>
      <c r="AI1857" s="29"/>
      <c r="AJ1857" s="29"/>
      <c r="AK1857" s="29"/>
      <c r="AL1857" s="29"/>
      <c r="AM1857" s="29"/>
      <c r="AN1857" s="29"/>
      <c r="AO1857" s="29"/>
      <c r="AP1857" s="29"/>
      <c r="AQ1857" s="29"/>
      <c r="AR1857" s="29"/>
      <c r="AS1857" s="29"/>
      <c r="AT1857" s="29"/>
      <c r="AU1857" s="29"/>
      <c r="AV1857" s="29"/>
      <c r="AW1857" s="29"/>
      <c r="AX1857" s="29"/>
      <c r="AY1857" s="29"/>
      <c r="AZ1857" s="29"/>
      <c r="BA1857" s="29"/>
      <c r="BB1857" s="29"/>
      <c r="BC1857" s="29"/>
      <c r="BD1857" s="29"/>
      <c r="BE1857" s="29"/>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29"/>
      <c r="CA1857" s="29"/>
      <c r="CB1857" s="29"/>
      <c r="CC1857" s="29"/>
      <c r="CD1857" s="29"/>
      <c r="CE1857" s="29"/>
      <c r="CF1857" s="29"/>
      <c r="CG1857" s="29"/>
      <c r="CH1857" s="29"/>
      <c r="CI1857" s="29"/>
      <c r="CJ1857" s="29"/>
      <c r="CK1857" s="29"/>
      <c r="CL1857" s="29"/>
      <c r="CM1857" s="29"/>
      <c r="CN1857" s="29"/>
      <c r="CO1857" s="29"/>
      <c r="CP1857" s="29"/>
      <c r="CQ1857" s="29"/>
      <c r="CR1857" s="29"/>
      <c r="CS1857" s="29"/>
      <c r="CT1857" s="29"/>
      <c r="CU1857" s="29"/>
      <c r="CV1857" s="29"/>
      <c r="CW1857" s="29"/>
      <c r="CX1857" s="29"/>
      <c r="CY1857" s="29"/>
      <c r="CZ1857" s="29"/>
      <c r="DA1857" s="29"/>
      <c r="DB1857" s="29"/>
      <c r="DC1857" s="29"/>
      <c r="DD1857" s="29"/>
      <c r="DE1857" s="29"/>
      <c r="DF1857" s="29"/>
      <c r="DG1857" s="29"/>
      <c r="DH1857" s="29"/>
      <c r="DI1857" s="29"/>
      <c r="DJ1857" s="29"/>
      <c r="DK1857" s="29"/>
      <c r="DL1857" s="29"/>
      <c r="DM1857" s="29"/>
    </row>
    <row r="1858" spans="1:117">
      <c r="A1858" s="5"/>
      <c r="B1858" s="5"/>
      <c r="C1858" s="35"/>
      <c r="D1858" s="63"/>
      <c r="E1858" s="64"/>
      <c r="F1858" s="64"/>
      <c r="G1858" s="64"/>
      <c r="H1858" s="64"/>
      <c r="I1858" s="64"/>
      <c r="J1858" s="64"/>
      <c r="K1858" s="64"/>
      <c r="L1858" s="64"/>
      <c r="M1858" s="64"/>
      <c r="N1858" s="64"/>
      <c r="O1858" s="64"/>
      <c r="P1858" s="64"/>
      <c r="Q1858" s="64"/>
      <c r="R1858" s="64"/>
      <c r="S1858" s="64"/>
      <c r="T1858" s="29"/>
      <c r="U1858" s="29"/>
      <c r="V1858" s="29"/>
      <c r="W1858" s="29"/>
      <c r="X1858" s="29"/>
      <c r="Y1858" s="29"/>
      <c r="Z1858" s="29"/>
      <c r="AA1858" s="29"/>
      <c r="AB1858" s="29"/>
      <c r="AC1858" s="29"/>
      <c r="AD1858" s="29"/>
      <c r="AE1858" s="29"/>
      <c r="AF1858" s="29"/>
      <c r="AG1858" s="29"/>
      <c r="AH1858" s="29"/>
      <c r="AI1858" s="29"/>
      <c r="AJ1858" s="29"/>
      <c r="AK1858" s="29"/>
      <c r="AL1858" s="29"/>
      <c r="AM1858" s="29"/>
      <c r="AN1858" s="29"/>
      <c r="AO1858" s="29"/>
      <c r="AP1858" s="29"/>
      <c r="AQ1858" s="29"/>
      <c r="AR1858" s="29"/>
      <c r="AS1858" s="29"/>
      <c r="AT1858" s="29"/>
      <c r="AU1858" s="29"/>
      <c r="AV1858" s="29"/>
      <c r="AW1858" s="29"/>
      <c r="AX1858" s="29"/>
      <c r="AY1858" s="29"/>
      <c r="AZ1858" s="29"/>
      <c r="BA1858" s="29"/>
      <c r="BB1858" s="29"/>
      <c r="BC1858" s="29"/>
      <c r="BD1858" s="29"/>
      <c r="BE1858" s="29"/>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29"/>
      <c r="CA1858" s="29"/>
      <c r="CB1858" s="29"/>
      <c r="CC1858" s="29"/>
      <c r="CD1858" s="29"/>
      <c r="CE1858" s="29"/>
      <c r="CF1858" s="29"/>
      <c r="CG1858" s="29"/>
      <c r="CH1858" s="29"/>
      <c r="CI1858" s="29"/>
      <c r="CJ1858" s="29"/>
      <c r="CK1858" s="29"/>
      <c r="CL1858" s="29"/>
      <c r="CM1858" s="29"/>
      <c r="CN1858" s="29"/>
      <c r="CO1858" s="29"/>
      <c r="CP1858" s="29"/>
      <c r="CQ1858" s="29"/>
      <c r="CR1858" s="29"/>
      <c r="CS1858" s="29"/>
      <c r="CT1858" s="29"/>
      <c r="CU1858" s="29"/>
      <c r="CV1858" s="29"/>
      <c r="CW1858" s="29"/>
      <c r="CX1858" s="29"/>
      <c r="CY1858" s="29"/>
      <c r="CZ1858" s="29"/>
      <c r="DA1858" s="29"/>
      <c r="DB1858" s="29"/>
      <c r="DC1858" s="29"/>
      <c r="DD1858" s="29"/>
      <c r="DE1858" s="29"/>
      <c r="DF1858" s="29"/>
      <c r="DG1858" s="29"/>
      <c r="DH1858" s="29"/>
      <c r="DI1858" s="29"/>
      <c r="DJ1858" s="29"/>
      <c r="DK1858" s="29"/>
      <c r="DL1858" s="29"/>
      <c r="DM1858" s="29"/>
    </row>
    <row r="1859" spans="1:117">
      <c r="A1859" s="5"/>
      <c r="B1859" s="5"/>
      <c r="C1859" s="35"/>
      <c r="D1859" s="63"/>
      <c r="E1859" s="64"/>
      <c r="F1859" s="64"/>
      <c r="G1859" s="64"/>
      <c r="H1859" s="64"/>
      <c r="I1859" s="64"/>
      <c r="J1859" s="64"/>
      <c r="K1859" s="64"/>
      <c r="L1859" s="64"/>
      <c r="M1859" s="64"/>
      <c r="N1859" s="64"/>
      <c r="O1859" s="64"/>
      <c r="P1859" s="64"/>
      <c r="Q1859" s="64"/>
      <c r="R1859" s="64"/>
      <c r="S1859" s="64"/>
      <c r="T1859" s="29"/>
      <c r="U1859" s="29"/>
      <c r="V1859" s="29"/>
      <c r="W1859" s="29"/>
      <c r="X1859" s="29"/>
      <c r="Y1859" s="29"/>
      <c r="Z1859" s="29"/>
      <c r="AA1859" s="29"/>
      <c r="AB1859" s="29"/>
      <c r="AC1859" s="29"/>
      <c r="AD1859" s="29"/>
      <c r="AE1859" s="29"/>
      <c r="AF1859" s="29"/>
      <c r="AG1859" s="29"/>
      <c r="AH1859" s="29"/>
      <c r="AI1859" s="29"/>
      <c r="AJ1859" s="29"/>
      <c r="AK1859" s="29"/>
      <c r="AL1859" s="29"/>
      <c r="AM1859" s="29"/>
      <c r="AN1859" s="29"/>
      <c r="AO1859" s="29"/>
      <c r="AP1859" s="29"/>
      <c r="AQ1859" s="29"/>
      <c r="AR1859" s="29"/>
      <c r="AS1859" s="29"/>
      <c r="AT1859" s="29"/>
      <c r="AU1859" s="29"/>
      <c r="AV1859" s="29"/>
      <c r="AW1859" s="29"/>
      <c r="AX1859" s="29"/>
      <c r="AY1859" s="29"/>
      <c r="AZ1859" s="29"/>
      <c r="BA1859" s="29"/>
      <c r="BB1859" s="29"/>
      <c r="BC1859" s="29"/>
      <c r="BD1859" s="29"/>
      <c r="BE1859" s="29"/>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29"/>
      <c r="CA1859" s="29"/>
      <c r="CB1859" s="29"/>
      <c r="CC1859" s="29"/>
      <c r="CD1859" s="29"/>
      <c r="CE1859" s="29"/>
      <c r="CF1859" s="29"/>
      <c r="CG1859" s="29"/>
      <c r="CH1859" s="29"/>
      <c r="CI1859" s="29"/>
      <c r="CJ1859" s="29"/>
      <c r="CK1859" s="29"/>
      <c r="CL1859" s="29"/>
      <c r="CM1859" s="29"/>
      <c r="CN1859" s="29"/>
      <c r="CO1859" s="29"/>
      <c r="CP1859" s="29"/>
      <c r="CQ1859" s="29"/>
      <c r="CR1859" s="29"/>
      <c r="CS1859" s="29"/>
      <c r="CT1859" s="29"/>
      <c r="CU1859" s="29"/>
      <c r="CV1859" s="29"/>
      <c r="CW1859" s="29"/>
      <c r="CX1859" s="29"/>
      <c r="CY1859" s="29"/>
      <c r="CZ1859" s="29"/>
      <c r="DA1859" s="29"/>
      <c r="DB1859" s="29"/>
      <c r="DC1859" s="29"/>
      <c r="DD1859" s="29"/>
      <c r="DE1859" s="29"/>
      <c r="DF1859" s="29"/>
      <c r="DG1859" s="29"/>
      <c r="DH1859" s="29"/>
      <c r="DI1859" s="29"/>
      <c r="DJ1859" s="29"/>
      <c r="DK1859" s="29"/>
      <c r="DL1859" s="29"/>
      <c r="DM1859" s="29"/>
    </row>
    <row r="1860" spans="1:117">
      <c r="A1860" s="5"/>
      <c r="B1860" s="5"/>
      <c r="C1860" s="35"/>
      <c r="D1860" s="63"/>
      <c r="E1860" s="64"/>
      <c r="F1860" s="64"/>
      <c r="G1860" s="64"/>
      <c r="H1860" s="64"/>
      <c r="I1860" s="64"/>
      <c r="J1860" s="64"/>
      <c r="K1860" s="64"/>
      <c r="L1860" s="64"/>
      <c r="M1860" s="64"/>
      <c r="N1860" s="64"/>
      <c r="O1860" s="64"/>
      <c r="P1860" s="64"/>
      <c r="Q1860" s="64"/>
      <c r="R1860" s="64"/>
      <c r="S1860" s="64"/>
      <c r="T1860" s="29"/>
      <c r="U1860" s="29"/>
      <c r="V1860" s="29"/>
      <c r="W1860" s="29"/>
      <c r="X1860" s="29"/>
      <c r="Y1860" s="29"/>
      <c r="Z1860" s="29"/>
      <c r="AA1860" s="29"/>
      <c r="AB1860" s="29"/>
      <c r="AC1860" s="29"/>
      <c r="AD1860" s="29"/>
      <c r="AE1860" s="29"/>
      <c r="AF1860" s="29"/>
      <c r="AG1860" s="29"/>
      <c r="AH1860" s="29"/>
      <c r="AI1860" s="29"/>
      <c r="AJ1860" s="29"/>
      <c r="AK1860" s="29"/>
      <c r="AL1860" s="29"/>
      <c r="AM1860" s="29"/>
      <c r="AN1860" s="29"/>
      <c r="AO1860" s="29"/>
      <c r="AP1860" s="29"/>
      <c r="AQ1860" s="29"/>
      <c r="AR1860" s="29"/>
      <c r="AS1860" s="29"/>
      <c r="AT1860" s="29"/>
      <c r="AU1860" s="29"/>
      <c r="AV1860" s="29"/>
      <c r="AW1860" s="29"/>
      <c r="AX1860" s="29"/>
      <c r="AY1860" s="29"/>
      <c r="AZ1860" s="29"/>
      <c r="BA1860" s="29"/>
      <c r="BB1860" s="29"/>
      <c r="BC1860" s="29"/>
      <c r="BD1860" s="29"/>
      <c r="BE1860" s="29"/>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29"/>
      <c r="CA1860" s="29"/>
      <c r="CB1860" s="29"/>
      <c r="CC1860" s="29"/>
      <c r="CD1860" s="29"/>
      <c r="CE1860" s="29"/>
      <c r="CF1860" s="29"/>
      <c r="CG1860" s="29"/>
      <c r="CH1860" s="29"/>
      <c r="CI1860" s="29"/>
      <c r="CJ1860" s="29"/>
      <c r="CK1860" s="29"/>
      <c r="CL1860" s="29"/>
      <c r="CM1860" s="29"/>
      <c r="CN1860" s="29"/>
      <c r="CO1860" s="29"/>
      <c r="CP1860" s="29"/>
      <c r="CQ1860" s="29"/>
      <c r="CR1860" s="29"/>
      <c r="CS1860" s="29"/>
      <c r="CT1860" s="29"/>
      <c r="CU1860" s="29"/>
      <c r="CV1860" s="29"/>
      <c r="CW1860" s="29"/>
      <c r="CX1860" s="29"/>
      <c r="CY1860" s="29"/>
      <c r="CZ1860" s="29"/>
      <c r="DA1860" s="29"/>
      <c r="DB1860" s="29"/>
      <c r="DC1860" s="29"/>
      <c r="DD1860" s="29"/>
      <c r="DE1860" s="29"/>
      <c r="DF1860" s="29"/>
      <c r="DG1860" s="29"/>
      <c r="DH1860" s="29"/>
      <c r="DI1860" s="29"/>
      <c r="DJ1860" s="29"/>
      <c r="DK1860" s="29"/>
      <c r="DL1860" s="29"/>
      <c r="DM1860" s="29"/>
    </row>
    <row r="1861" spans="1:117">
      <c r="A1861" s="5"/>
      <c r="B1861" s="5"/>
      <c r="C1861" s="35"/>
      <c r="D1861" s="63"/>
      <c r="E1861" s="64"/>
      <c r="F1861" s="64"/>
      <c r="G1861" s="64"/>
      <c r="H1861" s="64"/>
      <c r="I1861" s="64"/>
      <c r="J1861" s="64"/>
      <c r="K1861" s="64"/>
      <c r="L1861" s="64"/>
      <c r="M1861" s="64"/>
      <c r="N1861" s="64"/>
      <c r="O1861" s="64"/>
      <c r="P1861" s="64"/>
      <c r="Q1861" s="64"/>
      <c r="R1861" s="64"/>
      <c r="S1861" s="64"/>
      <c r="T1861" s="29"/>
      <c r="U1861" s="29"/>
      <c r="V1861" s="29"/>
      <c r="W1861" s="29"/>
      <c r="X1861" s="29"/>
      <c r="Y1861" s="29"/>
      <c r="Z1861" s="29"/>
      <c r="AA1861" s="29"/>
      <c r="AB1861" s="29"/>
      <c r="AC1861" s="29"/>
      <c r="AD1861" s="29"/>
      <c r="AE1861" s="29"/>
      <c r="AF1861" s="29"/>
      <c r="AG1861" s="29"/>
      <c r="AH1861" s="29"/>
      <c r="AI1861" s="29"/>
      <c r="AJ1861" s="29"/>
      <c r="AK1861" s="29"/>
      <c r="AL1861" s="29"/>
      <c r="AM1861" s="29"/>
      <c r="AN1861" s="29"/>
      <c r="AO1861" s="29"/>
      <c r="AP1861" s="29"/>
      <c r="AQ1861" s="29"/>
      <c r="AR1861" s="29"/>
      <c r="AS1861" s="29"/>
      <c r="AT1861" s="29"/>
      <c r="AU1861" s="29"/>
      <c r="AV1861" s="29"/>
      <c r="AW1861" s="29"/>
      <c r="AX1861" s="29"/>
      <c r="AY1861" s="29"/>
      <c r="AZ1861" s="29"/>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29"/>
      <c r="CA1861" s="29"/>
      <c r="CB1861" s="29"/>
      <c r="CC1861" s="29"/>
      <c r="CD1861" s="29"/>
      <c r="CE1861" s="29"/>
      <c r="CF1861" s="29"/>
      <c r="CG1861" s="29"/>
      <c r="CH1861" s="29"/>
      <c r="CI1861" s="29"/>
      <c r="CJ1861" s="29"/>
      <c r="CK1861" s="29"/>
      <c r="CL1861" s="29"/>
      <c r="CM1861" s="29"/>
      <c r="CN1861" s="29"/>
      <c r="CO1861" s="29"/>
      <c r="CP1861" s="29"/>
      <c r="CQ1861" s="29"/>
      <c r="CR1861" s="29"/>
      <c r="CS1861" s="29"/>
      <c r="CT1861" s="29"/>
      <c r="CU1861" s="29"/>
      <c r="CV1861" s="29"/>
      <c r="CW1861" s="29"/>
      <c r="CX1861" s="29"/>
      <c r="CY1861" s="29"/>
      <c r="CZ1861" s="29"/>
      <c r="DA1861" s="29"/>
      <c r="DB1861" s="29"/>
      <c r="DC1861" s="29"/>
      <c r="DD1861" s="29"/>
      <c r="DE1861" s="29"/>
      <c r="DF1861" s="29"/>
      <c r="DG1861" s="29"/>
      <c r="DH1861" s="29"/>
      <c r="DI1861" s="29"/>
      <c r="DJ1861" s="29"/>
      <c r="DK1861" s="29"/>
      <c r="DL1861" s="29"/>
      <c r="DM1861" s="29"/>
    </row>
    <row r="1862" spans="1:117">
      <c r="A1862" s="5"/>
      <c r="B1862" s="5"/>
      <c r="C1862" s="35"/>
      <c r="D1862" s="63"/>
      <c r="E1862" s="64"/>
      <c r="F1862" s="64"/>
      <c r="G1862" s="64"/>
      <c r="H1862" s="64"/>
      <c r="I1862" s="64"/>
      <c r="J1862" s="64"/>
      <c r="K1862" s="64"/>
      <c r="L1862" s="64"/>
      <c r="M1862" s="64"/>
      <c r="N1862" s="64"/>
      <c r="O1862" s="64"/>
      <c r="P1862" s="64"/>
      <c r="Q1862" s="64"/>
      <c r="R1862" s="64"/>
      <c r="S1862" s="64"/>
      <c r="T1862" s="29"/>
      <c r="U1862" s="29"/>
      <c r="V1862" s="29"/>
      <c r="W1862" s="29"/>
      <c r="X1862" s="29"/>
      <c r="Y1862" s="29"/>
      <c r="Z1862" s="29"/>
      <c r="AA1862" s="29"/>
      <c r="AB1862" s="29"/>
      <c r="AC1862" s="29"/>
      <c r="AD1862" s="29"/>
      <c r="AE1862" s="29"/>
      <c r="AF1862" s="29"/>
      <c r="AG1862" s="29"/>
      <c r="AH1862" s="29"/>
      <c r="AI1862" s="29"/>
      <c r="AJ1862" s="29"/>
      <c r="AK1862" s="29"/>
      <c r="AL1862" s="29"/>
      <c r="AM1862" s="29"/>
      <c r="AN1862" s="29"/>
      <c r="AO1862" s="29"/>
      <c r="AP1862" s="29"/>
      <c r="AQ1862" s="29"/>
      <c r="AR1862" s="29"/>
      <c r="AS1862" s="29"/>
      <c r="AT1862" s="29"/>
      <c r="AU1862" s="29"/>
      <c r="AV1862" s="29"/>
      <c r="AW1862" s="29"/>
      <c r="AX1862" s="29"/>
      <c r="AY1862" s="29"/>
      <c r="AZ1862" s="29"/>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29"/>
      <c r="CA1862" s="29"/>
      <c r="CB1862" s="29"/>
      <c r="CC1862" s="29"/>
      <c r="CD1862" s="29"/>
      <c r="CE1862" s="29"/>
      <c r="CF1862" s="29"/>
      <c r="CG1862" s="29"/>
      <c r="CH1862" s="29"/>
      <c r="CI1862" s="29"/>
      <c r="CJ1862" s="29"/>
      <c r="CK1862" s="29"/>
      <c r="CL1862" s="29"/>
      <c r="CM1862" s="29"/>
      <c r="CN1862" s="29"/>
      <c r="CO1862" s="29"/>
      <c r="CP1862" s="29"/>
      <c r="CQ1862" s="29"/>
      <c r="CR1862" s="29"/>
      <c r="CS1862" s="29"/>
      <c r="CT1862" s="29"/>
      <c r="CU1862" s="29"/>
      <c r="CV1862" s="29"/>
      <c r="CW1862" s="29"/>
      <c r="CX1862" s="29"/>
      <c r="CY1862" s="29"/>
      <c r="CZ1862" s="29"/>
      <c r="DA1862" s="29"/>
      <c r="DB1862" s="29"/>
      <c r="DC1862" s="29"/>
      <c r="DD1862" s="29"/>
      <c r="DE1862" s="29"/>
      <c r="DF1862" s="29"/>
      <c r="DG1862" s="29"/>
      <c r="DH1862" s="29"/>
      <c r="DI1862" s="29"/>
      <c r="DJ1862" s="29"/>
      <c r="DK1862" s="29"/>
      <c r="DL1862" s="29"/>
      <c r="DM1862" s="29"/>
    </row>
    <row r="1863" spans="1:117">
      <c r="A1863" s="5"/>
      <c r="B1863" s="5"/>
      <c r="C1863" s="35"/>
      <c r="D1863" s="63"/>
      <c r="E1863" s="64"/>
      <c r="F1863" s="64"/>
      <c r="G1863" s="64"/>
      <c r="H1863" s="64"/>
      <c r="I1863" s="64"/>
      <c r="J1863" s="64"/>
      <c r="K1863" s="64"/>
      <c r="L1863" s="64"/>
      <c r="M1863" s="64"/>
      <c r="N1863" s="64"/>
      <c r="O1863" s="64"/>
      <c r="P1863" s="64"/>
      <c r="Q1863" s="64"/>
      <c r="R1863" s="64"/>
      <c r="S1863" s="64"/>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c r="CA1863" s="29"/>
      <c r="CB1863" s="29"/>
      <c r="CC1863" s="29"/>
      <c r="CD1863" s="29"/>
      <c r="CE1863" s="29"/>
      <c r="CF1863" s="29"/>
      <c r="CG1863" s="29"/>
      <c r="CH1863" s="29"/>
      <c r="CI1863" s="29"/>
      <c r="CJ1863" s="29"/>
      <c r="CK1863" s="29"/>
      <c r="CL1863" s="29"/>
      <c r="CM1863" s="29"/>
      <c r="CN1863" s="29"/>
      <c r="CO1863" s="29"/>
      <c r="CP1863" s="29"/>
      <c r="CQ1863" s="29"/>
      <c r="CR1863" s="29"/>
      <c r="CS1863" s="29"/>
      <c r="CT1863" s="29"/>
      <c r="CU1863" s="29"/>
      <c r="CV1863" s="29"/>
      <c r="CW1863" s="29"/>
      <c r="CX1863" s="29"/>
      <c r="CY1863" s="29"/>
      <c r="CZ1863" s="29"/>
      <c r="DA1863" s="29"/>
      <c r="DB1863" s="29"/>
      <c r="DC1863" s="29"/>
      <c r="DD1863" s="29"/>
      <c r="DE1863" s="29"/>
      <c r="DF1863" s="29"/>
      <c r="DG1863" s="29"/>
      <c r="DH1863" s="29"/>
      <c r="DI1863" s="29"/>
      <c r="DJ1863" s="29"/>
      <c r="DK1863" s="29"/>
      <c r="DL1863" s="29"/>
      <c r="DM1863" s="29"/>
    </row>
    <row r="1864" spans="1:117">
      <c r="A1864" s="5"/>
      <c r="B1864" s="5"/>
      <c r="C1864" s="35"/>
      <c r="D1864" s="63"/>
      <c r="E1864" s="64"/>
      <c r="F1864" s="64"/>
      <c r="G1864" s="64"/>
      <c r="H1864" s="64"/>
      <c r="I1864" s="64"/>
      <c r="J1864" s="64"/>
      <c r="K1864" s="64"/>
      <c r="L1864" s="64"/>
      <c r="M1864" s="64"/>
      <c r="N1864" s="64"/>
      <c r="O1864" s="64"/>
      <c r="P1864" s="64"/>
      <c r="Q1864" s="64"/>
      <c r="R1864" s="64"/>
      <c r="S1864" s="64"/>
      <c r="T1864" s="29"/>
      <c r="U1864" s="29"/>
      <c r="V1864" s="29"/>
      <c r="W1864" s="29"/>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29"/>
      <c r="CA1864" s="29"/>
      <c r="CB1864" s="29"/>
      <c r="CC1864" s="29"/>
      <c r="CD1864" s="29"/>
      <c r="CE1864" s="29"/>
      <c r="CF1864" s="29"/>
      <c r="CG1864" s="29"/>
      <c r="CH1864" s="29"/>
      <c r="CI1864" s="29"/>
      <c r="CJ1864" s="29"/>
      <c r="CK1864" s="29"/>
      <c r="CL1864" s="29"/>
      <c r="CM1864" s="29"/>
      <c r="CN1864" s="29"/>
      <c r="CO1864" s="29"/>
      <c r="CP1864" s="29"/>
      <c r="CQ1864" s="29"/>
      <c r="CR1864" s="29"/>
      <c r="CS1864" s="29"/>
      <c r="CT1864" s="29"/>
      <c r="CU1864" s="29"/>
      <c r="CV1864" s="29"/>
      <c r="CW1864" s="29"/>
      <c r="CX1864" s="29"/>
      <c r="CY1864" s="29"/>
      <c r="CZ1864" s="29"/>
      <c r="DA1864" s="29"/>
      <c r="DB1864" s="29"/>
      <c r="DC1864" s="29"/>
      <c r="DD1864" s="29"/>
      <c r="DE1864" s="29"/>
      <c r="DF1864" s="29"/>
      <c r="DG1864" s="29"/>
      <c r="DH1864" s="29"/>
      <c r="DI1864" s="29"/>
      <c r="DJ1864" s="29"/>
      <c r="DK1864" s="29"/>
      <c r="DL1864" s="29"/>
      <c r="DM1864" s="29"/>
    </row>
    <row r="1865" spans="1:117">
      <c r="A1865" s="5"/>
      <c r="B1865" s="5"/>
      <c r="C1865" s="35"/>
      <c r="D1865" s="63"/>
      <c r="E1865" s="64"/>
      <c r="F1865" s="64"/>
      <c r="G1865" s="64"/>
      <c r="H1865" s="64"/>
      <c r="I1865" s="64"/>
      <c r="J1865" s="64"/>
      <c r="K1865" s="64"/>
      <c r="L1865" s="64"/>
      <c r="M1865" s="64"/>
      <c r="N1865" s="64"/>
      <c r="O1865" s="64"/>
      <c r="P1865" s="64"/>
      <c r="Q1865" s="64"/>
      <c r="R1865" s="64"/>
      <c r="S1865" s="64"/>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c r="CA1865" s="29"/>
      <c r="CB1865" s="29"/>
      <c r="CC1865" s="29"/>
      <c r="CD1865" s="29"/>
      <c r="CE1865" s="29"/>
      <c r="CF1865" s="29"/>
      <c r="CG1865" s="29"/>
      <c r="CH1865" s="29"/>
      <c r="CI1865" s="29"/>
      <c r="CJ1865" s="29"/>
      <c r="CK1865" s="29"/>
      <c r="CL1865" s="29"/>
      <c r="CM1865" s="29"/>
      <c r="CN1865" s="29"/>
      <c r="CO1865" s="29"/>
      <c r="CP1865" s="29"/>
      <c r="CQ1865" s="29"/>
      <c r="CR1865" s="29"/>
      <c r="CS1865" s="29"/>
      <c r="CT1865" s="29"/>
      <c r="CU1865" s="29"/>
      <c r="CV1865" s="29"/>
      <c r="CW1865" s="29"/>
      <c r="CX1865" s="29"/>
      <c r="CY1865" s="29"/>
      <c r="CZ1865" s="29"/>
      <c r="DA1865" s="29"/>
      <c r="DB1865" s="29"/>
      <c r="DC1865" s="29"/>
      <c r="DD1865" s="29"/>
      <c r="DE1865" s="29"/>
      <c r="DF1865" s="29"/>
      <c r="DG1865" s="29"/>
      <c r="DH1865" s="29"/>
      <c r="DI1865" s="29"/>
      <c r="DJ1865" s="29"/>
      <c r="DK1865" s="29"/>
      <c r="DL1865" s="29"/>
      <c r="DM1865" s="29"/>
    </row>
    <row r="1866" spans="1:117">
      <c r="A1866" s="5"/>
      <c r="B1866" s="5"/>
      <c r="C1866" s="35"/>
      <c r="D1866" s="63"/>
      <c r="E1866" s="64"/>
      <c r="F1866" s="64"/>
      <c r="G1866" s="64"/>
      <c r="H1866" s="64"/>
      <c r="I1866" s="64"/>
      <c r="J1866" s="64"/>
      <c r="K1866" s="64"/>
      <c r="L1866" s="64"/>
      <c r="M1866" s="64"/>
      <c r="N1866" s="64"/>
      <c r="O1866" s="64"/>
      <c r="P1866" s="64"/>
      <c r="Q1866" s="64"/>
      <c r="R1866" s="64"/>
      <c r="S1866" s="64"/>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29"/>
      <c r="CA1866" s="29"/>
      <c r="CB1866" s="29"/>
      <c r="CC1866" s="29"/>
      <c r="CD1866" s="29"/>
      <c r="CE1866" s="29"/>
      <c r="CF1866" s="29"/>
      <c r="CG1866" s="29"/>
      <c r="CH1866" s="29"/>
      <c r="CI1866" s="29"/>
      <c r="CJ1866" s="29"/>
      <c r="CK1866" s="29"/>
      <c r="CL1866" s="29"/>
      <c r="CM1866" s="29"/>
      <c r="CN1866" s="29"/>
      <c r="CO1866" s="29"/>
      <c r="CP1866" s="29"/>
      <c r="CQ1866" s="29"/>
      <c r="CR1866" s="29"/>
      <c r="CS1866" s="29"/>
      <c r="CT1866" s="29"/>
      <c r="CU1866" s="29"/>
      <c r="CV1866" s="29"/>
      <c r="CW1866" s="29"/>
      <c r="CX1866" s="29"/>
      <c r="CY1866" s="29"/>
      <c r="CZ1866" s="29"/>
      <c r="DA1866" s="29"/>
      <c r="DB1866" s="29"/>
      <c r="DC1866" s="29"/>
      <c r="DD1866" s="29"/>
      <c r="DE1866" s="29"/>
      <c r="DF1866" s="29"/>
      <c r="DG1866" s="29"/>
      <c r="DH1866" s="29"/>
      <c r="DI1866" s="29"/>
      <c r="DJ1866" s="29"/>
      <c r="DK1866" s="29"/>
      <c r="DL1866" s="29"/>
      <c r="DM1866" s="29"/>
    </row>
    <row r="1867" spans="1:117">
      <c r="A1867" s="5"/>
      <c r="B1867" s="5"/>
      <c r="C1867" s="35"/>
      <c r="D1867" s="63"/>
      <c r="E1867" s="64"/>
      <c r="F1867" s="64"/>
      <c r="G1867" s="64"/>
      <c r="H1867" s="64"/>
      <c r="I1867" s="64"/>
      <c r="J1867" s="64"/>
      <c r="K1867" s="64"/>
      <c r="L1867" s="64"/>
      <c r="M1867" s="64"/>
      <c r="N1867" s="64"/>
      <c r="O1867" s="64"/>
      <c r="P1867" s="64"/>
      <c r="Q1867" s="64"/>
      <c r="R1867" s="64"/>
      <c r="S1867" s="64"/>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c r="CA1867" s="29"/>
      <c r="CB1867" s="29"/>
      <c r="CC1867" s="29"/>
      <c r="CD1867" s="29"/>
      <c r="CE1867" s="29"/>
      <c r="CF1867" s="29"/>
      <c r="CG1867" s="29"/>
      <c r="CH1867" s="29"/>
      <c r="CI1867" s="29"/>
      <c r="CJ1867" s="29"/>
      <c r="CK1867" s="29"/>
      <c r="CL1867" s="29"/>
      <c r="CM1867" s="29"/>
      <c r="CN1867" s="29"/>
      <c r="CO1867" s="29"/>
      <c r="CP1867" s="29"/>
      <c r="CQ1867" s="29"/>
      <c r="CR1867" s="29"/>
      <c r="CS1867" s="29"/>
      <c r="CT1867" s="29"/>
      <c r="CU1867" s="29"/>
      <c r="CV1867" s="29"/>
      <c r="CW1867" s="29"/>
      <c r="CX1867" s="29"/>
      <c r="CY1867" s="29"/>
      <c r="CZ1867" s="29"/>
      <c r="DA1867" s="29"/>
      <c r="DB1867" s="29"/>
      <c r="DC1867" s="29"/>
      <c r="DD1867" s="29"/>
      <c r="DE1867" s="29"/>
      <c r="DF1867" s="29"/>
      <c r="DG1867" s="29"/>
      <c r="DH1867" s="29"/>
      <c r="DI1867" s="29"/>
      <c r="DJ1867" s="29"/>
      <c r="DK1867" s="29"/>
      <c r="DL1867" s="29"/>
      <c r="DM1867" s="29"/>
    </row>
    <row r="1868" spans="1:117">
      <c r="A1868" s="5"/>
      <c r="B1868" s="5"/>
      <c r="C1868" s="35"/>
      <c r="D1868" s="63"/>
      <c r="E1868" s="64"/>
      <c r="F1868" s="64"/>
      <c r="G1868" s="64"/>
      <c r="H1868" s="64"/>
      <c r="I1868" s="64"/>
      <c r="J1868" s="64"/>
      <c r="K1868" s="64"/>
      <c r="L1868" s="64"/>
      <c r="M1868" s="64"/>
      <c r="N1868" s="64"/>
      <c r="O1868" s="64"/>
      <c r="P1868" s="64"/>
      <c r="Q1868" s="64"/>
      <c r="R1868" s="64"/>
      <c r="S1868" s="64"/>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29"/>
      <c r="CA1868" s="29"/>
      <c r="CB1868" s="29"/>
      <c r="CC1868" s="29"/>
      <c r="CD1868" s="29"/>
      <c r="CE1868" s="29"/>
      <c r="CF1868" s="29"/>
      <c r="CG1868" s="29"/>
      <c r="CH1868" s="29"/>
      <c r="CI1868" s="29"/>
      <c r="CJ1868" s="29"/>
      <c r="CK1868" s="29"/>
      <c r="CL1868" s="29"/>
      <c r="CM1868" s="29"/>
      <c r="CN1868" s="29"/>
      <c r="CO1868" s="29"/>
      <c r="CP1868" s="29"/>
      <c r="CQ1868" s="29"/>
      <c r="CR1868" s="29"/>
      <c r="CS1868" s="29"/>
      <c r="CT1868" s="29"/>
      <c r="CU1868" s="29"/>
      <c r="CV1868" s="29"/>
      <c r="CW1868" s="29"/>
      <c r="CX1868" s="29"/>
      <c r="CY1868" s="29"/>
      <c r="CZ1868" s="29"/>
      <c r="DA1868" s="29"/>
      <c r="DB1868" s="29"/>
      <c r="DC1868" s="29"/>
      <c r="DD1868" s="29"/>
      <c r="DE1868" s="29"/>
      <c r="DF1868" s="29"/>
      <c r="DG1868" s="29"/>
      <c r="DH1868" s="29"/>
      <c r="DI1868" s="29"/>
      <c r="DJ1868" s="29"/>
      <c r="DK1868" s="29"/>
      <c r="DL1868" s="29"/>
      <c r="DM1868" s="29"/>
    </row>
    <row r="1869" spans="1:117">
      <c r="A1869" s="5"/>
      <c r="B1869" s="5"/>
      <c r="C1869" s="35"/>
      <c r="D1869" s="63"/>
      <c r="E1869" s="64"/>
      <c r="F1869" s="64"/>
      <c r="G1869" s="64"/>
      <c r="H1869" s="64"/>
      <c r="I1869" s="64"/>
      <c r="J1869" s="64"/>
      <c r="K1869" s="64"/>
      <c r="L1869" s="64"/>
      <c r="M1869" s="64"/>
      <c r="N1869" s="64"/>
      <c r="O1869" s="64"/>
      <c r="P1869" s="64"/>
      <c r="Q1869" s="64"/>
      <c r="R1869" s="64"/>
      <c r="S1869" s="64"/>
      <c r="T1869" s="29"/>
      <c r="U1869" s="29"/>
      <c r="V1869" s="29"/>
      <c r="W1869" s="29"/>
      <c r="X1869" s="29"/>
      <c r="Y1869" s="29"/>
      <c r="Z1869" s="29"/>
      <c r="AA1869" s="29"/>
      <c r="AB1869" s="29"/>
      <c r="AC1869" s="29"/>
      <c r="AD1869" s="29"/>
      <c r="AE1869" s="29"/>
      <c r="AF1869" s="29"/>
      <c r="AG1869" s="29"/>
      <c r="AH1869" s="29"/>
      <c r="AI1869" s="29"/>
      <c r="AJ1869" s="29"/>
      <c r="AK1869" s="29"/>
      <c r="AL1869" s="29"/>
      <c r="AM1869" s="29"/>
      <c r="AN1869" s="29"/>
      <c r="AO1869" s="29"/>
      <c r="AP1869" s="29"/>
      <c r="AQ1869" s="29"/>
      <c r="AR1869" s="29"/>
      <c r="AS1869" s="29"/>
      <c r="AT1869" s="29"/>
      <c r="AU1869" s="29"/>
      <c r="AV1869" s="29"/>
      <c r="AW1869" s="29"/>
      <c r="AX1869" s="29"/>
      <c r="AY1869" s="29"/>
      <c r="AZ1869" s="29"/>
      <c r="BA1869" s="29"/>
      <c r="BB1869" s="29"/>
      <c r="BC1869" s="29"/>
      <c r="BD1869" s="29"/>
      <c r="BE1869" s="29"/>
      <c r="BF1869" s="29"/>
      <c r="BG1869" s="29"/>
      <c r="BH1869" s="29"/>
      <c r="BI1869" s="29"/>
      <c r="BJ1869" s="29"/>
      <c r="BK1869" s="29"/>
      <c r="BL1869" s="29"/>
      <c r="BM1869" s="29"/>
      <c r="BN1869" s="29"/>
      <c r="BO1869" s="29"/>
      <c r="BP1869" s="29"/>
      <c r="BQ1869" s="29"/>
      <c r="BR1869" s="29"/>
      <c r="BS1869" s="29"/>
      <c r="BT1869" s="29"/>
      <c r="BU1869" s="29"/>
      <c r="BV1869" s="29"/>
      <c r="BW1869" s="29"/>
      <c r="BX1869" s="29"/>
      <c r="BY1869" s="29"/>
      <c r="BZ1869" s="29"/>
      <c r="CA1869" s="29"/>
      <c r="CB1869" s="29"/>
      <c r="CC1869" s="29"/>
      <c r="CD1869" s="29"/>
      <c r="CE1869" s="29"/>
      <c r="CF1869" s="29"/>
      <c r="CG1869" s="29"/>
      <c r="CH1869" s="29"/>
      <c r="CI1869" s="29"/>
      <c r="CJ1869" s="29"/>
      <c r="CK1869" s="29"/>
      <c r="CL1869" s="29"/>
      <c r="CM1869" s="29"/>
      <c r="CN1869" s="29"/>
      <c r="CO1869" s="29"/>
      <c r="CP1869" s="29"/>
      <c r="CQ1869" s="29"/>
      <c r="CR1869" s="29"/>
      <c r="CS1869" s="29"/>
      <c r="CT1869" s="29"/>
      <c r="CU1869" s="29"/>
      <c r="CV1869" s="29"/>
      <c r="CW1869" s="29"/>
      <c r="CX1869" s="29"/>
      <c r="CY1869" s="29"/>
      <c r="CZ1869" s="29"/>
      <c r="DA1869" s="29"/>
      <c r="DB1869" s="29"/>
      <c r="DC1869" s="29"/>
      <c r="DD1869" s="29"/>
      <c r="DE1869" s="29"/>
      <c r="DF1869" s="29"/>
      <c r="DG1869" s="29"/>
      <c r="DH1869" s="29"/>
      <c r="DI1869" s="29"/>
      <c r="DJ1869" s="29"/>
      <c r="DK1869" s="29"/>
      <c r="DL1869" s="29"/>
      <c r="DM1869" s="29"/>
    </row>
    <row r="1870" spans="1:117">
      <c r="A1870" s="5"/>
      <c r="B1870" s="5"/>
      <c r="C1870" s="35"/>
      <c r="D1870" s="63"/>
      <c r="E1870" s="64"/>
      <c r="F1870" s="64"/>
      <c r="G1870" s="64"/>
      <c r="H1870" s="64"/>
      <c r="I1870" s="64"/>
      <c r="J1870" s="64"/>
      <c r="K1870" s="64"/>
      <c r="L1870" s="64"/>
      <c r="M1870" s="64"/>
      <c r="N1870" s="64"/>
      <c r="O1870" s="64"/>
      <c r="P1870" s="64"/>
      <c r="Q1870" s="64"/>
      <c r="R1870" s="64"/>
      <c r="S1870" s="64"/>
      <c r="T1870" s="29"/>
      <c r="U1870" s="29"/>
      <c r="V1870" s="29"/>
      <c r="W1870" s="29"/>
      <c r="X1870" s="29"/>
      <c r="Y1870" s="29"/>
      <c r="Z1870" s="29"/>
      <c r="AA1870" s="29"/>
      <c r="AB1870" s="29"/>
      <c r="AC1870" s="29"/>
      <c r="AD1870" s="29"/>
      <c r="AE1870" s="29"/>
      <c r="AF1870" s="29"/>
      <c r="AG1870" s="29"/>
      <c r="AH1870" s="29"/>
      <c r="AI1870" s="29"/>
      <c r="AJ1870" s="29"/>
      <c r="AK1870" s="29"/>
      <c r="AL1870" s="29"/>
      <c r="AM1870" s="29"/>
      <c r="AN1870" s="29"/>
      <c r="AO1870" s="29"/>
      <c r="AP1870" s="29"/>
      <c r="AQ1870" s="29"/>
      <c r="AR1870" s="29"/>
      <c r="AS1870" s="29"/>
      <c r="AT1870" s="29"/>
      <c r="AU1870" s="29"/>
      <c r="AV1870" s="29"/>
      <c r="AW1870" s="29"/>
      <c r="AX1870" s="29"/>
      <c r="AY1870" s="29"/>
      <c r="AZ1870" s="29"/>
      <c r="BA1870" s="29"/>
      <c r="BB1870" s="29"/>
      <c r="BC1870" s="29"/>
      <c r="BD1870" s="29"/>
      <c r="BE1870" s="29"/>
      <c r="BF1870" s="29"/>
      <c r="BG1870" s="29"/>
      <c r="BH1870" s="29"/>
      <c r="BI1870" s="29"/>
      <c r="BJ1870" s="29"/>
      <c r="BK1870" s="29"/>
      <c r="BL1870" s="29"/>
      <c r="BM1870" s="29"/>
      <c r="BN1870" s="29"/>
      <c r="BO1870" s="29"/>
      <c r="BP1870" s="29"/>
      <c r="BQ1870" s="29"/>
      <c r="BR1870" s="29"/>
      <c r="BS1870" s="29"/>
      <c r="BT1870" s="29"/>
      <c r="BU1870" s="29"/>
      <c r="BV1870" s="29"/>
      <c r="BW1870" s="29"/>
      <c r="BX1870" s="29"/>
      <c r="BY1870" s="29"/>
      <c r="BZ1870" s="29"/>
      <c r="CA1870" s="29"/>
      <c r="CB1870" s="29"/>
      <c r="CC1870" s="29"/>
      <c r="CD1870" s="29"/>
      <c r="CE1870" s="29"/>
      <c r="CF1870" s="29"/>
      <c r="CG1870" s="29"/>
      <c r="CH1870" s="29"/>
      <c r="CI1870" s="29"/>
      <c r="CJ1870" s="29"/>
      <c r="CK1870" s="29"/>
      <c r="CL1870" s="29"/>
      <c r="CM1870" s="29"/>
      <c r="CN1870" s="29"/>
      <c r="CO1870" s="29"/>
      <c r="CP1870" s="29"/>
      <c r="CQ1870" s="29"/>
      <c r="CR1870" s="29"/>
      <c r="CS1870" s="29"/>
      <c r="CT1870" s="29"/>
      <c r="CU1870" s="29"/>
      <c r="CV1870" s="29"/>
      <c r="CW1870" s="29"/>
      <c r="CX1870" s="29"/>
      <c r="CY1870" s="29"/>
      <c r="CZ1870" s="29"/>
      <c r="DA1870" s="29"/>
      <c r="DB1870" s="29"/>
      <c r="DC1870" s="29"/>
      <c r="DD1870" s="29"/>
      <c r="DE1870" s="29"/>
      <c r="DF1870" s="29"/>
      <c r="DG1870" s="29"/>
      <c r="DH1870" s="29"/>
      <c r="DI1870" s="29"/>
      <c r="DJ1870" s="29"/>
      <c r="DK1870" s="29"/>
      <c r="DL1870" s="29"/>
      <c r="DM1870" s="29"/>
    </row>
    <row r="1871" spans="1:117">
      <c r="A1871" s="5"/>
      <c r="B1871" s="5"/>
      <c r="C1871" s="35"/>
      <c r="D1871" s="63"/>
      <c r="E1871" s="64"/>
      <c r="F1871" s="64"/>
      <c r="G1871" s="64"/>
      <c r="H1871" s="64"/>
      <c r="I1871" s="64"/>
      <c r="J1871" s="64"/>
      <c r="K1871" s="64"/>
      <c r="L1871" s="64"/>
      <c r="M1871" s="64"/>
      <c r="N1871" s="64"/>
      <c r="O1871" s="64"/>
      <c r="P1871" s="64"/>
      <c r="Q1871" s="64"/>
      <c r="R1871" s="64"/>
      <c r="S1871" s="64"/>
      <c r="T1871" s="29"/>
      <c r="U1871" s="29"/>
      <c r="V1871" s="29"/>
      <c r="W1871" s="29"/>
      <c r="X1871" s="29"/>
      <c r="Y1871" s="29"/>
      <c r="Z1871" s="29"/>
      <c r="AA1871" s="29"/>
      <c r="AB1871" s="29"/>
      <c r="AC1871" s="29"/>
      <c r="AD1871" s="29"/>
      <c r="AE1871" s="29"/>
      <c r="AF1871" s="29"/>
      <c r="AG1871" s="29"/>
      <c r="AH1871" s="29"/>
      <c r="AI1871" s="29"/>
      <c r="AJ1871" s="29"/>
      <c r="AK1871" s="29"/>
      <c r="AL1871" s="29"/>
      <c r="AM1871" s="29"/>
      <c r="AN1871" s="29"/>
      <c r="AO1871" s="29"/>
      <c r="AP1871" s="29"/>
      <c r="AQ1871" s="29"/>
      <c r="AR1871" s="29"/>
      <c r="AS1871" s="29"/>
      <c r="AT1871" s="29"/>
      <c r="AU1871" s="29"/>
      <c r="AV1871" s="29"/>
      <c r="AW1871" s="29"/>
      <c r="AX1871" s="29"/>
      <c r="AY1871" s="29"/>
      <c r="AZ1871" s="29"/>
      <c r="BA1871" s="29"/>
      <c r="BB1871" s="29"/>
      <c r="BC1871" s="29"/>
      <c r="BD1871" s="29"/>
      <c r="BE1871" s="29"/>
      <c r="BF1871" s="29"/>
      <c r="BG1871" s="29"/>
      <c r="BH1871" s="29"/>
      <c r="BI1871" s="29"/>
      <c r="BJ1871" s="29"/>
      <c r="BK1871" s="29"/>
      <c r="BL1871" s="29"/>
      <c r="BM1871" s="29"/>
      <c r="BN1871" s="29"/>
      <c r="BO1871" s="29"/>
      <c r="BP1871" s="29"/>
      <c r="BQ1871" s="29"/>
      <c r="BR1871" s="29"/>
      <c r="BS1871" s="29"/>
      <c r="BT1871" s="29"/>
      <c r="BU1871" s="29"/>
      <c r="BV1871" s="29"/>
      <c r="BW1871" s="29"/>
      <c r="BX1871" s="29"/>
      <c r="BY1871" s="29"/>
      <c r="BZ1871" s="29"/>
      <c r="CA1871" s="29"/>
      <c r="CB1871" s="29"/>
      <c r="CC1871" s="29"/>
      <c r="CD1871" s="29"/>
      <c r="CE1871" s="29"/>
      <c r="CF1871" s="29"/>
      <c r="CG1871" s="29"/>
      <c r="CH1871" s="29"/>
      <c r="CI1871" s="29"/>
      <c r="CJ1871" s="29"/>
      <c r="CK1871" s="29"/>
      <c r="CL1871" s="29"/>
      <c r="CM1871" s="29"/>
      <c r="CN1871" s="29"/>
      <c r="CO1871" s="29"/>
      <c r="CP1871" s="29"/>
      <c r="CQ1871" s="29"/>
      <c r="CR1871" s="29"/>
      <c r="CS1871" s="29"/>
      <c r="CT1871" s="29"/>
      <c r="CU1871" s="29"/>
      <c r="CV1871" s="29"/>
      <c r="CW1871" s="29"/>
      <c r="CX1871" s="29"/>
      <c r="CY1871" s="29"/>
      <c r="CZ1871" s="29"/>
      <c r="DA1871" s="29"/>
      <c r="DB1871" s="29"/>
      <c r="DC1871" s="29"/>
      <c r="DD1871" s="29"/>
      <c r="DE1871" s="29"/>
      <c r="DF1871" s="29"/>
      <c r="DG1871" s="29"/>
      <c r="DH1871" s="29"/>
      <c r="DI1871" s="29"/>
      <c r="DJ1871" s="29"/>
      <c r="DK1871" s="29"/>
      <c r="DL1871" s="29"/>
      <c r="DM1871" s="29"/>
    </row>
    <row r="1872" spans="1:117">
      <c r="A1872" s="5"/>
      <c r="B1872" s="5"/>
      <c r="C1872" s="35"/>
      <c r="D1872" s="63"/>
      <c r="E1872" s="64"/>
      <c r="F1872" s="64"/>
      <c r="G1872" s="64"/>
      <c r="H1872" s="64"/>
      <c r="I1872" s="64"/>
      <c r="J1872" s="64"/>
      <c r="K1872" s="64"/>
      <c r="L1872" s="64"/>
      <c r="M1872" s="64"/>
      <c r="N1872" s="64"/>
      <c r="O1872" s="64"/>
      <c r="P1872" s="64"/>
      <c r="Q1872" s="64"/>
      <c r="R1872" s="64"/>
      <c r="S1872" s="64"/>
      <c r="T1872" s="29"/>
      <c r="U1872" s="29"/>
      <c r="V1872" s="29"/>
      <c r="W1872" s="29"/>
      <c r="X1872" s="29"/>
      <c r="Y1872" s="29"/>
      <c r="Z1872" s="29"/>
      <c r="AA1872" s="29"/>
      <c r="AB1872" s="29"/>
      <c r="AC1872" s="29"/>
      <c r="AD1872" s="29"/>
      <c r="AE1872" s="29"/>
      <c r="AF1872" s="29"/>
      <c r="AG1872" s="29"/>
      <c r="AH1872" s="29"/>
      <c r="AI1872" s="29"/>
      <c r="AJ1872" s="29"/>
      <c r="AK1872" s="29"/>
      <c r="AL1872" s="29"/>
      <c r="AM1872" s="29"/>
      <c r="AN1872" s="29"/>
      <c r="AO1872" s="29"/>
      <c r="AP1872" s="29"/>
      <c r="AQ1872" s="29"/>
      <c r="AR1872" s="29"/>
      <c r="AS1872" s="29"/>
      <c r="AT1872" s="29"/>
      <c r="AU1872" s="29"/>
      <c r="AV1872" s="29"/>
      <c r="AW1872" s="29"/>
      <c r="AX1872" s="29"/>
      <c r="AY1872" s="29"/>
      <c r="AZ1872" s="29"/>
      <c r="BA1872" s="29"/>
      <c r="BB1872" s="29"/>
      <c r="BC1872" s="29"/>
      <c r="BD1872" s="29"/>
      <c r="BE1872" s="29"/>
      <c r="BF1872" s="29"/>
      <c r="BG1872" s="29"/>
      <c r="BH1872" s="29"/>
      <c r="BI1872" s="29"/>
      <c r="BJ1872" s="29"/>
      <c r="BK1872" s="29"/>
      <c r="BL1872" s="29"/>
      <c r="BM1872" s="29"/>
      <c r="BN1872" s="29"/>
      <c r="BO1872" s="29"/>
      <c r="BP1872" s="29"/>
      <c r="BQ1872" s="29"/>
      <c r="BR1872" s="29"/>
      <c r="BS1872" s="29"/>
      <c r="BT1872" s="29"/>
      <c r="BU1872" s="29"/>
      <c r="BV1872" s="29"/>
      <c r="BW1872" s="29"/>
      <c r="BX1872" s="29"/>
      <c r="BY1872" s="29"/>
      <c r="BZ1872" s="29"/>
      <c r="CA1872" s="29"/>
      <c r="CB1872" s="29"/>
      <c r="CC1872" s="29"/>
      <c r="CD1872" s="29"/>
      <c r="CE1872" s="29"/>
      <c r="CF1872" s="29"/>
      <c r="CG1872" s="29"/>
      <c r="CH1872" s="29"/>
      <c r="CI1872" s="29"/>
      <c r="CJ1872" s="29"/>
      <c r="CK1872" s="29"/>
      <c r="CL1872" s="29"/>
      <c r="CM1872" s="29"/>
      <c r="CN1872" s="29"/>
      <c r="CO1872" s="29"/>
      <c r="CP1872" s="29"/>
      <c r="CQ1872" s="29"/>
      <c r="CR1872" s="29"/>
      <c r="CS1872" s="29"/>
      <c r="CT1872" s="29"/>
      <c r="CU1872" s="29"/>
      <c r="CV1872" s="29"/>
      <c r="CW1872" s="29"/>
      <c r="CX1872" s="29"/>
      <c r="CY1872" s="29"/>
      <c r="CZ1872" s="29"/>
      <c r="DA1872" s="29"/>
      <c r="DB1872" s="29"/>
      <c r="DC1872" s="29"/>
      <c r="DD1872" s="29"/>
      <c r="DE1872" s="29"/>
      <c r="DF1872" s="29"/>
      <c r="DG1872" s="29"/>
      <c r="DH1872" s="29"/>
      <c r="DI1872" s="29"/>
      <c r="DJ1872" s="29"/>
      <c r="DK1872" s="29"/>
      <c r="DL1872" s="29"/>
      <c r="DM1872" s="29"/>
    </row>
    <row r="1873" spans="1:117">
      <c r="A1873" s="5"/>
      <c r="B1873" s="5"/>
      <c r="C1873" s="35"/>
      <c r="D1873" s="63"/>
      <c r="E1873" s="64"/>
      <c r="F1873" s="64"/>
      <c r="G1873" s="64"/>
      <c r="H1873" s="64"/>
      <c r="I1873" s="64"/>
      <c r="J1873" s="64"/>
      <c r="K1873" s="64"/>
      <c r="L1873" s="64"/>
      <c r="M1873" s="64"/>
      <c r="N1873" s="64"/>
      <c r="O1873" s="64"/>
      <c r="P1873" s="64"/>
      <c r="Q1873" s="64"/>
      <c r="R1873" s="64"/>
      <c r="S1873" s="64"/>
      <c r="T1873" s="29"/>
      <c r="U1873" s="29"/>
      <c r="V1873" s="29"/>
      <c r="W1873" s="29"/>
      <c r="X1873" s="29"/>
      <c r="Y1873" s="29"/>
      <c r="Z1873" s="29"/>
      <c r="AA1873" s="29"/>
      <c r="AB1873" s="29"/>
      <c r="AC1873" s="29"/>
      <c r="AD1873" s="29"/>
      <c r="AE1873" s="29"/>
      <c r="AF1873" s="29"/>
      <c r="AG1873" s="29"/>
      <c r="AH1873" s="29"/>
      <c r="AI1873" s="29"/>
      <c r="AJ1873" s="29"/>
      <c r="AK1873" s="29"/>
      <c r="AL1873" s="29"/>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c r="CA1873" s="29"/>
      <c r="CB1873" s="29"/>
      <c r="CC1873" s="29"/>
      <c r="CD1873" s="29"/>
      <c r="CE1873" s="29"/>
      <c r="CF1873" s="29"/>
      <c r="CG1873" s="29"/>
      <c r="CH1873" s="29"/>
      <c r="CI1873" s="29"/>
      <c r="CJ1873" s="29"/>
      <c r="CK1873" s="29"/>
      <c r="CL1873" s="29"/>
      <c r="CM1873" s="29"/>
      <c r="CN1873" s="29"/>
      <c r="CO1873" s="29"/>
      <c r="CP1873" s="29"/>
      <c r="CQ1873" s="29"/>
      <c r="CR1873" s="29"/>
      <c r="CS1873" s="29"/>
      <c r="CT1873" s="29"/>
      <c r="CU1873" s="29"/>
      <c r="CV1873" s="29"/>
      <c r="CW1873" s="29"/>
      <c r="CX1873" s="29"/>
      <c r="CY1873" s="29"/>
      <c r="CZ1873" s="29"/>
      <c r="DA1873" s="29"/>
      <c r="DB1873" s="29"/>
      <c r="DC1873" s="29"/>
      <c r="DD1873" s="29"/>
      <c r="DE1873" s="29"/>
      <c r="DF1873" s="29"/>
      <c r="DG1873" s="29"/>
      <c r="DH1873" s="29"/>
      <c r="DI1873" s="29"/>
      <c r="DJ1873" s="29"/>
      <c r="DK1873" s="29"/>
      <c r="DL1873" s="29"/>
      <c r="DM1873" s="29"/>
    </row>
    <row r="1874" spans="1:117">
      <c r="A1874" s="5"/>
      <c r="B1874" s="5"/>
      <c r="C1874" s="35"/>
      <c r="D1874" s="63"/>
      <c r="E1874" s="64"/>
      <c r="F1874" s="64"/>
      <c r="G1874" s="64"/>
      <c r="H1874" s="64"/>
      <c r="I1874" s="64"/>
      <c r="J1874" s="64"/>
      <c r="K1874" s="64"/>
      <c r="L1874" s="64"/>
      <c r="M1874" s="64"/>
      <c r="N1874" s="64"/>
      <c r="O1874" s="64"/>
      <c r="P1874" s="64"/>
      <c r="Q1874" s="64"/>
      <c r="R1874" s="64"/>
      <c r="S1874" s="64"/>
      <c r="T1874" s="29"/>
      <c r="U1874" s="29"/>
      <c r="V1874" s="29"/>
      <c r="W1874" s="29"/>
      <c r="X1874" s="29"/>
      <c r="Y1874" s="29"/>
      <c r="Z1874" s="29"/>
      <c r="AA1874" s="29"/>
      <c r="AB1874" s="29"/>
      <c r="AC1874" s="29"/>
      <c r="AD1874" s="29"/>
      <c r="AE1874" s="29"/>
      <c r="AF1874" s="29"/>
      <c r="AG1874" s="29"/>
      <c r="AH1874" s="29"/>
      <c r="AI1874" s="29"/>
      <c r="AJ1874" s="29"/>
      <c r="AK1874" s="29"/>
      <c r="AL1874" s="29"/>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c r="CA1874" s="29"/>
      <c r="CB1874" s="29"/>
      <c r="CC1874" s="29"/>
      <c r="CD1874" s="29"/>
      <c r="CE1874" s="29"/>
      <c r="CF1874" s="29"/>
      <c r="CG1874" s="29"/>
      <c r="CH1874" s="29"/>
      <c r="CI1874" s="29"/>
      <c r="CJ1874" s="29"/>
      <c r="CK1874" s="29"/>
      <c r="CL1874" s="29"/>
      <c r="CM1874" s="29"/>
      <c r="CN1874" s="29"/>
      <c r="CO1874" s="29"/>
      <c r="CP1874" s="29"/>
      <c r="CQ1874" s="29"/>
      <c r="CR1874" s="29"/>
      <c r="CS1874" s="29"/>
      <c r="CT1874" s="29"/>
      <c r="CU1874" s="29"/>
      <c r="CV1874" s="29"/>
      <c r="CW1874" s="29"/>
      <c r="CX1874" s="29"/>
      <c r="CY1874" s="29"/>
      <c r="CZ1874" s="29"/>
      <c r="DA1874" s="29"/>
      <c r="DB1874" s="29"/>
      <c r="DC1874" s="29"/>
      <c r="DD1874" s="29"/>
      <c r="DE1874" s="29"/>
      <c r="DF1874" s="29"/>
      <c r="DG1874" s="29"/>
      <c r="DH1874" s="29"/>
      <c r="DI1874" s="29"/>
      <c r="DJ1874" s="29"/>
      <c r="DK1874" s="29"/>
      <c r="DL1874" s="29"/>
      <c r="DM1874" s="29"/>
    </row>
    <row r="1875" spans="1:117">
      <c r="A1875" s="5"/>
      <c r="B1875" s="5"/>
      <c r="C1875" s="35"/>
      <c r="D1875" s="63"/>
      <c r="E1875" s="64"/>
      <c r="F1875" s="64"/>
      <c r="G1875" s="64"/>
      <c r="H1875" s="64"/>
      <c r="I1875" s="64"/>
      <c r="J1875" s="64"/>
      <c r="K1875" s="64"/>
      <c r="L1875" s="64"/>
      <c r="M1875" s="64"/>
      <c r="N1875" s="64"/>
      <c r="O1875" s="64"/>
      <c r="P1875" s="64"/>
      <c r="Q1875" s="64"/>
      <c r="R1875" s="64"/>
      <c r="S1875" s="64"/>
      <c r="T1875" s="29"/>
      <c r="U1875" s="29"/>
      <c r="V1875" s="29"/>
      <c r="W1875" s="29"/>
      <c r="X1875" s="29"/>
      <c r="Y1875" s="29"/>
      <c r="Z1875" s="29"/>
      <c r="AA1875" s="29"/>
      <c r="AB1875" s="29"/>
      <c r="AC1875" s="29"/>
      <c r="AD1875" s="29"/>
      <c r="AE1875" s="29"/>
      <c r="AF1875" s="29"/>
      <c r="AG1875" s="29"/>
      <c r="AH1875" s="29"/>
      <c r="AI1875" s="29"/>
      <c r="AJ1875" s="29"/>
      <c r="AK1875" s="29"/>
      <c r="AL1875" s="29"/>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c r="CA1875" s="29"/>
      <c r="CB1875" s="29"/>
      <c r="CC1875" s="29"/>
      <c r="CD1875" s="29"/>
      <c r="CE1875" s="29"/>
      <c r="CF1875" s="29"/>
      <c r="CG1875" s="29"/>
      <c r="CH1875" s="29"/>
      <c r="CI1875" s="29"/>
      <c r="CJ1875" s="29"/>
      <c r="CK1875" s="29"/>
      <c r="CL1875" s="29"/>
      <c r="CM1875" s="29"/>
      <c r="CN1875" s="29"/>
      <c r="CO1875" s="29"/>
      <c r="CP1875" s="29"/>
      <c r="CQ1875" s="29"/>
      <c r="CR1875" s="29"/>
      <c r="CS1875" s="29"/>
      <c r="CT1875" s="29"/>
      <c r="CU1875" s="29"/>
      <c r="CV1875" s="29"/>
      <c r="CW1875" s="29"/>
      <c r="CX1875" s="29"/>
      <c r="CY1875" s="29"/>
      <c r="CZ1875" s="29"/>
      <c r="DA1875" s="29"/>
      <c r="DB1875" s="29"/>
      <c r="DC1875" s="29"/>
      <c r="DD1875" s="29"/>
      <c r="DE1875" s="29"/>
      <c r="DF1875" s="29"/>
      <c r="DG1875" s="29"/>
      <c r="DH1875" s="29"/>
      <c r="DI1875" s="29"/>
      <c r="DJ1875" s="29"/>
      <c r="DK1875" s="29"/>
      <c r="DL1875" s="29"/>
      <c r="DM1875" s="29"/>
    </row>
    <row r="1876" spans="1:117">
      <c r="A1876" s="5"/>
      <c r="B1876" s="5"/>
      <c r="C1876" s="35"/>
      <c r="D1876" s="63"/>
      <c r="E1876" s="64"/>
      <c r="F1876" s="64"/>
      <c r="G1876" s="64"/>
      <c r="H1876" s="64"/>
      <c r="I1876" s="64"/>
      <c r="J1876" s="64"/>
      <c r="K1876" s="64"/>
      <c r="L1876" s="64"/>
      <c r="M1876" s="64"/>
      <c r="N1876" s="64"/>
      <c r="O1876" s="64"/>
      <c r="P1876" s="64"/>
      <c r="Q1876" s="64"/>
      <c r="R1876" s="64"/>
      <c r="S1876" s="64"/>
      <c r="T1876" s="29"/>
      <c r="U1876" s="29"/>
      <c r="V1876" s="29"/>
      <c r="W1876" s="29"/>
      <c r="X1876" s="29"/>
      <c r="Y1876" s="29"/>
      <c r="Z1876" s="29"/>
      <c r="AA1876" s="29"/>
      <c r="AB1876" s="29"/>
      <c r="AC1876" s="29"/>
      <c r="AD1876" s="29"/>
      <c r="AE1876" s="29"/>
      <c r="AF1876" s="29"/>
      <c r="AG1876" s="29"/>
      <c r="AH1876" s="29"/>
      <c r="AI1876" s="29"/>
      <c r="AJ1876" s="29"/>
      <c r="AK1876" s="29"/>
      <c r="AL1876" s="29"/>
      <c r="AM1876" s="29"/>
      <c r="AN1876" s="29"/>
      <c r="AO1876" s="29"/>
      <c r="AP1876" s="29"/>
      <c r="AQ1876" s="29"/>
      <c r="AR1876" s="29"/>
      <c r="AS1876" s="29"/>
      <c r="AT1876" s="29"/>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29"/>
      <c r="CA1876" s="29"/>
      <c r="CB1876" s="29"/>
      <c r="CC1876" s="29"/>
      <c r="CD1876" s="29"/>
      <c r="CE1876" s="29"/>
      <c r="CF1876" s="29"/>
      <c r="CG1876" s="29"/>
      <c r="CH1876" s="29"/>
      <c r="CI1876" s="29"/>
      <c r="CJ1876" s="29"/>
      <c r="CK1876" s="29"/>
      <c r="CL1876" s="29"/>
      <c r="CM1876" s="29"/>
      <c r="CN1876" s="29"/>
      <c r="CO1876" s="29"/>
      <c r="CP1876" s="29"/>
      <c r="CQ1876" s="29"/>
      <c r="CR1876" s="29"/>
      <c r="CS1876" s="29"/>
      <c r="CT1876" s="29"/>
      <c r="CU1876" s="29"/>
      <c r="CV1876" s="29"/>
      <c r="CW1876" s="29"/>
      <c r="CX1876" s="29"/>
      <c r="CY1876" s="29"/>
      <c r="CZ1876" s="29"/>
      <c r="DA1876" s="29"/>
      <c r="DB1876" s="29"/>
      <c r="DC1876" s="29"/>
      <c r="DD1876" s="29"/>
      <c r="DE1876" s="29"/>
      <c r="DF1876" s="29"/>
      <c r="DG1876" s="29"/>
      <c r="DH1876" s="29"/>
      <c r="DI1876" s="29"/>
      <c r="DJ1876" s="29"/>
      <c r="DK1876" s="29"/>
      <c r="DL1876" s="29"/>
      <c r="DM1876" s="29"/>
    </row>
    <row r="1877" spans="1:117">
      <c r="A1877" s="5"/>
      <c r="B1877" s="5"/>
      <c r="C1877" s="35"/>
      <c r="D1877" s="63"/>
      <c r="E1877" s="64"/>
      <c r="F1877" s="64"/>
      <c r="G1877" s="64"/>
      <c r="H1877" s="64"/>
      <c r="I1877" s="64"/>
      <c r="J1877" s="64"/>
      <c r="K1877" s="64"/>
      <c r="L1877" s="64"/>
      <c r="M1877" s="64"/>
      <c r="N1877" s="64"/>
      <c r="O1877" s="64"/>
      <c r="P1877" s="64"/>
      <c r="Q1877" s="64"/>
      <c r="R1877" s="64"/>
      <c r="S1877" s="64"/>
      <c r="T1877" s="29"/>
      <c r="U1877" s="29"/>
      <c r="V1877" s="29"/>
      <c r="W1877" s="29"/>
      <c r="X1877" s="29"/>
      <c r="Y1877" s="29"/>
      <c r="Z1877" s="29"/>
      <c r="AA1877" s="29"/>
      <c r="AB1877" s="29"/>
      <c r="AC1877" s="29"/>
      <c r="AD1877" s="29"/>
      <c r="AE1877" s="29"/>
      <c r="AF1877" s="29"/>
      <c r="AG1877" s="29"/>
      <c r="AH1877" s="29"/>
      <c r="AI1877" s="29"/>
      <c r="AJ1877" s="29"/>
      <c r="AK1877" s="29"/>
      <c r="AL1877" s="29"/>
      <c r="AM1877" s="29"/>
      <c r="AN1877" s="29"/>
      <c r="AO1877" s="29"/>
      <c r="AP1877" s="29"/>
      <c r="AQ1877" s="29"/>
      <c r="AR1877" s="29"/>
      <c r="AS1877" s="29"/>
      <c r="AT1877" s="29"/>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29"/>
      <c r="CA1877" s="29"/>
      <c r="CB1877" s="29"/>
      <c r="CC1877" s="29"/>
      <c r="CD1877" s="29"/>
      <c r="CE1877" s="29"/>
      <c r="CF1877" s="29"/>
      <c r="CG1877" s="29"/>
      <c r="CH1877" s="29"/>
      <c r="CI1877" s="29"/>
      <c r="CJ1877" s="29"/>
      <c r="CK1877" s="29"/>
      <c r="CL1877" s="29"/>
      <c r="CM1877" s="29"/>
      <c r="CN1877" s="29"/>
      <c r="CO1877" s="29"/>
      <c r="CP1877" s="29"/>
      <c r="CQ1877" s="29"/>
      <c r="CR1877" s="29"/>
      <c r="CS1877" s="29"/>
      <c r="CT1877" s="29"/>
      <c r="CU1877" s="29"/>
      <c r="CV1877" s="29"/>
      <c r="CW1877" s="29"/>
      <c r="CX1877" s="29"/>
      <c r="CY1877" s="29"/>
      <c r="CZ1877" s="29"/>
      <c r="DA1877" s="29"/>
      <c r="DB1877" s="29"/>
      <c r="DC1877" s="29"/>
      <c r="DD1877" s="29"/>
      <c r="DE1877" s="29"/>
      <c r="DF1877" s="29"/>
      <c r="DG1877" s="29"/>
      <c r="DH1877" s="29"/>
      <c r="DI1877" s="29"/>
      <c r="DJ1877" s="29"/>
      <c r="DK1877" s="29"/>
      <c r="DL1877" s="29"/>
      <c r="DM1877" s="29"/>
    </row>
    <row r="1878" spans="1:117">
      <c r="A1878" s="5"/>
      <c r="B1878" s="5"/>
      <c r="C1878" s="35"/>
      <c r="D1878" s="63"/>
      <c r="E1878" s="64"/>
      <c r="F1878" s="64"/>
      <c r="G1878" s="64"/>
      <c r="H1878" s="64"/>
      <c r="I1878" s="64"/>
      <c r="J1878" s="64"/>
      <c r="K1878" s="64"/>
      <c r="L1878" s="64"/>
      <c r="M1878" s="64"/>
      <c r="N1878" s="64"/>
      <c r="O1878" s="64"/>
      <c r="P1878" s="64"/>
      <c r="Q1878" s="64"/>
      <c r="R1878" s="64"/>
      <c r="S1878" s="64"/>
      <c r="T1878" s="29"/>
      <c r="U1878" s="29"/>
      <c r="V1878" s="29"/>
      <c r="W1878" s="29"/>
      <c r="X1878" s="29"/>
      <c r="Y1878" s="29"/>
      <c r="Z1878" s="29"/>
      <c r="AA1878" s="29"/>
      <c r="AB1878" s="29"/>
      <c r="AC1878" s="29"/>
      <c r="AD1878" s="29"/>
      <c r="AE1878" s="29"/>
      <c r="AF1878" s="29"/>
      <c r="AG1878" s="29"/>
      <c r="AH1878" s="29"/>
      <c r="AI1878" s="29"/>
      <c r="AJ1878" s="29"/>
      <c r="AK1878" s="29"/>
      <c r="AL1878" s="29"/>
      <c r="AM1878" s="29"/>
      <c r="AN1878" s="29"/>
      <c r="AO1878" s="29"/>
      <c r="AP1878" s="29"/>
      <c r="AQ1878" s="29"/>
      <c r="AR1878" s="29"/>
      <c r="AS1878" s="29"/>
      <c r="AT1878" s="29"/>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29"/>
      <c r="CA1878" s="29"/>
      <c r="CB1878" s="29"/>
      <c r="CC1878" s="29"/>
      <c r="CD1878" s="29"/>
      <c r="CE1878" s="29"/>
      <c r="CF1878" s="29"/>
      <c r="CG1878" s="29"/>
      <c r="CH1878" s="29"/>
      <c r="CI1878" s="29"/>
      <c r="CJ1878" s="29"/>
      <c r="CK1878" s="29"/>
      <c r="CL1878" s="29"/>
      <c r="CM1878" s="29"/>
      <c r="CN1878" s="29"/>
      <c r="CO1878" s="29"/>
      <c r="CP1878" s="29"/>
      <c r="CQ1878" s="29"/>
      <c r="CR1878" s="29"/>
      <c r="CS1878" s="29"/>
      <c r="CT1878" s="29"/>
      <c r="CU1878" s="29"/>
      <c r="CV1878" s="29"/>
      <c r="CW1878" s="29"/>
      <c r="CX1878" s="29"/>
      <c r="CY1878" s="29"/>
      <c r="CZ1878" s="29"/>
      <c r="DA1878" s="29"/>
      <c r="DB1878" s="29"/>
      <c r="DC1878" s="29"/>
      <c r="DD1878" s="29"/>
      <c r="DE1878" s="29"/>
      <c r="DF1878" s="29"/>
      <c r="DG1878" s="29"/>
      <c r="DH1878" s="29"/>
      <c r="DI1878" s="29"/>
      <c r="DJ1878" s="29"/>
      <c r="DK1878" s="29"/>
      <c r="DL1878" s="29"/>
      <c r="DM1878" s="29"/>
    </row>
    <row r="1879" spans="1:117">
      <c r="A1879" s="5"/>
      <c r="B1879" s="5"/>
      <c r="C1879" s="35"/>
      <c r="D1879" s="63"/>
      <c r="E1879" s="64"/>
      <c r="F1879" s="64"/>
      <c r="G1879" s="64"/>
      <c r="H1879" s="64"/>
      <c r="I1879" s="64"/>
      <c r="J1879" s="64"/>
      <c r="K1879" s="64"/>
      <c r="L1879" s="64"/>
      <c r="M1879" s="64"/>
      <c r="N1879" s="64"/>
      <c r="O1879" s="64"/>
      <c r="P1879" s="64"/>
      <c r="Q1879" s="64"/>
      <c r="R1879" s="64"/>
      <c r="S1879" s="64"/>
      <c r="T1879" s="29"/>
      <c r="U1879" s="29"/>
      <c r="V1879" s="29"/>
      <c r="W1879" s="29"/>
      <c r="X1879" s="29"/>
      <c r="Y1879" s="29"/>
      <c r="Z1879" s="29"/>
      <c r="AA1879" s="29"/>
      <c r="AB1879" s="29"/>
      <c r="AC1879" s="29"/>
      <c r="AD1879" s="29"/>
      <c r="AE1879" s="29"/>
      <c r="AF1879" s="29"/>
      <c r="AG1879" s="29"/>
      <c r="AH1879" s="29"/>
      <c r="AI1879" s="29"/>
      <c r="AJ1879" s="29"/>
      <c r="AK1879" s="29"/>
      <c r="AL1879" s="29"/>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c r="CA1879" s="29"/>
      <c r="CB1879" s="29"/>
      <c r="CC1879" s="29"/>
      <c r="CD1879" s="29"/>
      <c r="CE1879" s="29"/>
      <c r="CF1879" s="29"/>
      <c r="CG1879" s="29"/>
      <c r="CH1879" s="29"/>
      <c r="CI1879" s="29"/>
      <c r="CJ1879" s="29"/>
      <c r="CK1879" s="29"/>
      <c r="CL1879" s="29"/>
      <c r="CM1879" s="29"/>
      <c r="CN1879" s="29"/>
      <c r="CO1879" s="29"/>
      <c r="CP1879" s="29"/>
      <c r="CQ1879" s="29"/>
      <c r="CR1879" s="29"/>
      <c r="CS1879" s="29"/>
      <c r="CT1879" s="29"/>
      <c r="CU1879" s="29"/>
      <c r="CV1879" s="29"/>
      <c r="CW1879" s="29"/>
      <c r="CX1879" s="29"/>
      <c r="CY1879" s="29"/>
      <c r="CZ1879" s="29"/>
      <c r="DA1879" s="29"/>
      <c r="DB1879" s="29"/>
      <c r="DC1879" s="29"/>
      <c r="DD1879" s="29"/>
      <c r="DE1879" s="29"/>
      <c r="DF1879" s="29"/>
      <c r="DG1879" s="29"/>
      <c r="DH1879" s="29"/>
      <c r="DI1879" s="29"/>
      <c r="DJ1879" s="29"/>
      <c r="DK1879" s="29"/>
      <c r="DL1879" s="29"/>
      <c r="DM1879" s="29"/>
    </row>
    <row r="1880" spans="1:117">
      <c r="A1880" s="5"/>
      <c r="B1880" s="5"/>
      <c r="C1880" s="35"/>
      <c r="D1880" s="63"/>
      <c r="E1880" s="64"/>
      <c r="F1880" s="64"/>
      <c r="G1880" s="64"/>
      <c r="H1880" s="64"/>
      <c r="I1880" s="64"/>
      <c r="J1880" s="64"/>
      <c r="K1880" s="64"/>
      <c r="L1880" s="64"/>
      <c r="M1880" s="64"/>
      <c r="N1880" s="64"/>
      <c r="O1880" s="64"/>
      <c r="P1880" s="64"/>
      <c r="Q1880" s="64"/>
      <c r="R1880" s="64"/>
      <c r="S1880" s="64"/>
      <c r="T1880" s="29"/>
      <c r="U1880" s="29"/>
      <c r="V1880" s="29"/>
      <c r="W1880" s="29"/>
      <c r="X1880" s="29"/>
      <c r="Y1880" s="29"/>
      <c r="Z1880" s="29"/>
      <c r="AA1880" s="29"/>
      <c r="AB1880" s="29"/>
      <c r="AC1880" s="29"/>
      <c r="AD1880" s="29"/>
      <c r="AE1880" s="29"/>
      <c r="AF1880" s="29"/>
      <c r="AG1880" s="29"/>
      <c r="AH1880" s="29"/>
      <c r="AI1880" s="29"/>
      <c r="AJ1880" s="29"/>
      <c r="AK1880" s="29"/>
      <c r="AL1880" s="29"/>
      <c r="AM1880" s="29"/>
      <c r="AN1880" s="29"/>
      <c r="AO1880" s="29"/>
      <c r="AP1880" s="29"/>
      <c r="AQ1880" s="29"/>
      <c r="AR1880" s="29"/>
      <c r="AS1880" s="29"/>
      <c r="AT1880" s="29"/>
      <c r="AU1880" s="29"/>
      <c r="AV1880" s="29"/>
      <c r="AW1880" s="29"/>
      <c r="AX1880" s="29"/>
      <c r="AY1880" s="29"/>
      <c r="AZ1880" s="29"/>
      <c r="BA1880" s="29"/>
      <c r="BB1880" s="29"/>
      <c r="BC1880" s="29"/>
      <c r="BD1880" s="29"/>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29"/>
      <c r="CA1880" s="29"/>
      <c r="CB1880" s="29"/>
      <c r="CC1880" s="29"/>
      <c r="CD1880" s="29"/>
      <c r="CE1880" s="29"/>
      <c r="CF1880" s="29"/>
      <c r="CG1880" s="29"/>
      <c r="CH1880" s="29"/>
      <c r="CI1880" s="29"/>
      <c r="CJ1880" s="29"/>
      <c r="CK1880" s="29"/>
      <c r="CL1880" s="29"/>
      <c r="CM1880" s="29"/>
      <c r="CN1880" s="29"/>
      <c r="CO1880" s="29"/>
      <c r="CP1880" s="29"/>
      <c r="CQ1880" s="29"/>
      <c r="CR1880" s="29"/>
      <c r="CS1880" s="29"/>
      <c r="CT1880" s="29"/>
      <c r="CU1880" s="29"/>
      <c r="CV1880" s="29"/>
      <c r="CW1880" s="29"/>
      <c r="CX1880" s="29"/>
      <c r="CY1880" s="29"/>
      <c r="CZ1880" s="29"/>
      <c r="DA1880" s="29"/>
      <c r="DB1880" s="29"/>
      <c r="DC1880" s="29"/>
      <c r="DD1880" s="29"/>
      <c r="DE1880" s="29"/>
      <c r="DF1880" s="29"/>
      <c r="DG1880" s="29"/>
      <c r="DH1880" s="29"/>
      <c r="DI1880" s="29"/>
      <c r="DJ1880" s="29"/>
      <c r="DK1880" s="29"/>
      <c r="DL1880" s="29"/>
      <c r="DM1880" s="29"/>
    </row>
    <row r="1881" spans="1:117">
      <c r="A1881" s="5"/>
      <c r="B1881" s="5"/>
      <c r="C1881" s="35"/>
      <c r="D1881" s="63"/>
      <c r="E1881" s="64"/>
      <c r="F1881" s="64"/>
      <c r="G1881" s="64"/>
      <c r="H1881" s="64"/>
      <c r="I1881" s="64"/>
      <c r="J1881" s="64"/>
      <c r="K1881" s="64"/>
      <c r="L1881" s="64"/>
      <c r="M1881" s="64"/>
      <c r="N1881" s="64"/>
      <c r="O1881" s="64"/>
      <c r="P1881" s="64"/>
      <c r="Q1881" s="64"/>
      <c r="R1881" s="64"/>
      <c r="S1881" s="64"/>
      <c r="T1881" s="29"/>
      <c r="U1881" s="29"/>
      <c r="V1881" s="29"/>
      <c r="W1881" s="29"/>
      <c r="X1881" s="29"/>
      <c r="Y1881" s="29"/>
      <c r="Z1881" s="29"/>
      <c r="AA1881" s="29"/>
      <c r="AB1881" s="29"/>
      <c r="AC1881" s="29"/>
      <c r="AD1881" s="29"/>
      <c r="AE1881" s="29"/>
      <c r="AF1881" s="29"/>
      <c r="AG1881" s="29"/>
      <c r="AH1881" s="29"/>
      <c r="AI1881" s="29"/>
      <c r="AJ1881" s="29"/>
      <c r="AK1881" s="29"/>
      <c r="AL1881" s="29"/>
      <c r="AM1881" s="29"/>
      <c r="AN1881" s="29"/>
      <c r="AO1881" s="29"/>
      <c r="AP1881" s="29"/>
      <c r="AQ1881" s="29"/>
      <c r="AR1881" s="29"/>
      <c r="AS1881" s="29"/>
      <c r="AT1881" s="29"/>
      <c r="AU1881" s="29"/>
      <c r="AV1881" s="29"/>
      <c r="AW1881" s="29"/>
      <c r="AX1881" s="29"/>
      <c r="AY1881" s="29"/>
      <c r="AZ1881" s="29"/>
      <c r="BA1881" s="29"/>
      <c r="BB1881" s="29"/>
      <c r="BC1881" s="29"/>
      <c r="BD1881" s="29"/>
      <c r="BE1881" s="29"/>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29"/>
      <c r="CA1881" s="29"/>
      <c r="CB1881" s="29"/>
      <c r="CC1881" s="29"/>
      <c r="CD1881" s="29"/>
      <c r="CE1881" s="29"/>
      <c r="CF1881" s="29"/>
      <c r="CG1881" s="29"/>
      <c r="CH1881" s="29"/>
      <c r="CI1881" s="29"/>
      <c r="CJ1881" s="29"/>
      <c r="CK1881" s="29"/>
      <c r="CL1881" s="29"/>
      <c r="CM1881" s="29"/>
      <c r="CN1881" s="29"/>
      <c r="CO1881" s="29"/>
      <c r="CP1881" s="29"/>
      <c r="CQ1881" s="29"/>
      <c r="CR1881" s="29"/>
      <c r="CS1881" s="29"/>
      <c r="CT1881" s="29"/>
      <c r="CU1881" s="29"/>
      <c r="CV1881" s="29"/>
      <c r="CW1881" s="29"/>
      <c r="CX1881" s="29"/>
      <c r="CY1881" s="29"/>
      <c r="CZ1881" s="29"/>
      <c r="DA1881" s="29"/>
      <c r="DB1881" s="29"/>
      <c r="DC1881" s="29"/>
      <c r="DD1881" s="29"/>
      <c r="DE1881" s="29"/>
      <c r="DF1881" s="29"/>
      <c r="DG1881" s="29"/>
      <c r="DH1881" s="29"/>
      <c r="DI1881" s="29"/>
      <c r="DJ1881" s="29"/>
      <c r="DK1881" s="29"/>
      <c r="DL1881" s="29"/>
      <c r="DM1881" s="29"/>
    </row>
    <row r="1882" spans="1:117">
      <c r="A1882" s="5"/>
      <c r="B1882" s="5"/>
      <c r="C1882" s="35"/>
      <c r="D1882" s="63"/>
      <c r="E1882" s="64"/>
      <c r="F1882" s="64"/>
      <c r="G1882" s="64"/>
      <c r="H1882" s="64"/>
      <c r="I1882" s="64"/>
      <c r="J1882" s="64"/>
      <c r="K1882" s="64"/>
      <c r="L1882" s="64"/>
      <c r="M1882" s="64"/>
      <c r="N1882" s="64"/>
      <c r="O1882" s="64"/>
      <c r="P1882" s="64"/>
      <c r="Q1882" s="64"/>
      <c r="R1882" s="64"/>
      <c r="S1882" s="64"/>
      <c r="T1882" s="29"/>
      <c r="U1882" s="29"/>
      <c r="V1882" s="29"/>
      <c r="W1882" s="29"/>
      <c r="X1882" s="29"/>
      <c r="Y1882" s="29"/>
      <c r="Z1882" s="29"/>
      <c r="AA1882" s="29"/>
      <c r="AB1882" s="29"/>
      <c r="AC1882" s="29"/>
      <c r="AD1882" s="29"/>
      <c r="AE1882" s="29"/>
      <c r="AF1882" s="29"/>
      <c r="AG1882" s="29"/>
      <c r="AH1882" s="29"/>
      <c r="AI1882" s="29"/>
      <c r="AJ1882" s="29"/>
      <c r="AK1882" s="29"/>
      <c r="AL1882" s="29"/>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29"/>
      <c r="CA1882" s="29"/>
      <c r="CB1882" s="29"/>
      <c r="CC1882" s="29"/>
      <c r="CD1882" s="29"/>
      <c r="CE1882" s="29"/>
      <c r="CF1882" s="29"/>
      <c r="CG1882" s="29"/>
      <c r="CH1882" s="29"/>
      <c r="CI1882" s="29"/>
      <c r="CJ1882" s="29"/>
      <c r="CK1882" s="29"/>
      <c r="CL1882" s="29"/>
      <c r="CM1882" s="29"/>
      <c r="CN1882" s="29"/>
      <c r="CO1882" s="29"/>
      <c r="CP1882" s="29"/>
      <c r="CQ1882" s="29"/>
      <c r="CR1882" s="29"/>
      <c r="CS1882" s="29"/>
      <c r="CT1882" s="29"/>
      <c r="CU1882" s="29"/>
      <c r="CV1882" s="29"/>
      <c r="CW1882" s="29"/>
      <c r="CX1882" s="29"/>
      <c r="CY1882" s="29"/>
      <c r="CZ1882" s="29"/>
      <c r="DA1882" s="29"/>
      <c r="DB1882" s="29"/>
      <c r="DC1882" s="29"/>
      <c r="DD1882" s="29"/>
      <c r="DE1882" s="29"/>
      <c r="DF1882" s="29"/>
      <c r="DG1882" s="29"/>
      <c r="DH1882" s="29"/>
      <c r="DI1882" s="29"/>
      <c r="DJ1882" s="29"/>
      <c r="DK1882" s="29"/>
      <c r="DL1882" s="29"/>
      <c r="DM1882" s="29"/>
    </row>
    <row r="1883" spans="1:117">
      <c r="A1883" s="5"/>
      <c r="B1883" s="5"/>
      <c r="C1883" s="35"/>
      <c r="D1883" s="63"/>
      <c r="E1883" s="64"/>
      <c r="F1883" s="64"/>
      <c r="G1883" s="64"/>
      <c r="H1883" s="64"/>
      <c r="I1883" s="64"/>
      <c r="J1883" s="64"/>
      <c r="K1883" s="64"/>
      <c r="L1883" s="64"/>
      <c r="M1883" s="64"/>
      <c r="N1883" s="64"/>
      <c r="O1883" s="64"/>
      <c r="P1883" s="64"/>
      <c r="Q1883" s="64"/>
      <c r="R1883" s="64"/>
      <c r="S1883" s="64"/>
      <c r="T1883" s="29"/>
      <c r="U1883" s="29"/>
      <c r="V1883" s="29"/>
      <c r="W1883" s="29"/>
      <c r="X1883" s="29"/>
      <c r="Y1883" s="29"/>
      <c r="Z1883" s="29"/>
      <c r="AA1883" s="29"/>
      <c r="AB1883" s="29"/>
      <c r="AC1883" s="29"/>
      <c r="AD1883" s="29"/>
      <c r="AE1883" s="29"/>
      <c r="AF1883" s="29"/>
      <c r="AG1883" s="29"/>
      <c r="AH1883" s="29"/>
      <c r="AI1883" s="29"/>
      <c r="AJ1883" s="29"/>
      <c r="AK1883" s="29"/>
      <c r="AL1883" s="29"/>
      <c r="AM1883" s="29"/>
      <c r="AN1883" s="29"/>
      <c r="AO1883" s="29"/>
      <c r="AP1883" s="29"/>
      <c r="AQ1883" s="29"/>
      <c r="AR1883" s="29"/>
      <c r="AS1883" s="29"/>
      <c r="AT1883" s="29"/>
      <c r="AU1883" s="29"/>
      <c r="AV1883" s="29"/>
      <c r="AW1883" s="29"/>
      <c r="AX1883" s="29"/>
      <c r="AY1883" s="29"/>
      <c r="AZ1883" s="29"/>
      <c r="BA1883" s="29"/>
      <c r="BB1883" s="29"/>
      <c r="BC1883" s="29"/>
      <c r="BD1883" s="29"/>
      <c r="BE1883" s="29"/>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29"/>
      <c r="CA1883" s="29"/>
      <c r="CB1883" s="29"/>
      <c r="CC1883" s="29"/>
      <c r="CD1883" s="29"/>
      <c r="CE1883" s="29"/>
      <c r="CF1883" s="29"/>
      <c r="CG1883" s="29"/>
      <c r="CH1883" s="29"/>
      <c r="CI1883" s="29"/>
      <c r="CJ1883" s="29"/>
      <c r="CK1883" s="29"/>
      <c r="CL1883" s="29"/>
      <c r="CM1883" s="29"/>
      <c r="CN1883" s="29"/>
      <c r="CO1883" s="29"/>
      <c r="CP1883" s="29"/>
      <c r="CQ1883" s="29"/>
      <c r="CR1883" s="29"/>
      <c r="CS1883" s="29"/>
      <c r="CT1883" s="29"/>
      <c r="CU1883" s="29"/>
      <c r="CV1883" s="29"/>
      <c r="CW1883" s="29"/>
      <c r="CX1883" s="29"/>
      <c r="CY1883" s="29"/>
      <c r="CZ1883" s="29"/>
      <c r="DA1883" s="29"/>
      <c r="DB1883" s="29"/>
      <c r="DC1883" s="29"/>
      <c r="DD1883" s="29"/>
      <c r="DE1883" s="29"/>
      <c r="DF1883" s="29"/>
      <c r="DG1883" s="29"/>
      <c r="DH1883" s="29"/>
      <c r="DI1883" s="29"/>
      <c r="DJ1883" s="29"/>
      <c r="DK1883" s="29"/>
      <c r="DL1883" s="29"/>
      <c r="DM1883" s="29"/>
    </row>
    <row r="1884" spans="1:117">
      <c r="A1884" s="5"/>
      <c r="B1884" s="5"/>
      <c r="C1884" s="35"/>
      <c r="D1884" s="63"/>
      <c r="E1884" s="64"/>
      <c r="F1884" s="64"/>
      <c r="G1884" s="64"/>
      <c r="H1884" s="64"/>
      <c r="I1884" s="64"/>
      <c r="J1884" s="64"/>
      <c r="K1884" s="64"/>
      <c r="L1884" s="64"/>
      <c r="M1884" s="64"/>
      <c r="N1884" s="64"/>
      <c r="O1884" s="64"/>
      <c r="P1884" s="64"/>
      <c r="Q1884" s="64"/>
      <c r="R1884" s="64"/>
      <c r="S1884" s="64"/>
      <c r="T1884" s="29"/>
      <c r="U1884" s="29"/>
      <c r="V1884" s="29"/>
      <c r="W1884" s="29"/>
      <c r="X1884" s="29"/>
      <c r="Y1884" s="29"/>
      <c r="Z1884" s="29"/>
      <c r="AA1884" s="29"/>
      <c r="AB1884" s="29"/>
      <c r="AC1884" s="29"/>
      <c r="AD1884" s="29"/>
      <c r="AE1884" s="29"/>
      <c r="AF1884" s="29"/>
      <c r="AG1884" s="29"/>
      <c r="AH1884" s="29"/>
      <c r="AI1884" s="29"/>
      <c r="AJ1884" s="29"/>
      <c r="AK1884" s="29"/>
      <c r="AL1884" s="29"/>
      <c r="AM1884" s="29"/>
      <c r="AN1884" s="29"/>
      <c r="AO1884" s="29"/>
      <c r="AP1884" s="29"/>
      <c r="AQ1884" s="29"/>
      <c r="AR1884" s="29"/>
      <c r="AS1884" s="29"/>
      <c r="AT1884" s="29"/>
      <c r="AU1884" s="29"/>
      <c r="AV1884" s="29"/>
      <c r="AW1884" s="29"/>
      <c r="AX1884" s="29"/>
      <c r="AY1884" s="29"/>
      <c r="AZ1884" s="29"/>
      <c r="BA1884" s="29"/>
      <c r="BB1884" s="29"/>
      <c r="BC1884" s="29"/>
      <c r="BD1884" s="29"/>
      <c r="BE1884" s="29"/>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29"/>
      <c r="CA1884" s="29"/>
      <c r="CB1884" s="29"/>
      <c r="CC1884" s="29"/>
      <c r="CD1884" s="29"/>
      <c r="CE1884" s="29"/>
      <c r="CF1884" s="29"/>
      <c r="CG1884" s="29"/>
      <c r="CH1884" s="29"/>
      <c r="CI1884" s="29"/>
      <c r="CJ1884" s="29"/>
      <c r="CK1884" s="29"/>
      <c r="CL1884" s="29"/>
      <c r="CM1884" s="29"/>
      <c r="CN1884" s="29"/>
      <c r="CO1884" s="29"/>
      <c r="CP1884" s="29"/>
      <c r="CQ1884" s="29"/>
      <c r="CR1884" s="29"/>
      <c r="CS1884" s="29"/>
      <c r="CT1884" s="29"/>
      <c r="CU1884" s="29"/>
      <c r="CV1884" s="29"/>
      <c r="CW1884" s="29"/>
      <c r="CX1884" s="29"/>
      <c r="CY1884" s="29"/>
      <c r="CZ1884" s="29"/>
      <c r="DA1884" s="29"/>
      <c r="DB1884" s="29"/>
      <c r="DC1884" s="29"/>
      <c r="DD1884" s="29"/>
      <c r="DE1884" s="29"/>
      <c r="DF1884" s="29"/>
      <c r="DG1884" s="29"/>
      <c r="DH1884" s="29"/>
      <c r="DI1884" s="29"/>
      <c r="DJ1884" s="29"/>
      <c r="DK1884" s="29"/>
      <c r="DL1884" s="29"/>
      <c r="DM1884" s="29"/>
    </row>
    <row r="1885" spans="1:117">
      <c r="A1885" s="5"/>
      <c r="B1885" s="5"/>
      <c r="C1885" s="35"/>
      <c r="D1885" s="63"/>
      <c r="E1885" s="64"/>
      <c r="F1885" s="64"/>
      <c r="G1885" s="64"/>
      <c r="H1885" s="64"/>
      <c r="I1885" s="64"/>
      <c r="J1885" s="64"/>
      <c r="K1885" s="64"/>
      <c r="L1885" s="64"/>
      <c r="M1885" s="64"/>
      <c r="N1885" s="64"/>
      <c r="O1885" s="64"/>
      <c r="P1885" s="64"/>
      <c r="Q1885" s="64"/>
      <c r="R1885" s="64"/>
      <c r="S1885" s="64"/>
      <c r="T1885" s="29"/>
      <c r="U1885" s="29"/>
      <c r="V1885" s="29"/>
      <c r="W1885" s="29"/>
      <c r="X1885" s="29"/>
      <c r="Y1885" s="29"/>
      <c r="Z1885" s="29"/>
      <c r="AA1885" s="29"/>
      <c r="AB1885" s="29"/>
      <c r="AC1885" s="29"/>
      <c r="AD1885" s="29"/>
      <c r="AE1885" s="29"/>
      <c r="AF1885" s="29"/>
      <c r="AG1885" s="29"/>
      <c r="AH1885" s="29"/>
      <c r="AI1885" s="29"/>
      <c r="AJ1885" s="29"/>
      <c r="AK1885" s="29"/>
      <c r="AL1885" s="29"/>
      <c r="AM1885" s="29"/>
      <c r="AN1885" s="29"/>
      <c r="AO1885" s="29"/>
      <c r="AP1885" s="29"/>
      <c r="AQ1885" s="29"/>
      <c r="AR1885" s="29"/>
      <c r="AS1885" s="29"/>
      <c r="AT1885" s="29"/>
      <c r="AU1885" s="29"/>
      <c r="AV1885" s="29"/>
      <c r="AW1885" s="29"/>
      <c r="AX1885" s="29"/>
      <c r="AY1885" s="29"/>
      <c r="AZ1885" s="29"/>
      <c r="BA1885" s="29"/>
      <c r="BB1885" s="29"/>
      <c r="BC1885" s="29"/>
      <c r="BD1885" s="29"/>
      <c r="BE1885" s="29"/>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29"/>
      <c r="CA1885" s="29"/>
      <c r="CB1885" s="29"/>
      <c r="CC1885" s="29"/>
      <c r="CD1885" s="29"/>
      <c r="CE1885" s="29"/>
      <c r="CF1885" s="29"/>
      <c r="CG1885" s="29"/>
      <c r="CH1885" s="29"/>
      <c r="CI1885" s="29"/>
      <c r="CJ1885" s="29"/>
      <c r="CK1885" s="29"/>
      <c r="CL1885" s="29"/>
      <c r="CM1885" s="29"/>
      <c r="CN1885" s="29"/>
      <c r="CO1885" s="29"/>
      <c r="CP1885" s="29"/>
      <c r="CQ1885" s="29"/>
      <c r="CR1885" s="29"/>
      <c r="CS1885" s="29"/>
      <c r="CT1885" s="29"/>
      <c r="CU1885" s="29"/>
      <c r="CV1885" s="29"/>
      <c r="CW1885" s="29"/>
      <c r="CX1885" s="29"/>
      <c r="CY1885" s="29"/>
      <c r="CZ1885" s="29"/>
      <c r="DA1885" s="29"/>
      <c r="DB1885" s="29"/>
      <c r="DC1885" s="29"/>
      <c r="DD1885" s="29"/>
      <c r="DE1885" s="29"/>
      <c r="DF1885" s="29"/>
      <c r="DG1885" s="29"/>
      <c r="DH1885" s="29"/>
      <c r="DI1885" s="29"/>
      <c r="DJ1885" s="29"/>
      <c r="DK1885" s="29"/>
      <c r="DL1885" s="29"/>
      <c r="DM1885" s="29"/>
    </row>
    <row r="1886" spans="1:117">
      <c r="A1886" s="5"/>
      <c r="B1886" s="5"/>
      <c r="C1886" s="35"/>
      <c r="D1886" s="63"/>
      <c r="E1886" s="64"/>
      <c r="F1886" s="64"/>
      <c r="G1886" s="64"/>
      <c r="H1886" s="64"/>
      <c r="I1886" s="64"/>
      <c r="J1886" s="64"/>
      <c r="K1886" s="64"/>
      <c r="L1886" s="64"/>
      <c r="M1886" s="64"/>
      <c r="N1886" s="64"/>
      <c r="O1886" s="64"/>
      <c r="P1886" s="64"/>
      <c r="Q1886" s="64"/>
      <c r="R1886" s="64"/>
      <c r="S1886" s="64"/>
      <c r="T1886" s="29"/>
      <c r="U1886" s="29"/>
      <c r="V1886" s="29"/>
      <c r="W1886" s="29"/>
      <c r="X1886" s="29"/>
      <c r="Y1886" s="29"/>
      <c r="Z1886" s="29"/>
      <c r="AA1886" s="29"/>
      <c r="AB1886" s="29"/>
      <c r="AC1886" s="29"/>
      <c r="AD1886" s="29"/>
      <c r="AE1886" s="29"/>
      <c r="AF1886" s="29"/>
      <c r="AG1886" s="29"/>
      <c r="AH1886" s="29"/>
      <c r="AI1886" s="29"/>
      <c r="AJ1886" s="29"/>
      <c r="AK1886" s="29"/>
      <c r="AL1886" s="29"/>
      <c r="AM1886" s="29"/>
      <c r="AN1886" s="29"/>
      <c r="AO1886" s="29"/>
      <c r="AP1886" s="29"/>
      <c r="AQ1886" s="29"/>
      <c r="AR1886" s="29"/>
      <c r="AS1886" s="29"/>
      <c r="AT1886" s="29"/>
      <c r="AU1886" s="29"/>
      <c r="AV1886" s="29"/>
      <c r="AW1886" s="29"/>
      <c r="AX1886" s="29"/>
      <c r="AY1886" s="29"/>
      <c r="AZ1886" s="29"/>
      <c r="BA1886" s="29"/>
      <c r="BB1886" s="29"/>
      <c r="BC1886" s="29"/>
      <c r="BD1886" s="29"/>
      <c r="BE1886" s="29"/>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29"/>
      <c r="CA1886" s="29"/>
      <c r="CB1886" s="29"/>
      <c r="CC1886" s="29"/>
      <c r="CD1886" s="29"/>
      <c r="CE1886" s="29"/>
      <c r="CF1886" s="29"/>
      <c r="CG1886" s="29"/>
      <c r="CH1886" s="29"/>
      <c r="CI1886" s="29"/>
      <c r="CJ1886" s="29"/>
      <c r="CK1886" s="29"/>
      <c r="CL1886" s="29"/>
      <c r="CM1886" s="29"/>
      <c r="CN1886" s="29"/>
      <c r="CO1886" s="29"/>
      <c r="CP1886" s="29"/>
      <c r="CQ1886" s="29"/>
      <c r="CR1886" s="29"/>
      <c r="CS1886" s="29"/>
      <c r="CT1886" s="29"/>
      <c r="CU1886" s="29"/>
      <c r="CV1886" s="29"/>
      <c r="CW1886" s="29"/>
      <c r="CX1886" s="29"/>
      <c r="CY1886" s="29"/>
      <c r="CZ1886" s="29"/>
      <c r="DA1886" s="29"/>
      <c r="DB1886" s="29"/>
      <c r="DC1886" s="29"/>
      <c r="DD1886" s="29"/>
      <c r="DE1886" s="29"/>
      <c r="DF1886" s="29"/>
      <c r="DG1886" s="29"/>
      <c r="DH1886" s="29"/>
      <c r="DI1886" s="29"/>
      <c r="DJ1886" s="29"/>
      <c r="DK1886" s="29"/>
      <c r="DL1886" s="29"/>
      <c r="DM1886" s="29"/>
    </row>
    <row r="1887" spans="1:117">
      <c r="A1887" s="5"/>
      <c r="B1887" s="5"/>
      <c r="C1887" s="35"/>
      <c r="D1887" s="63"/>
      <c r="E1887" s="64"/>
      <c r="F1887" s="64"/>
      <c r="G1887" s="64"/>
      <c r="H1887" s="64"/>
      <c r="I1887" s="64"/>
      <c r="J1887" s="64"/>
      <c r="K1887" s="64"/>
      <c r="L1887" s="64"/>
      <c r="M1887" s="64"/>
      <c r="N1887" s="64"/>
      <c r="O1887" s="64"/>
      <c r="P1887" s="64"/>
      <c r="Q1887" s="64"/>
      <c r="R1887" s="64"/>
      <c r="S1887" s="64"/>
      <c r="T1887" s="29"/>
      <c r="U1887" s="29"/>
      <c r="V1887" s="29"/>
      <c r="W1887" s="29"/>
      <c r="X1887" s="29"/>
      <c r="Y1887" s="29"/>
      <c r="Z1887" s="29"/>
      <c r="AA1887" s="29"/>
      <c r="AB1887" s="29"/>
      <c r="AC1887" s="29"/>
      <c r="AD1887" s="29"/>
      <c r="AE1887" s="29"/>
      <c r="AF1887" s="29"/>
      <c r="AG1887" s="29"/>
      <c r="AH1887" s="29"/>
      <c r="AI1887" s="29"/>
      <c r="AJ1887" s="29"/>
      <c r="AK1887" s="29"/>
      <c r="AL1887" s="29"/>
      <c r="AM1887" s="29"/>
      <c r="AN1887" s="29"/>
      <c r="AO1887" s="29"/>
      <c r="AP1887" s="29"/>
      <c r="AQ1887" s="29"/>
      <c r="AR1887" s="29"/>
      <c r="AS1887" s="29"/>
      <c r="AT1887" s="29"/>
      <c r="AU1887" s="29"/>
      <c r="AV1887" s="29"/>
      <c r="AW1887" s="29"/>
      <c r="AX1887" s="29"/>
      <c r="AY1887" s="29"/>
      <c r="AZ1887" s="29"/>
      <c r="BA1887" s="29"/>
      <c r="BB1887" s="29"/>
      <c r="BC1887" s="29"/>
      <c r="BD1887" s="29"/>
      <c r="BE1887" s="29"/>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29"/>
      <c r="CA1887" s="29"/>
      <c r="CB1887" s="29"/>
      <c r="CC1887" s="29"/>
      <c r="CD1887" s="29"/>
      <c r="CE1887" s="29"/>
      <c r="CF1887" s="29"/>
      <c r="CG1887" s="29"/>
      <c r="CH1887" s="29"/>
      <c r="CI1887" s="29"/>
      <c r="CJ1887" s="29"/>
      <c r="CK1887" s="29"/>
      <c r="CL1887" s="29"/>
      <c r="CM1887" s="29"/>
      <c r="CN1887" s="29"/>
      <c r="CO1887" s="29"/>
      <c r="CP1887" s="29"/>
      <c r="CQ1887" s="29"/>
      <c r="CR1887" s="29"/>
      <c r="CS1887" s="29"/>
      <c r="CT1887" s="29"/>
      <c r="CU1887" s="29"/>
      <c r="CV1887" s="29"/>
      <c r="CW1887" s="29"/>
      <c r="CX1887" s="29"/>
      <c r="CY1887" s="29"/>
      <c r="CZ1887" s="29"/>
      <c r="DA1887" s="29"/>
      <c r="DB1887" s="29"/>
      <c r="DC1887" s="29"/>
      <c r="DD1887" s="29"/>
      <c r="DE1887" s="29"/>
      <c r="DF1887" s="29"/>
      <c r="DG1887" s="29"/>
      <c r="DH1887" s="29"/>
      <c r="DI1887" s="29"/>
      <c r="DJ1887" s="29"/>
      <c r="DK1887" s="29"/>
      <c r="DL1887" s="29"/>
      <c r="DM1887" s="29"/>
    </row>
    <row r="1888" spans="1:117">
      <c r="A1888" s="5"/>
      <c r="B1888" s="5"/>
      <c r="C1888" s="35"/>
      <c r="D1888" s="63"/>
      <c r="E1888" s="64"/>
      <c r="F1888" s="64"/>
      <c r="G1888" s="64"/>
      <c r="H1888" s="64"/>
      <c r="I1888" s="64"/>
      <c r="J1888" s="64"/>
      <c r="K1888" s="64"/>
      <c r="L1888" s="64"/>
      <c r="M1888" s="64"/>
      <c r="N1888" s="64"/>
      <c r="O1888" s="64"/>
      <c r="P1888" s="64"/>
      <c r="Q1888" s="64"/>
      <c r="R1888" s="64"/>
      <c r="S1888" s="64"/>
      <c r="T1888" s="29"/>
      <c r="U1888" s="29"/>
      <c r="V1888" s="29"/>
      <c r="W1888" s="29"/>
      <c r="X1888" s="29"/>
      <c r="Y1888" s="29"/>
      <c r="Z1888" s="29"/>
      <c r="AA1888" s="29"/>
      <c r="AB1888" s="29"/>
      <c r="AC1888" s="29"/>
      <c r="AD1888" s="29"/>
      <c r="AE1888" s="29"/>
      <c r="AF1888" s="29"/>
      <c r="AG1888" s="29"/>
      <c r="AH1888" s="29"/>
      <c r="AI1888" s="29"/>
      <c r="AJ1888" s="29"/>
      <c r="AK1888" s="29"/>
      <c r="AL1888" s="29"/>
      <c r="AM1888" s="29"/>
      <c r="AN1888" s="29"/>
      <c r="AO1888" s="29"/>
      <c r="AP1888" s="29"/>
      <c r="AQ1888" s="29"/>
      <c r="AR1888" s="29"/>
      <c r="AS1888" s="29"/>
      <c r="AT1888" s="29"/>
      <c r="AU1888" s="29"/>
      <c r="AV1888" s="29"/>
      <c r="AW1888" s="29"/>
      <c r="AX1888" s="29"/>
      <c r="AY1888" s="29"/>
      <c r="AZ1888" s="29"/>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29"/>
      <c r="CA1888" s="29"/>
      <c r="CB1888" s="29"/>
      <c r="CC1888" s="29"/>
      <c r="CD1888" s="29"/>
      <c r="CE1888" s="29"/>
      <c r="CF1888" s="29"/>
      <c r="CG1888" s="29"/>
      <c r="CH1888" s="29"/>
      <c r="CI1888" s="29"/>
      <c r="CJ1888" s="29"/>
      <c r="CK1888" s="29"/>
      <c r="CL1888" s="29"/>
      <c r="CM1888" s="29"/>
      <c r="CN1888" s="29"/>
      <c r="CO1888" s="29"/>
      <c r="CP1888" s="29"/>
      <c r="CQ1888" s="29"/>
      <c r="CR1888" s="29"/>
      <c r="CS1888" s="29"/>
      <c r="CT1888" s="29"/>
      <c r="CU1888" s="29"/>
      <c r="CV1888" s="29"/>
      <c r="CW1888" s="29"/>
      <c r="CX1888" s="29"/>
      <c r="CY1888" s="29"/>
      <c r="CZ1888" s="29"/>
      <c r="DA1888" s="29"/>
      <c r="DB1888" s="29"/>
      <c r="DC1888" s="29"/>
      <c r="DD1888" s="29"/>
      <c r="DE1888" s="29"/>
      <c r="DF1888" s="29"/>
      <c r="DG1888" s="29"/>
      <c r="DH1888" s="29"/>
      <c r="DI1888" s="29"/>
      <c r="DJ1888" s="29"/>
      <c r="DK1888" s="29"/>
      <c r="DL1888" s="29"/>
      <c r="DM1888" s="29"/>
    </row>
    <row r="1889" spans="1:117">
      <c r="A1889" s="5"/>
      <c r="B1889" s="5"/>
      <c r="C1889" s="35"/>
      <c r="D1889" s="63"/>
      <c r="E1889" s="64"/>
      <c r="F1889" s="64"/>
      <c r="G1889" s="64"/>
      <c r="H1889" s="64"/>
      <c r="I1889" s="64"/>
      <c r="J1889" s="64"/>
      <c r="K1889" s="64"/>
      <c r="L1889" s="64"/>
      <c r="M1889" s="64"/>
      <c r="N1889" s="64"/>
      <c r="O1889" s="64"/>
      <c r="P1889" s="64"/>
      <c r="Q1889" s="64"/>
      <c r="R1889" s="64"/>
      <c r="S1889" s="64"/>
      <c r="T1889" s="29"/>
      <c r="U1889" s="29"/>
      <c r="V1889" s="29"/>
      <c r="W1889" s="29"/>
      <c r="X1889" s="29"/>
      <c r="Y1889" s="29"/>
      <c r="Z1889" s="29"/>
      <c r="AA1889" s="29"/>
      <c r="AB1889" s="29"/>
      <c r="AC1889" s="29"/>
      <c r="AD1889" s="29"/>
      <c r="AE1889" s="29"/>
      <c r="AF1889" s="29"/>
      <c r="AG1889" s="29"/>
      <c r="AH1889" s="29"/>
      <c r="AI1889" s="29"/>
      <c r="AJ1889" s="29"/>
      <c r="AK1889" s="29"/>
      <c r="AL1889" s="29"/>
      <c r="AM1889" s="29"/>
      <c r="AN1889" s="29"/>
      <c r="AO1889" s="29"/>
      <c r="AP1889" s="29"/>
      <c r="AQ1889" s="29"/>
      <c r="AR1889" s="29"/>
      <c r="AS1889" s="29"/>
      <c r="AT1889" s="29"/>
      <c r="AU1889" s="29"/>
      <c r="AV1889" s="29"/>
      <c r="AW1889" s="29"/>
      <c r="AX1889" s="29"/>
      <c r="AY1889" s="29"/>
      <c r="AZ1889" s="29"/>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29"/>
      <c r="CA1889" s="29"/>
      <c r="CB1889" s="29"/>
      <c r="CC1889" s="29"/>
      <c r="CD1889" s="29"/>
      <c r="CE1889" s="29"/>
      <c r="CF1889" s="29"/>
      <c r="CG1889" s="29"/>
      <c r="CH1889" s="29"/>
      <c r="CI1889" s="29"/>
      <c r="CJ1889" s="29"/>
      <c r="CK1889" s="29"/>
      <c r="CL1889" s="29"/>
      <c r="CM1889" s="29"/>
      <c r="CN1889" s="29"/>
      <c r="CO1889" s="29"/>
      <c r="CP1889" s="29"/>
      <c r="CQ1889" s="29"/>
      <c r="CR1889" s="29"/>
      <c r="CS1889" s="29"/>
      <c r="CT1889" s="29"/>
      <c r="CU1889" s="29"/>
      <c r="CV1889" s="29"/>
      <c r="CW1889" s="29"/>
      <c r="CX1889" s="29"/>
      <c r="CY1889" s="29"/>
      <c r="CZ1889" s="29"/>
      <c r="DA1889" s="29"/>
      <c r="DB1889" s="29"/>
      <c r="DC1889" s="29"/>
      <c r="DD1889" s="29"/>
      <c r="DE1889" s="29"/>
      <c r="DF1889" s="29"/>
      <c r="DG1889" s="29"/>
      <c r="DH1889" s="29"/>
      <c r="DI1889" s="29"/>
      <c r="DJ1889" s="29"/>
      <c r="DK1889" s="29"/>
      <c r="DL1889" s="29"/>
      <c r="DM1889" s="29"/>
    </row>
    <row r="1890" spans="1:117">
      <c r="A1890" s="5"/>
      <c r="B1890" s="5"/>
      <c r="C1890" s="35"/>
      <c r="D1890" s="63"/>
      <c r="E1890" s="64"/>
      <c r="F1890" s="64"/>
      <c r="G1890" s="64"/>
      <c r="H1890" s="64"/>
      <c r="I1890" s="64"/>
      <c r="J1890" s="64"/>
      <c r="K1890" s="64"/>
      <c r="L1890" s="64"/>
      <c r="M1890" s="64"/>
      <c r="N1890" s="64"/>
      <c r="O1890" s="64"/>
      <c r="P1890" s="64"/>
      <c r="Q1890" s="64"/>
      <c r="R1890" s="64"/>
      <c r="S1890" s="64"/>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c r="CA1890" s="29"/>
      <c r="CB1890" s="29"/>
      <c r="CC1890" s="29"/>
      <c r="CD1890" s="29"/>
      <c r="CE1890" s="29"/>
      <c r="CF1890" s="29"/>
      <c r="CG1890" s="29"/>
      <c r="CH1890" s="29"/>
      <c r="CI1890" s="29"/>
      <c r="CJ1890" s="29"/>
      <c r="CK1890" s="29"/>
      <c r="CL1890" s="29"/>
      <c r="CM1890" s="29"/>
      <c r="CN1890" s="29"/>
      <c r="CO1890" s="29"/>
      <c r="CP1890" s="29"/>
      <c r="CQ1890" s="29"/>
      <c r="CR1890" s="29"/>
      <c r="CS1890" s="29"/>
      <c r="CT1890" s="29"/>
      <c r="CU1890" s="29"/>
      <c r="CV1890" s="29"/>
      <c r="CW1890" s="29"/>
      <c r="CX1890" s="29"/>
      <c r="CY1890" s="29"/>
      <c r="CZ1890" s="29"/>
      <c r="DA1890" s="29"/>
      <c r="DB1890" s="29"/>
      <c r="DC1890" s="29"/>
      <c r="DD1890" s="29"/>
      <c r="DE1890" s="29"/>
      <c r="DF1890" s="29"/>
      <c r="DG1890" s="29"/>
      <c r="DH1890" s="29"/>
      <c r="DI1890" s="29"/>
      <c r="DJ1890" s="29"/>
      <c r="DK1890" s="29"/>
      <c r="DL1890" s="29"/>
      <c r="DM1890" s="29"/>
    </row>
    <row r="1891" spans="1:117">
      <c r="A1891" s="5"/>
      <c r="B1891" s="5"/>
      <c r="C1891" s="35"/>
      <c r="D1891" s="63"/>
      <c r="E1891" s="64"/>
      <c r="F1891" s="64"/>
      <c r="G1891" s="64"/>
      <c r="H1891" s="64"/>
      <c r="I1891" s="64"/>
      <c r="J1891" s="64"/>
      <c r="K1891" s="64"/>
      <c r="L1891" s="64"/>
      <c r="M1891" s="64"/>
      <c r="N1891" s="64"/>
      <c r="O1891" s="64"/>
      <c r="P1891" s="64"/>
      <c r="Q1891" s="64"/>
      <c r="R1891" s="64"/>
      <c r="S1891" s="64"/>
      <c r="T1891" s="29"/>
      <c r="U1891" s="29"/>
      <c r="V1891" s="29"/>
      <c r="W1891" s="29"/>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29"/>
      <c r="CA1891" s="29"/>
      <c r="CB1891" s="29"/>
      <c r="CC1891" s="29"/>
      <c r="CD1891" s="29"/>
      <c r="CE1891" s="29"/>
      <c r="CF1891" s="29"/>
      <c r="CG1891" s="29"/>
      <c r="CH1891" s="29"/>
      <c r="CI1891" s="29"/>
      <c r="CJ1891" s="29"/>
      <c r="CK1891" s="29"/>
      <c r="CL1891" s="29"/>
      <c r="CM1891" s="29"/>
      <c r="CN1891" s="29"/>
      <c r="CO1891" s="29"/>
      <c r="CP1891" s="29"/>
      <c r="CQ1891" s="29"/>
      <c r="CR1891" s="29"/>
      <c r="CS1891" s="29"/>
      <c r="CT1891" s="29"/>
      <c r="CU1891" s="29"/>
      <c r="CV1891" s="29"/>
      <c r="CW1891" s="29"/>
      <c r="CX1891" s="29"/>
      <c r="CY1891" s="29"/>
      <c r="CZ1891" s="29"/>
      <c r="DA1891" s="29"/>
      <c r="DB1891" s="29"/>
      <c r="DC1891" s="29"/>
      <c r="DD1891" s="29"/>
      <c r="DE1891" s="29"/>
      <c r="DF1891" s="29"/>
      <c r="DG1891" s="29"/>
      <c r="DH1891" s="29"/>
      <c r="DI1891" s="29"/>
      <c r="DJ1891" s="29"/>
      <c r="DK1891" s="29"/>
      <c r="DL1891" s="29"/>
      <c r="DM1891" s="29"/>
    </row>
    <row r="1892" spans="1:117">
      <c r="A1892" s="5"/>
      <c r="B1892" s="5"/>
      <c r="C1892" s="35"/>
      <c r="D1892" s="63"/>
      <c r="E1892" s="64"/>
      <c r="F1892" s="64"/>
      <c r="G1892" s="64"/>
      <c r="H1892" s="64"/>
      <c r="I1892" s="64"/>
      <c r="J1892" s="64"/>
      <c r="K1892" s="64"/>
      <c r="L1892" s="64"/>
      <c r="M1892" s="64"/>
      <c r="N1892" s="64"/>
      <c r="O1892" s="64"/>
      <c r="P1892" s="64"/>
      <c r="Q1892" s="64"/>
      <c r="R1892" s="64"/>
      <c r="S1892" s="64"/>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c r="CA1892" s="29"/>
      <c r="CB1892" s="29"/>
      <c r="CC1892" s="29"/>
      <c r="CD1892" s="29"/>
      <c r="CE1892" s="29"/>
      <c r="CF1892" s="29"/>
      <c r="CG1892" s="29"/>
      <c r="CH1892" s="29"/>
      <c r="CI1892" s="29"/>
      <c r="CJ1892" s="29"/>
      <c r="CK1892" s="29"/>
      <c r="CL1892" s="29"/>
      <c r="CM1892" s="29"/>
      <c r="CN1892" s="29"/>
      <c r="CO1892" s="29"/>
      <c r="CP1892" s="29"/>
      <c r="CQ1892" s="29"/>
      <c r="CR1892" s="29"/>
      <c r="CS1892" s="29"/>
      <c r="CT1892" s="29"/>
      <c r="CU1892" s="29"/>
      <c r="CV1892" s="29"/>
      <c r="CW1892" s="29"/>
      <c r="CX1892" s="29"/>
      <c r="CY1892" s="29"/>
      <c r="CZ1892" s="29"/>
      <c r="DA1892" s="29"/>
      <c r="DB1892" s="29"/>
      <c r="DC1892" s="29"/>
      <c r="DD1892" s="29"/>
      <c r="DE1892" s="29"/>
      <c r="DF1892" s="29"/>
      <c r="DG1892" s="29"/>
      <c r="DH1892" s="29"/>
      <c r="DI1892" s="29"/>
      <c r="DJ1892" s="29"/>
      <c r="DK1892" s="29"/>
      <c r="DL1892" s="29"/>
      <c r="DM1892" s="29"/>
    </row>
    <row r="1893" spans="1:117">
      <c r="A1893" s="5"/>
      <c r="B1893" s="5"/>
      <c r="C1893" s="35"/>
      <c r="D1893" s="63"/>
      <c r="E1893" s="64"/>
      <c r="F1893" s="64"/>
      <c r="G1893" s="64"/>
      <c r="H1893" s="64"/>
      <c r="I1893" s="64"/>
      <c r="J1893" s="64"/>
      <c r="K1893" s="64"/>
      <c r="L1893" s="64"/>
      <c r="M1893" s="64"/>
      <c r="N1893" s="64"/>
      <c r="O1893" s="64"/>
      <c r="P1893" s="64"/>
      <c r="Q1893" s="64"/>
      <c r="R1893" s="64"/>
      <c r="S1893" s="64"/>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29"/>
      <c r="CA1893" s="29"/>
      <c r="CB1893" s="29"/>
      <c r="CC1893" s="29"/>
      <c r="CD1893" s="29"/>
      <c r="CE1893" s="29"/>
      <c r="CF1893" s="29"/>
      <c r="CG1893" s="29"/>
      <c r="CH1893" s="29"/>
      <c r="CI1893" s="29"/>
      <c r="CJ1893" s="29"/>
      <c r="CK1893" s="29"/>
      <c r="CL1893" s="29"/>
      <c r="CM1893" s="29"/>
      <c r="CN1893" s="29"/>
      <c r="CO1893" s="29"/>
      <c r="CP1893" s="29"/>
      <c r="CQ1893" s="29"/>
      <c r="CR1893" s="29"/>
      <c r="CS1893" s="29"/>
      <c r="CT1893" s="29"/>
      <c r="CU1893" s="29"/>
      <c r="CV1893" s="29"/>
      <c r="CW1893" s="29"/>
      <c r="CX1893" s="29"/>
      <c r="CY1893" s="29"/>
      <c r="CZ1893" s="29"/>
      <c r="DA1893" s="29"/>
      <c r="DB1893" s="29"/>
      <c r="DC1893" s="29"/>
      <c r="DD1893" s="29"/>
      <c r="DE1893" s="29"/>
      <c r="DF1893" s="29"/>
      <c r="DG1893" s="29"/>
      <c r="DH1893" s="29"/>
      <c r="DI1893" s="29"/>
      <c r="DJ1893" s="29"/>
      <c r="DK1893" s="29"/>
      <c r="DL1893" s="29"/>
      <c r="DM1893" s="29"/>
    </row>
    <row r="1894" spans="1:117">
      <c r="A1894" s="5"/>
      <c r="B1894" s="5"/>
      <c r="C1894" s="35"/>
      <c r="D1894" s="63"/>
      <c r="E1894" s="64"/>
      <c r="F1894" s="64"/>
      <c r="G1894" s="64"/>
      <c r="H1894" s="64"/>
      <c r="I1894" s="64"/>
      <c r="J1894" s="64"/>
      <c r="K1894" s="64"/>
      <c r="L1894" s="64"/>
      <c r="M1894" s="64"/>
      <c r="N1894" s="64"/>
      <c r="O1894" s="64"/>
      <c r="P1894" s="64"/>
      <c r="Q1894" s="64"/>
      <c r="R1894" s="64"/>
      <c r="S1894" s="64"/>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c r="CA1894" s="29"/>
      <c r="CB1894" s="29"/>
      <c r="CC1894" s="29"/>
      <c r="CD1894" s="29"/>
      <c r="CE1894" s="29"/>
      <c r="CF1894" s="29"/>
      <c r="CG1894" s="29"/>
      <c r="CH1894" s="29"/>
      <c r="CI1894" s="29"/>
      <c r="CJ1894" s="29"/>
      <c r="CK1894" s="29"/>
      <c r="CL1894" s="29"/>
      <c r="CM1894" s="29"/>
      <c r="CN1894" s="29"/>
      <c r="CO1894" s="29"/>
      <c r="CP1894" s="29"/>
      <c r="CQ1894" s="29"/>
      <c r="CR1894" s="29"/>
      <c r="CS1894" s="29"/>
      <c r="CT1894" s="29"/>
      <c r="CU1894" s="29"/>
      <c r="CV1894" s="29"/>
      <c r="CW1894" s="29"/>
      <c r="CX1894" s="29"/>
      <c r="CY1894" s="29"/>
      <c r="CZ1894" s="29"/>
      <c r="DA1894" s="29"/>
      <c r="DB1894" s="29"/>
      <c r="DC1894" s="29"/>
      <c r="DD1894" s="29"/>
      <c r="DE1894" s="29"/>
      <c r="DF1894" s="29"/>
      <c r="DG1894" s="29"/>
      <c r="DH1894" s="29"/>
      <c r="DI1894" s="29"/>
      <c r="DJ1894" s="29"/>
      <c r="DK1894" s="29"/>
      <c r="DL1894" s="29"/>
      <c r="DM1894" s="29"/>
    </row>
    <row r="1895" spans="1:117">
      <c r="A1895" s="5"/>
      <c r="B1895" s="5"/>
      <c r="C1895" s="35"/>
      <c r="D1895" s="63"/>
      <c r="E1895" s="64"/>
      <c r="F1895" s="64"/>
      <c r="G1895" s="64"/>
      <c r="H1895" s="64"/>
      <c r="I1895" s="64"/>
      <c r="J1895" s="64"/>
      <c r="K1895" s="64"/>
      <c r="L1895" s="64"/>
      <c r="M1895" s="64"/>
      <c r="N1895" s="64"/>
      <c r="O1895" s="64"/>
      <c r="P1895" s="64"/>
      <c r="Q1895" s="64"/>
      <c r="R1895" s="64"/>
      <c r="S1895" s="64"/>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29"/>
      <c r="CA1895" s="29"/>
      <c r="CB1895" s="29"/>
      <c r="CC1895" s="29"/>
      <c r="CD1895" s="29"/>
      <c r="CE1895" s="29"/>
      <c r="CF1895" s="29"/>
      <c r="CG1895" s="29"/>
      <c r="CH1895" s="29"/>
      <c r="CI1895" s="29"/>
      <c r="CJ1895" s="29"/>
      <c r="CK1895" s="29"/>
      <c r="CL1895" s="29"/>
      <c r="CM1895" s="29"/>
      <c r="CN1895" s="29"/>
      <c r="CO1895" s="29"/>
      <c r="CP1895" s="29"/>
      <c r="CQ1895" s="29"/>
      <c r="CR1895" s="29"/>
      <c r="CS1895" s="29"/>
      <c r="CT1895" s="29"/>
      <c r="CU1895" s="29"/>
      <c r="CV1895" s="29"/>
      <c r="CW1895" s="29"/>
      <c r="CX1895" s="29"/>
      <c r="CY1895" s="29"/>
      <c r="CZ1895" s="29"/>
      <c r="DA1895" s="29"/>
      <c r="DB1895" s="29"/>
      <c r="DC1895" s="29"/>
      <c r="DD1895" s="29"/>
      <c r="DE1895" s="29"/>
      <c r="DF1895" s="29"/>
      <c r="DG1895" s="29"/>
      <c r="DH1895" s="29"/>
      <c r="DI1895" s="29"/>
      <c r="DJ1895" s="29"/>
      <c r="DK1895" s="29"/>
      <c r="DL1895" s="29"/>
      <c r="DM1895" s="29"/>
    </row>
    <row r="1896" spans="1:117">
      <c r="A1896" s="5"/>
      <c r="B1896" s="5"/>
      <c r="C1896" s="35"/>
      <c r="D1896" s="63"/>
      <c r="E1896" s="64"/>
      <c r="F1896" s="64"/>
      <c r="G1896" s="64"/>
      <c r="H1896" s="64"/>
      <c r="I1896" s="64"/>
      <c r="J1896" s="64"/>
      <c r="K1896" s="64"/>
      <c r="L1896" s="64"/>
      <c r="M1896" s="64"/>
      <c r="N1896" s="64"/>
      <c r="O1896" s="64"/>
      <c r="P1896" s="64"/>
      <c r="Q1896" s="64"/>
      <c r="R1896" s="64"/>
      <c r="S1896" s="64"/>
      <c r="T1896" s="29"/>
      <c r="U1896" s="29"/>
      <c r="V1896" s="29"/>
      <c r="W1896" s="29"/>
      <c r="X1896" s="29"/>
      <c r="Y1896" s="29"/>
      <c r="Z1896" s="29"/>
      <c r="AA1896" s="29"/>
      <c r="AB1896" s="29"/>
      <c r="AC1896" s="29"/>
      <c r="AD1896" s="29"/>
      <c r="AE1896" s="29"/>
      <c r="AF1896" s="29"/>
      <c r="AG1896" s="29"/>
      <c r="AH1896" s="29"/>
      <c r="AI1896" s="29"/>
      <c r="AJ1896" s="29"/>
      <c r="AK1896" s="29"/>
      <c r="AL1896" s="29"/>
      <c r="AM1896" s="29"/>
      <c r="AN1896" s="29"/>
      <c r="AO1896" s="29"/>
      <c r="AP1896" s="29"/>
      <c r="AQ1896" s="29"/>
      <c r="AR1896" s="29"/>
      <c r="AS1896" s="29"/>
      <c r="AT1896" s="29"/>
      <c r="AU1896" s="29"/>
      <c r="AV1896" s="29"/>
      <c r="AW1896" s="29"/>
      <c r="AX1896" s="29"/>
      <c r="AY1896" s="29"/>
      <c r="AZ1896" s="29"/>
      <c r="BA1896" s="29"/>
      <c r="BB1896" s="29"/>
      <c r="BC1896" s="29"/>
      <c r="BD1896" s="29"/>
      <c r="BE1896" s="29"/>
      <c r="BF1896" s="29"/>
      <c r="BG1896" s="29"/>
      <c r="BH1896" s="29"/>
      <c r="BI1896" s="29"/>
      <c r="BJ1896" s="29"/>
      <c r="BK1896" s="29"/>
      <c r="BL1896" s="29"/>
      <c r="BM1896" s="29"/>
      <c r="BN1896" s="29"/>
      <c r="BO1896" s="29"/>
      <c r="BP1896" s="29"/>
      <c r="BQ1896" s="29"/>
      <c r="BR1896" s="29"/>
      <c r="BS1896" s="29"/>
      <c r="BT1896" s="29"/>
      <c r="BU1896" s="29"/>
      <c r="BV1896" s="29"/>
      <c r="BW1896" s="29"/>
      <c r="BX1896" s="29"/>
      <c r="BY1896" s="29"/>
      <c r="BZ1896" s="29"/>
      <c r="CA1896" s="29"/>
      <c r="CB1896" s="29"/>
      <c r="CC1896" s="29"/>
      <c r="CD1896" s="29"/>
      <c r="CE1896" s="29"/>
      <c r="CF1896" s="29"/>
      <c r="CG1896" s="29"/>
      <c r="CH1896" s="29"/>
      <c r="CI1896" s="29"/>
      <c r="CJ1896" s="29"/>
      <c r="CK1896" s="29"/>
      <c r="CL1896" s="29"/>
      <c r="CM1896" s="29"/>
      <c r="CN1896" s="29"/>
      <c r="CO1896" s="29"/>
      <c r="CP1896" s="29"/>
      <c r="CQ1896" s="29"/>
      <c r="CR1896" s="29"/>
      <c r="CS1896" s="29"/>
      <c r="CT1896" s="29"/>
      <c r="CU1896" s="29"/>
      <c r="CV1896" s="29"/>
      <c r="CW1896" s="29"/>
      <c r="CX1896" s="29"/>
      <c r="CY1896" s="29"/>
      <c r="CZ1896" s="29"/>
      <c r="DA1896" s="29"/>
      <c r="DB1896" s="29"/>
      <c r="DC1896" s="29"/>
      <c r="DD1896" s="29"/>
      <c r="DE1896" s="29"/>
      <c r="DF1896" s="29"/>
      <c r="DG1896" s="29"/>
      <c r="DH1896" s="29"/>
      <c r="DI1896" s="29"/>
      <c r="DJ1896" s="29"/>
      <c r="DK1896" s="29"/>
      <c r="DL1896" s="29"/>
      <c r="DM1896" s="29"/>
    </row>
    <row r="1897" spans="1:117">
      <c r="A1897" s="5"/>
      <c r="B1897" s="5"/>
      <c r="C1897" s="35"/>
      <c r="D1897" s="63"/>
      <c r="E1897" s="64"/>
      <c r="F1897" s="64"/>
      <c r="G1897" s="64"/>
      <c r="H1897" s="64"/>
      <c r="I1897" s="64"/>
      <c r="J1897" s="64"/>
      <c r="K1897" s="64"/>
      <c r="L1897" s="64"/>
      <c r="M1897" s="64"/>
      <c r="N1897" s="64"/>
      <c r="O1897" s="64"/>
      <c r="P1897" s="64"/>
      <c r="Q1897" s="64"/>
      <c r="R1897" s="64"/>
      <c r="S1897" s="64"/>
      <c r="T1897" s="29"/>
      <c r="U1897" s="29"/>
      <c r="V1897" s="29"/>
      <c r="W1897" s="29"/>
      <c r="X1897" s="29"/>
      <c r="Y1897" s="29"/>
      <c r="Z1897" s="29"/>
      <c r="AA1897" s="29"/>
      <c r="AB1897" s="29"/>
      <c r="AC1897" s="29"/>
      <c r="AD1897" s="29"/>
      <c r="AE1897" s="29"/>
      <c r="AF1897" s="29"/>
      <c r="AG1897" s="29"/>
      <c r="AH1897" s="29"/>
      <c r="AI1897" s="29"/>
      <c r="AJ1897" s="29"/>
      <c r="AK1897" s="29"/>
      <c r="AL1897" s="29"/>
      <c r="AM1897" s="29"/>
      <c r="AN1897" s="29"/>
      <c r="AO1897" s="29"/>
      <c r="AP1897" s="29"/>
      <c r="AQ1897" s="29"/>
      <c r="AR1897" s="29"/>
      <c r="AS1897" s="29"/>
      <c r="AT1897" s="29"/>
      <c r="AU1897" s="29"/>
      <c r="AV1897" s="29"/>
      <c r="AW1897" s="29"/>
      <c r="AX1897" s="29"/>
      <c r="AY1897" s="29"/>
      <c r="AZ1897" s="29"/>
      <c r="BA1897" s="29"/>
      <c r="BB1897" s="29"/>
      <c r="BC1897" s="29"/>
      <c r="BD1897" s="29"/>
      <c r="BE1897" s="29"/>
      <c r="BF1897" s="29"/>
      <c r="BG1897" s="29"/>
      <c r="BH1897" s="29"/>
      <c r="BI1897" s="29"/>
      <c r="BJ1897" s="29"/>
      <c r="BK1897" s="29"/>
      <c r="BL1897" s="29"/>
      <c r="BM1897" s="29"/>
      <c r="BN1897" s="29"/>
      <c r="BO1897" s="29"/>
      <c r="BP1897" s="29"/>
      <c r="BQ1897" s="29"/>
      <c r="BR1897" s="29"/>
      <c r="BS1897" s="29"/>
      <c r="BT1897" s="29"/>
      <c r="BU1897" s="29"/>
      <c r="BV1897" s="29"/>
      <c r="BW1897" s="29"/>
      <c r="BX1897" s="29"/>
      <c r="BY1897" s="29"/>
      <c r="BZ1897" s="29"/>
      <c r="CA1897" s="29"/>
      <c r="CB1897" s="29"/>
      <c r="CC1897" s="29"/>
      <c r="CD1897" s="29"/>
      <c r="CE1897" s="29"/>
      <c r="CF1897" s="29"/>
      <c r="CG1897" s="29"/>
      <c r="CH1897" s="29"/>
      <c r="CI1897" s="29"/>
      <c r="CJ1897" s="29"/>
      <c r="CK1897" s="29"/>
      <c r="CL1897" s="29"/>
      <c r="CM1897" s="29"/>
      <c r="CN1897" s="29"/>
      <c r="CO1897" s="29"/>
      <c r="CP1897" s="29"/>
      <c r="CQ1897" s="29"/>
      <c r="CR1897" s="29"/>
      <c r="CS1897" s="29"/>
      <c r="CT1897" s="29"/>
      <c r="CU1897" s="29"/>
      <c r="CV1897" s="29"/>
      <c r="CW1897" s="29"/>
      <c r="CX1897" s="29"/>
      <c r="CY1897" s="29"/>
      <c r="CZ1897" s="29"/>
      <c r="DA1897" s="29"/>
      <c r="DB1897" s="29"/>
      <c r="DC1897" s="29"/>
      <c r="DD1897" s="29"/>
      <c r="DE1897" s="29"/>
      <c r="DF1897" s="29"/>
      <c r="DG1897" s="29"/>
      <c r="DH1897" s="29"/>
      <c r="DI1897" s="29"/>
      <c r="DJ1897" s="29"/>
      <c r="DK1897" s="29"/>
      <c r="DL1897" s="29"/>
      <c r="DM1897" s="29"/>
    </row>
    <row r="1898" spans="1:117">
      <c r="A1898" s="5"/>
      <c r="B1898" s="5"/>
      <c r="C1898" s="35"/>
      <c r="D1898" s="63"/>
      <c r="E1898" s="64"/>
      <c r="F1898" s="64"/>
      <c r="G1898" s="64"/>
      <c r="H1898" s="64"/>
      <c r="I1898" s="64"/>
      <c r="J1898" s="64"/>
      <c r="K1898" s="64"/>
      <c r="L1898" s="64"/>
      <c r="M1898" s="64"/>
      <c r="N1898" s="64"/>
      <c r="O1898" s="64"/>
      <c r="P1898" s="64"/>
      <c r="Q1898" s="64"/>
      <c r="R1898" s="64"/>
      <c r="S1898" s="64"/>
      <c r="T1898" s="29"/>
      <c r="U1898" s="29"/>
      <c r="V1898" s="29"/>
      <c r="W1898" s="29"/>
      <c r="X1898" s="29"/>
      <c r="Y1898" s="29"/>
      <c r="Z1898" s="29"/>
      <c r="AA1898" s="29"/>
      <c r="AB1898" s="29"/>
      <c r="AC1898" s="29"/>
      <c r="AD1898" s="29"/>
      <c r="AE1898" s="29"/>
      <c r="AF1898" s="29"/>
      <c r="AG1898" s="29"/>
      <c r="AH1898" s="29"/>
      <c r="AI1898" s="29"/>
      <c r="AJ1898" s="29"/>
      <c r="AK1898" s="29"/>
      <c r="AL1898" s="29"/>
      <c r="AM1898" s="29"/>
      <c r="AN1898" s="29"/>
      <c r="AO1898" s="29"/>
      <c r="AP1898" s="29"/>
      <c r="AQ1898" s="29"/>
      <c r="AR1898" s="29"/>
      <c r="AS1898" s="29"/>
      <c r="AT1898" s="29"/>
      <c r="AU1898" s="29"/>
      <c r="AV1898" s="29"/>
      <c r="AW1898" s="29"/>
      <c r="AX1898" s="29"/>
      <c r="AY1898" s="29"/>
      <c r="AZ1898" s="29"/>
      <c r="BA1898" s="29"/>
      <c r="BB1898" s="29"/>
      <c r="BC1898" s="29"/>
      <c r="BD1898" s="29"/>
      <c r="BE1898" s="29"/>
      <c r="BF1898" s="29"/>
      <c r="BG1898" s="29"/>
      <c r="BH1898" s="29"/>
      <c r="BI1898" s="29"/>
      <c r="BJ1898" s="29"/>
      <c r="BK1898" s="29"/>
      <c r="BL1898" s="29"/>
      <c r="BM1898" s="29"/>
      <c r="BN1898" s="29"/>
      <c r="BO1898" s="29"/>
      <c r="BP1898" s="29"/>
      <c r="BQ1898" s="29"/>
      <c r="BR1898" s="29"/>
      <c r="BS1898" s="29"/>
      <c r="BT1898" s="29"/>
      <c r="BU1898" s="29"/>
      <c r="BV1898" s="29"/>
      <c r="BW1898" s="29"/>
      <c r="BX1898" s="29"/>
      <c r="BY1898" s="29"/>
      <c r="BZ1898" s="29"/>
      <c r="CA1898" s="29"/>
      <c r="CB1898" s="29"/>
      <c r="CC1898" s="29"/>
      <c r="CD1898" s="29"/>
      <c r="CE1898" s="29"/>
      <c r="CF1898" s="29"/>
      <c r="CG1898" s="29"/>
      <c r="CH1898" s="29"/>
      <c r="CI1898" s="29"/>
      <c r="CJ1898" s="29"/>
      <c r="CK1898" s="29"/>
      <c r="CL1898" s="29"/>
      <c r="CM1898" s="29"/>
      <c r="CN1898" s="29"/>
      <c r="CO1898" s="29"/>
      <c r="CP1898" s="29"/>
      <c r="CQ1898" s="29"/>
      <c r="CR1898" s="29"/>
      <c r="CS1898" s="29"/>
      <c r="CT1898" s="29"/>
      <c r="CU1898" s="29"/>
      <c r="CV1898" s="29"/>
      <c r="CW1898" s="29"/>
      <c r="CX1898" s="29"/>
      <c r="CY1898" s="29"/>
      <c r="CZ1898" s="29"/>
      <c r="DA1898" s="29"/>
      <c r="DB1898" s="29"/>
      <c r="DC1898" s="29"/>
      <c r="DD1898" s="29"/>
      <c r="DE1898" s="29"/>
      <c r="DF1898" s="29"/>
      <c r="DG1898" s="29"/>
      <c r="DH1898" s="29"/>
      <c r="DI1898" s="29"/>
      <c r="DJ1898" s="29"/>
      <c r="DK1898" s="29"/>
      <c r="DL1898" s="29"/>
      <c r="DM1898" s="29"/>
    </row>
    <row r="1899" spans="1:117">
      <c r="A1899" s="5"/>
      <c r="B1899" s="5"/>
      <c r="C1899" s="35"/>
      <c r="D1899" s="63"/>
      <c r="E1899" s="64"/>
      <c r="F1899" s="64"/>
      <c r="G1899" s="64"/>
      <c r="H1899" s="64"/>
      <c r="I1899" s="64"/>
      <c r="J1899" s="64"/>
      <c r="K1899" s="64"/>
      <c r="L1899" s="64"/>
      <c r="M1899" s="64"/>
      <c r="N1899" s="64"/>
      <c r="O1899" s="64"/>
      <c r="P1899" s="64"/>
      <c r="Q1899" s="64"/>
      <c r="R1899" s="64"/>
      <c r="S1899" s="64"/>
      <c r="T1899" s="29"/>
      <c r="U1899" s="29"/>
      <c r="V1899" s="29"/>
      <c r="W1899" s="29"/>
      <c r="X1899" s="29"/>
      <c r="Y1899" s="29"/>
      <c r="Z1899" s="29"/>
      <c r="AA1899" s="29"/>
      <c r="AB1899" s="29"/>
      <c r="AC1899" s="29"/>
      <c r="AD1899" s="29"/>
      <c r="AE1899" s="29"/>
      <c r="AF1899" s="29"/>
      <c r="AG1899" s="29"/>
      <c r="AH1899" s="29"/>
      <c r="AI1899" s="29"/>
      <c r="AJ1899" s="29"/>
      <c r="AK1899" s="29"/>
      <c r="AL1899" s="29"/>
      <c r="AM1899" s="29"/>
      <c r="AN1899" s="29"/>
      <c r="AO1899" s="29"/>
      <c r="AP1899" s="29"/>
      <c r="AQ1899" s="29"/>
      <c r="AR1899" s="29"/>
      <c r="AS1899" s="29"/>
      <c r="AT1899" s="29"/>
      <c r="AU1899" s="29"/>
      <c r="AV1899" s="29"/>
      <c r="AW1899" s="29"/>
      <c r="AX1899" s="29"/>
      <c r="AY1899" s="29"/>
      <c r="AZ1899" s="29"/>
      <c r="BA1899" s="29"/>
      <c r="BB1899" s="29"/>
      <c r="BC1899" s="29"/>
      <c r="BD1899" s="29"/>
      <c r="BE1899" s="29"/>
      <c r="BF1899" s="29"/>
      <c r="BG1899" s="29"/>
      <c r="BH1899" s="29"/>
      <c r="BI1899" s="29"/>
      <c r="BJ1899" s="29"/>
      <c r="BK1899" s="29"/>
      <c r="BL1899" s="29"/>
      <c r="BM1899" s="29"/>
      <c r="BN1899" s="29"/>
      <c r="BO1899" s="29"/>
      <c r="BP1899" s="29"/>
      <c r="BQ1899" s="29"/>
      <c r="BR1899" s="29"/>
      <c r="BS1899" s="29"/>
      <c r="BT1899" s="29"/>
      <c r="BU1899" s="29"/>
      <c r="BV1899" s="29"/>
      <c r="BW1899" s="29"/>
      <c r="BX1899" s="29"/>
      <c r="BY1899" s="29"/>
      <c r="BZ1899" s="29"/>
      <c r="CA1899" s="29"/>
      <c r="CB1899" s="29"/>
      <c r="CC1899" s="29"/>
      <c r="CD1899" s="29"/>
      <c r="CE1899" s="29"/>
      <c r="CF1899" s="29"/>
      <c r="CG1899" s="29"/>
      <c r="CH1899" s="29"/>
      <c r="CI1899" s="29"/>
      <c r="CJ1899" s="29"/>
      <c r="CK1899" s="29"/>
      <c r="CL1899" s="29"/>
      <c r="CM1899" s="29"/>
      <c r="CN1899" s="29"/>
      <c r="CO1899" s="29"/>
      <c r="CP1899" s="29"/>
      <c r="CQ1899" s="29"/>
      <c r="CR1899" s="29"/>
      <c r="CS1899" s="29"/>
      <c r="CT1899" s="29"/>
      <c r="CU1899" s="29"/>
      <c r="CV1899" s="29"/>
      <c r="CW1899" s="29"/>
      <c r="CX1899" s="29"/>
      <c r="CY1899" s="29"/>
      <c r="CZ1899" s="29"/>
      <c r="DA1899" s="29"/>
      <c r="DB1899" s="29"/>
      <c r="DC1899" s="29"/>
      <c r="DD1899" s="29"/>
      <c r="DE1899" s="29"/>
      <c r="DF1899" s="29"/>
      <c r="DG1899" s="29"/>
      <c r="DH1899" s="29"/>
      <c r="DI1899" s="29"/>
      <c r="DJ1899" s="29"/>
      <c r="DK1899" s="29"/>
      <c r="DL1899" s="29"/>
      <c r="DM1899" s="29"/>
    </row>
    <row r="1900" spans="1:117">
      <c r="A1900" s="5"/>
      <c r="B1900" s="5"/>
      <c r="C1900" s="35"/>
      <c r="D1900" s="63"/>
      <c r="E1900" s="64"/>
      <c r="F1900" s="64"/>
      <c r="G1900" s="64"/>
      <c r="H1900" s="64"/>
      <c r="I1900" s="64"/>
      <c r="J1900" s="64"/>
      <c r="K1900" s="64"/>
      <c r="L1900" s="64"/>
      <c r="M1900" s="64"/>
      <c r="N1900" s="64"/>
      <c r="O1900" s="64"/>
      <c r="P1900" s="64"/>
      <c r="Q1900" s="64"/>
      <c r="R1900" s="64"/>
      <c r="S1900" s="64"/>
      <c r="T1900" s="29"/>
      <c r="U1900" s="29"/>
      <c r="V1900" s="29"/>
      <c r="W1900" s="29"/>
      <c r="X1900" s="29"/>
      <c r="Y1900" s="29"/>
      <c r="Z1900" s="29"/>
      <c r="AA1900" s="29"/>
      <c r="AB1900" s="29"/>
      <c r="AC1900" s="29"/>
      <c r="AD1900" s="29"/>
      <c r="AE1900" s="29"/>
      <c r="AF1900" s="29"/>
      <c r="AG1900" s="29"/>
      <c r="AH1900" s="29"/>
      <c r="AI1900" s="29"/>
      <c r="AJ1900" s="29"/>
      <c r="AK1900" s="29"/>
      <c r="AL1900" s="29"/>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c r="CA1900" s="29"/>
      <c r="CB1900" s="29"/>
      <c r="CC1900" s="29"/>
      <c r="CD1900" s="29"/>
      <c r="CE1900" s="29"/>
      <c r="CF1900" s="29"/>
      <c r="CG1900" s="29"/>
      <c r="CH1900" s="29"/>
      <c r="CI1900" s="29"/>
      <c r="CJ1900" s="29"/>
      <c r="CK1900" s="29"/>
      <c r="CL1900" s="29"/>
      <c r="CM1900" s="29"/>
      <c r="CN1900" s="29"/>
      <c r="CO1900" s="29"/>
      <c r="CP1900" s="29"/>
      <c r="CQ1900" s="29"/>
      <c r="CR1900" s="29"/>
      <c r="CS1900" s="29"/>
      <c r="CT1900" s="29"/>
      <c r="CU1900" s="29"/>
      <c r="CV1900" s="29"/>
      <c r="CW1900" s="29"/>
      <c r="CX1900" s="29"/>
      <c r="CY1900" s="29"/>
      <c r="CZ1900" s="29"/>
      <c r="DA1900" s="29"/>
      <c r="DB1900" s="29"/>
      <c r="DC1900" s="29"/>
      <c r="DD1900" s="29"/>
      <c r="DE1900" s="29"/>
      <c r="DF1900" s="29"/>
      <c r="DG1900" s="29"/>
      <c r="DH1900" s="29"/>
      <c r="DI1900" s="29"/>
      <c r="DJ1900" s="29"/>
      <c r="DK1900" s="29"/>
      <c r="DL1900" s="29"/>
      <c r="DM1900" s="29"/>
    </row>
    <row r="1901" spans="1:117">
      <c r="A1901" s="5"/>
      <c r="B1901" s="5"/>
      <c r="C1901" s="35"/>
      <c r="D1901" s="63"/>
      <c r="E1901" s="64"/>
      <c r="F1901" s="64"/>
      <c r="G1901" s="64"/>
      <c r="H1901" s="64"/>
      <c r="I1901" s="64"/>
      <c r="J1901" s="64"/>
      <c r="K1901" s="64"/>
      <c r="L1901" s="64"/>
      <c r="M1901" s="64"/>
      <c r="N1901" s="64"/>
      <c r="O1901" s="64"/>
      <c r="P1901" s="64"/>
      <c r="Q1901" s="64"/>
      <c r="R1901" s="64"/>
      <c r="S1901" s="64"/>
      <c r="T1901" s="29"/>
      <c r="U1901" s="29"/>
      <c r="V1901" s="29"/>
      <c r="W1901" s="29"/>
      <c r="X1901" s="29"/>
      <c r="Y1901" s="29"/>
      <c r="Z1901" s="29"/>
      <c r="AA1901" s="29"/>
      <c r="AB1901" s="29"/>
      <c r="AC1901" s="29"/>
      <c r="AD1901" s="29"/>
      <c r="AE1901" s="29"/>
      <c r="AF1901" s="29"/>
      <c r="AG1901" s="29"/>
      <c r="AH1901" s="29"/>
      <c r="AI1901" s="29"/>
      <c r="AJ1901" s="29"/>
      <c r="AK1901" s="29"/>
      <c r="AL1901" s="29"/>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c r="CA1901" s="29"/>
      <c r="CB1901" s="29"/>
      <c r="CC1901" s="29"/>
      <c r="CD1901" s="29"/>
      <c r="CE1901" s="29"/>
      <c r="CF1901" s="29"/>
      <c r="CG1901" s="29"/>
      <c r="CH1901" s="29"/>
      <c r="CI1901" s="29"/>
      <c r="CJ1901" s="29"/>
      <c r="CK1901" s="29"/>
      <c r="CL1901" s="29"/>
      <c r="CM1901" s="29"/>
      <c r="CN1901" s="29"/>
      <c r="CO1901" s="29"/>
      <c r="CP1901" s="29"/>
      <c r="CQ1901" s="29"/>
      <c r="CR1901" s="29"/>
      <c r="CS1901" s="29"/>
      <c r="CT1901" s="29"/>
      <c r="CU1901" s="29"/>
      <c r="CV1901" s="29"/>
      <c r="CW1901" s="29"/>
      <c r="CX1901" s="29"/>
      <c r="CY1901" s="29"/>
      <c r="CZ1901" s="29"/>
      <c r="DA1901" s="29"/>
      <c r="DB1901" s="29"/>
      <c r="DC1901" s="29"/>
      <c r="DD1901" s="29"/>
      <c r="DE1901" s="29"/>
      <c r="DF1901" s="29"/>
      <c r="DG1901" s="29"/>
      <c r="DH1901" s="29"/>
      <c r="DI1901" s="29"/>
      <c r="DJ1901" s="29"/>
      <c r="DK1901" s="29"/>
      <c r="DL1901" s="29"/>
      <c r="DM1901" s="29"/>
    </row>
    <row r="1902" spans="1:117">
      <c r="A1902" s="5"/>
      <c r="B1902" s="5"/>
      <c r="C1902" s="35"/>
      <c r="D1902" s="63"/>
      <c r="E1902" s="64"/>
      <c r="F1902" s="64"/>
      <c r="G1902" s="64"/>
      <c r="H1902" s="64"/>
      <c r="I1902" s="64"/>
      <c r="J1902" s="64"/>
      <c r="K1902" s="64"/>
      <c r="L1902" s="64"/>
      <c r="M1902" s="64"/>
      <c r="N1902" s="64"/>
      <c r="O1902" s="64"/>
      <c r="P1902" s="64"/>
      <c r="Q1902" s="64"/>
      <c r="R1902" s="64"/>
      <c r="S1902" s="64"/>
      <c r="T1902" s="29"/>
      <c r="U1902" s="29"/>
      <c r="V1902" s="29"/>
      <c r="W1902" s="29"/>
      <c r="X1902" s="29"/>
      <c r="Y1902" s="29"/>
      <c r="Z1902" s="29"/>
      <c r="AA1902" s="29"/>
      <c r="AB1902" s="29"/>
      <c r="AC1902" s="29"/>
      <c r="AD1902" s="29"/>
      <c r="AE1902" s="29"/>
      <c r="AF1902" s="29"/>
      <c r="AG1902" s="29"/>
      <c r="AH1902" s="29"/>
      <c r="AI1902" s="29"/>
      <c r="AJ1902" s="29"/>
      <c r="AK1902" s="29"/>
      <c r="AL1902" s="29"/>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c r="CA1902" s="29"/>
      <c r="CB1902" s="29"/>
      <c r="CC1902" s="29"/>
      <c r="CD1902" s="29"/>
      <c r="CE1902" s="29"/>
      <c r="CF1902" s="29"/>
      <c r="CG1902" s="29"/>
      <c r="CH1902" s="29"/>
      <c r="CI1902" s="29"/>
      <c r="CJ1902" s="29"/>
      <c r="CK1902" s="29"/>
      <c r="CL1902" s="29"/>
      <c r="CM1902" s="29"/>
      <c r="CN1902" s="29"/>
      <c r="CO1902" s="29"/>
      <c r="CP1902" s="29"/>
      <c r="CQ1902" s="29"/>
      <c r="CR1902" s="29"/>
      <c r="CS1902" s="29"/>
      <c r="CT1902" s="29"/>
      <c r="CU1902" s="29"/>
      <c r="CV1902" s="29"/>
      <c r="CW1902" s="29"/>
      <c r="CX1902" s="29"/>
      <c r="CY1902" s="29"/>
      <c r="CZ1902" s="29"/>
      <c r="DA1902" s="29"/>
      <c r="DB1902" s="29"/>
      <c r="DC1902" s="29"/>
      <c r="DD1902" s="29"/>
      <c r="DE1902" s="29"/>
      <c r="DF1902" s="29"/>
      <c r="DG1902" s="29"/>
      <c r="DH1902" s="29"/>
      <c r="DI1902" s="29"/>
      <c r="DJ1902" s="29"/>
      <c r="DK1902" s="29"/>
      <c r="DL1902" s="29"/>
      <c r="DM1902" s="29"/>
    </row>
    <row r="1903" spans="1:117">
      <c r="A1903" s="5"/>
      <c r="B1903" s="5"/>
      <c r="C1903" s="35"/>
      <c r="D1903" s="63"/>
      <c r="E1903" s="64"/>
      <c r="F1903" s="64"/>
      <c r="G1903" s="64"/>
      <c r="H1903" s="64"/>
      <c r="I1903" s="64"/>
      <c r="J1903" s="64"/>
      <c r="K1903" s="64"/>
      <c r="L1903" s="64"/>
      <c r="M1903" s="64"/>
      <c r="N1903" s="64"/>
      <c r="O1903" s="64"/>
      <c r="P1903" s="64"/>
      <c r="Q1903" s="64"/>
      <c r="R1903" s="64"/>
      <c r="S1903" s="64"/>
      <c r="T1903" s="29"/>
      <c r="U1903" s="29"/>
      <c r="V1903" s="29"/>
      <c r="W1903" s="29"/>
      <c r="X1903" s="29"/>
      <c r="Y1903" s="29"/>
      <c r="Z1903" s="29"/>
      <c r="AA1903" s="29"/>
      <c r="AB1903" s="29"/>
      <c r="AC1903" s="29"/>
      <c r="AD1903" s="29"/>
      <c r="AE1903" s="29"/>
      <c r="AF1903" s="29"/>
      <c r="AG1903" s="29"/>
      <c r="AH1903" s="29"/>
      <c r="AI1903" s="29"/>
      <c r="AJ1903" s="29"/>
      <c r="AK1903" s="29"/>
      <c r="AL1903" s="29"/>
      <c r="AM1903" s="29"/>
      <c r="AN1903" s="29"/>
      <c r="AO1903" s="29"/>
      <c r="AP1903" s="29"/>
      <c r="AQ1903" s="29"/>
      <c r="AR1903" s="29"/>
      <c r="AS1903" s="29"/>
      <c r="AT1903" s="29"/>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29"/>
      <c r="CA1903" s="29"/>
      <c r="CB1903" s="29"/>
      <c r="CC1903" s="29"/>
      <c r="CD1903" s="29"/>
      <c r="CE1903" s="29"/>
      <c r="CF1903" s="29"/>
      <c r="CG1903" s="29"/>
      <c r="CH1903" s="29"/>
      <c r="CI1903" s="29"/>
      <c r="CJ1903" s="29"/>
      <c r="CK1903" s="29"/>
      <c r="CL1903" s="29"/>
      <c r="CM1903" s="29"/>
      <c r="CN1903" s="29"/>
      <c r="CO1903" s="29"/>
      <c r="CP1903" s="29"/>
      <c r="CQ1903" s="29"/>
      <c r="CR1903" s="29"/>
      <c r="CS1903" s="29"/>
      <c r="CT1903" s="29"/>
      <c r="CU1903" s="29"/>
      <c r="CV1903" s="29"/>
      <c r="CW1903" s="29"/>
      <c r="CX1903" s="29"/>
      <c r="CY1903" s="29"/>
      <c r="CZ1903" s="29"/>
      <c r="DA1903" s="29"/>
      <c r="DB1903" s="29"/>
      <c r="DC1903" s="29"/>
      <c r="DD1903" s="29"/>
      <c r="DE1903" s="29"/>
      <c r="DF1903" s="29"/>
      <c r="DG1903" s="29"/>
      <c r="DH1903" s="29"/>
      <c r="DI1903" s="29"/>
      <c r="DJ1903" s="29"/>
      <c r="DK1903" s="29"/>
      <c r="DL1903" s="29"/>
      <c r="DM1903" s="29"/>
    </row>
    <row r="1904" spans="1:117">
      <c r="A1904" s="5"/>
      <c r="B1904" s="5"/>
      <c r="C1904" s="35"/>
      <c r="D1904" s="63"/>
      <c r="E1904" s="64"/>
      <c r="F1904" s="64"/>
      <c r="G1904" s="64"/>
      <c r="H1904" s="64"/>
      <c r="I1904" s="64"/>
      <c r="J1904" s="64"/>
      <c r="K1904" s="64"/>
      <c r="L1904" s="64"/>
      <c r="M1904" s="64"/>
      <c r="N1904" s="64"/>
      <c r="O1904" s="64"/>
      <c r="P1904" s="64"/>
      <c r="Q1904" s="64"/>
      <c r="R1904" s="64"/>
      <c r="S1904" s="64"/>
      <c r="T1904" s="29"/>
      <c r="U1904" s="29"/>
      <c r="V1904" s="29"/>
      <c r="W1904" s="29"/>
      <c r="X1904" s="29"/>
      <c r="Y1904" s="29"/>
      <c r="Z1904" s="29"/>
      <c r="AA1904" s="29"/>
      <c r="AB1904" s="29"/>
      <c r="AC1904" s="29"/>
      <c r="AD1904" s="29"/>
      <c r="AE1904" s="29"/>
      <c r="AF1904" s="29"/>
      <c r="AG1904" s="29"/>
      <c r="AH1904" s="29"/>
      <c r="AI1904" s="29"/>
      <c r="AJ1904" s="29"/>
      <c r="AK1904" s="29"/>
      <c r="AL1904" s="29"/>
      <c r="AM1904" s="29"/>
      <c r="AN1904" s="29"/>
      <c r="AO1904" s="29"/>
      <c r="AP1904" s="29"/>
      <c r="AQ1904" s="29"/>
      <c r="AR1904" s="29"/>
      <c r="AS1904" s="29"/>
      <c r="AT1904" s="29"/>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29"/>
      <c r="CA1904" s="29"/>
      <c r="CB1904" s="29"/>
      <c r="CC1904" s="29"/>
      <c r="CD1904" s="29"/>
      <c r="CE1904" s="29"/>
      <c r="CF1904" s="29"/>
      <c r="CG1904" s="29"/>
      <c r="CH1904" s="29"/>
      <c r="CI1904" s="29"/>
      <c r="CJ1904" s="29"/>
      <c r="CK1904" s="29"/>
      <c r="CL1904" s="29"/>
      <c r="CM1904" s="29"/>
      <c r="CN1904" s="29"/>
      <c r="CO1904" s="29"/>
      <c r="CP1904" s="29"/>
      <c r="CQ1904" s="29"/>
      <c r="CR1904" s="29"/>
      <c r="CS1904" s="29"/>
      <c r="CT1904" s="29"/>
      <c r="CU1904" s="29"/>
      <c r="CV1904" s="29"/>
      <c r="CW1904" s="29"/>
      <c r="CX1904" s="29"/>
      <c r="CY1904" s="29"/>
      <c r="CZ1904" s="29"/>
      <c r="DA1904" s="29"/>
      <c r="DB1904" s="29"/>
      <c r="DC1904" s="29"/>
      <c r="DD1904" s="29"/>
      <c r="DE1904" s="29"/>
      <c r="DF1904" s="29"/>
      <c r="DG1904" s="29"/>
      <c r="DH1904" s="29"/>
      <c r="DI1904" s="29"/>
      <c r="DJ1904" s="29"/>
      <c r="DK1904" s="29"/>
      <c r="DL1904" s="29"/>
      <c r="DM1904" s="29"/>
    </row>
    <row r="1905" spans="1:117">
      <c r="A1905" s="5"/>
      <c r="B1905" s="5"/>
      <c r="C1905" s="35"/>
      <c r="D1905" s="63"/>
      <c r="E1905" s="64"/>
      <c r="F1905" s="64"/>
      <c r="G1905" s="64"/>
      <c r="H1905" s="64"/>
      <c r="I1905" s="64"/>
      <c r="J1905" s="64"/>
      <c r="K1905" s="64"/>
      <c r="L1905" s="64"/>
      <c r="M1905" s="64"/>
      <c r="N1905" s="64"/>
      <c r="O1905" s="64"/>
      <c r="P1905" s="64"/>
      <c r="Q1905" s="64"/>
      <c r="R1905" s="64"/>
      <c r="S1905" s="64"/>
      <c r="T1905" s="29"/>
      <c r="U1905" s="29"/>
      <c r="V1905" s="29"/>
      <c r="W1905" s="29"/>
      <c r="X1905" s="29"/>
      <c r="Y1905" s="29"/>
      <c r="Z1905" s="29"/>
      <c r="AA1905" s="29"/>
      <c r="AB1905" s="29"/>
      <c r="AC1905" s="29"/>
      <c r="AD1905" s="29"/>
      <c r="AE1905" s="29"/>
      <c r="AF1905" s="29"/>
      <c r="AG1905" s="29"/>
      <c r="AH1905" s="29"/>
      <c r="AI1905" s="29"/>
      <c r="AJ1905" s="29"/>
      <c r="AK1905" s="29"/>
      <c r="AL1905" s="29"/>
      <c r="AM1905" s="29"/>
      <c r="AN1905" s="29"/>
      <c r="AO1905" s="29"/>
      <c r="AP1905" s="29"/>
      <c r="AQ1905" s="29"/>
      <c r="AR1905" s="29"/>
      <c r="AS1905" s="29"/>
      <c r="AT1905" s="29"/>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29"/>
      <c r="CA1905" s="29"/>
      <c r="CB1905" s="29"/>
      <c r="CC1905" s="29"/>
      <c r="CD1905" s="29"/>
      <c r="CE1905" s="29"/>
      <c r="CF1905" s="29"/>
      <c r="CG1905" s="29"/>
      <c r="CH1905" s="29"/>
      <c r="CI1905" s="29"/>
      <c r="CJ1905" s="29"/>
      <c r="CK1905" s="29"/>
      <c r="CL1905" s="29"/>
      <c r="CM1905" s="29"/>
      <c r="CN1905" s="29"/>
      <c r="CO1905" s="29"/>
      <c r="CP1905" s="29"/>
      <c r="CQ1905" s="29"/>
      <c r="CR1905" s="29"/>
      <c r="CS1905" s="29"/>
      <c r="CT1905" s="29"/>
      <c r="CU1905" s="29"/>
      <c r="CV1905" s="29"/>
      <c r="CW1905" s="29"/>
      <c r="CX1905" s="29"/>
      <c r="CY1905" s="29"/>
      <c r="CZ1905" s="29"/>
      <c r="DA1905" s="29"/>
      <c r="DB1905" s="29"/>
      <c r="DC1905" s="29"/>
      <c r="DD1905" s="29"/>
      <c r="DE1905" s="29"/>
      <c r="DF1905" s="29"/>
      <c r="DG1905" s="29"/>
      <c r="DH1905" s="29"/>
      <c r="DI1905" s="29"/>
      <c r="DJ1905" s="29"/>
      <c r="DK1905" s="29"/>
      <c r="DL1905" s="29"/>
      <c r="DM1905" s="29"/>
    </row>
    <row r="1906" spans="1:117">
      <c r="A1906" s="5"/>
      <c r="B1906" s="5"/>
      <c r="C1906" s="35"/>
      <c r="D1906" s="63"/>
      <c r="E1906" s="64"/>
      <c r="F1906" s="64"/>
      <c r="G1906" s="64"/>
      <c r="H1906" s="64"/>
      <c r="I1906" s="64"/>
      <c r="J1906" s="64"/>
      <c r="K1906" s="64"/>
      <c r="L1906" s="64"/>
      <c r="M1906" s="64"/>
      <c r="N1906" s="64"/>
      <c r="O1906" s="64"/>
      <c r="P1906" s="64"/>
      <c r="Q1906" s="64"/>
      <c r="R1906" s="64"/>
      <c r="S1906" s="64"/>
      <c r="T1906" s="29"/>
      <c r="U1906" s="29"/>
      <c r="V1906" s="29"/>
      <c r="W1906" s="29"/>
      <c r="X1906" s="29"/>
      <c r="Y1906" s="29"/>
      <c r="Z1906" s="29"/>
      <c r="AA1906" s="29"/>
      <c r="AB1906" s="29"/>
      <c r="AC1906" s="29"/>
      <c r="AD1906" s="29"/>
      <c r="AE1906" s="29"/>
      <c r="AF1906" s="29"/>
      <c r="AG1906" s="29"/>
      <c r="AH1906" s="29"/>
      <c r="AI1906" s="29"/>
      <c r="AJ1906" s="29"/>
      <c r="AK1906" s="29"/>
      <c r="AL1906" s="29"/>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c r="CA1906" s="29"/>
      <c r="CB1906" s="29"/>
      <c r="CC1906" s="29"/>
      <c r="CD1906" s="29"/>
      <c r="CE1906" s="29"/>
      <c r="CF1906" s="29"/>
      <c r="CG1906" s="29"/>
      <c r="CH1906" s="29"/>
      <c r="CI1906" s="29"/>
      <c r="CJ1906" s="29"/>
      <c r="CK1906" s="29"/>
      <c r="CL1906" s="29"/>
      <c r="CM1906" s="29"/>
      <c r="CN1906" s="29"/>
      <c r="CO1906" s="29"/>
      <c r="CP1906" s="29"/>
      <c r="CQ1906" s="29"/>
      <c r="CR1906" s="29"/>
      <c r="CS1906" s="29"/>
      <c r="CT1906" s="29"/>
      <c r="CU1906" s="29"/>
      <c r="CV1906" s="29"/>
      <c r="CW1906" s="29"/>
      <c r="CX1906" s="29"/>
      <c r="CY1906" s="29"/>
      <c r="CZ1906" s="29"/>
      <c r="DA1906" s="29"/>
      <c r="DB1906" s="29"/>
      <c r="DC1906" s="29"/>
      <c r="DD1906" s="29"/>
      <c r="DE1906" s="29"/>
      <c r="DF1906" s="29"/>
      <c r="DG1906" s="29"/>
      <c r="DH1906" s="29"/>
      <c r="DI1906" s="29"/>
      <c r="DJ1906" s="29"/>
      <c r="DK1906" s="29"/>
      <c r="DL1906" s="29"/>
      <c r="DM1906" s="29"/>
    </row>
    <row r="1907" spans="1:117">
      <c r="A1907" s="5"/>
      <c r="B1907" s="5"/>
      <c r="C1907" s="35"/>
      <c r="D1907" s="63"/>
      <c r="E1907" s="64"/>
      <c r="F1907" s="64"/>
      <c r="G1907" s="64"/>
      <c r="H1907" s="64"/>
      <c r="I1907" s="64"/>
      <c r="J1907" s="64"/>
      <c r="K1907" s="64"/>
      <c r="L1907" s="64"/>
      <c r="M1907" s="64"/>
      <c r="N1907" s="64"/>
      <c r="O1907" s="64"/>
      <c r="P1907" s="64"/>
      <c r="Q1907" s="64"/>
      <c r="R1907" s="64"/>
      <c r="S1907" s="64"/>
      <c r="T1907" s="29"/>
      <c r="U1907" s="29"/>
      <c r="V1907" s="29"/>
      <c r="W1907" s="29"/>
      <c r="X1907" s="29"/>
      <c r="Y1907" s="29"/>
      <c r="Z1907" s="29"/>
      <c r="AA1907" s="29"/>
      <c r="AB1907" s="29"/>
      <c r="AC1907" s="29"/>
      <c r="AD1907" s="29"/>
      <c r="AE1907" s="29"/>
      <c r="AF1907" s="29"/>
      <c r="AG1907" s="29"/>
      <c r="AH1907" s="29"/>
      <c r="AI1907" s="29"/>
      <c r="AJ1907" s="29"/>
      <c r="AK1907" s="29"/>
      <c r="AL1907" s="29"/>
      <c r="AM1907" s="29"/>
      <c r="AN1907" s="29"/>
      <c r="AO1907" s="29"/>
      <c r="AP1907" s="29"/>
      <c r="AQ1907" s="29"/>
      <c r="AR1907" s="29"/>
      <c r="AS1907" s="29"/>
      <c r="AT1907" s="29"/>
      <c r="AU1907" s="29"/>
      <c r="AV1907" s="29"/>
      <c r="AW1907" s="29"/>
      <c r="AX1907" s="29"/>
      <c r="AY1907" s="29"/>
      <c r="AZ1907" s="29"/>
      <c r="BA1907" s="29"/>
      <c r="BB1907" s="29"/>
      <c r="BC1907" s="29"/>
      <c r="BD1907" s="29"/>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29"/>
      <c r="CA1907" s="29"/>
      <c r="CB1907" s="29"/>
      <c r="CC1907" s="29"/>
      <c r="CD1907" s="29"/>
      <c r="CE1907" s="29"/>
      <c r="CF1907" s="29"/>
      <c r="CG1907" s="29"/>
      <c r="CH1907" s="29"/>
      <c r="CI1907" s="29"/>
      <c r="CJ1907" s="29"/>
      <c r="CK1907" s="29"/>
      <c r="CL1907" s="29"/>
      <c r="CM1907" s="29"/>
      <c r="CN1907" s="29"/>
      <c r="CO1907" s="29"/>
      <c r="CP1907" s="29"/>
      <c r="CQ1907" s="29"/>
      <c r="CR1907" s="29"/>
      <c r="CS1907" s="29"/>
      <c r="CT1907" s="29"/>
      <c r="CU1907" s="29"/>
      <c r="CV1907" s="29"/>
      <c r="CW1907" s="29"/>
      <c r="CX1907" s="29"/>
      <c r="CY1907" s="29"/>
      <c r="CZ1907" s="29"/>
      <c r="DA1907" s="29"/>
      <c r="DB1907" s="29"/>
      <c r="DC1907" s="29"/>
      <c r="DD1907" s="29"/>
      <c r="DE1907" s="29"/>
      <c r="DF1907" s="29"/>
      <c r="DG1907" s="29"/>
      <c r="DH1907" s="29"/>
      <c r="DI1907" s="29"/>
      <c r="DJ1907" s="29"/>
      <c r="DK1907" s="29"/>
      <c r="DL1907" s="29"/>
      <c r="DM1907" s="29"/>
    </row>
    <row r="1908" spans="1:117">
      <c r="A1908" s="5"/>
      <c r="B1908" s="5"/>
      <c r="C1908" s="35"/>
      <c r="D1908" s="63"/>
      <c r="E1908" s="64"/>
      <c r="F1908" s="64"/>
      <c r="G1908" s="64"/>
      <c r="H1908" s="64"/>
      <c r="I1908" s="64"/>
      <c r="J1908" s="64"/>
      <c r="K1908" s="64"/>
      <c r="L1908" s="64"/>
      <c r="M1908" s="64"/>
      <c r="N1908" s="64"/>
      <c r="O1908" s="64"/>
      <c r="P1908" s="64"/>
      <c r="Q1908" s="64"/>
      <c r="R1908" s="64"/>
      <c r="S1908" s="64"/>
      <c r="T1908" s="29"/>
      <c r="U1908" s="29"/>
      <c r="V1908" s="29"/>
      <c r="W1908" s="29"/>
      <c r="X1908" s="29"/>
      <c r="Y1908" s="29"/>
      <c r="Z1908" s="29"/>
      <c r="AA1908" s="29"/>
      <c r="AB1908" s="29"/>
      <c r="AC1908" s="29"/>
      <c r="AD1908" s="29"/>
      <c r="AE1908" s="29"/>
      <c r="AF1908" s="29"/>
      <c r="AG1908" s="29"/>
      <c r="AH1908" s="29"/>
      <c r="AI1908" s="29"/>
      <c r="AJ1908" s="29"/>
      <c r="AK1908" s="29"/>
      <c r="AL1908" s="29"/>
      <c r="AM1908" s="29"/>
      <c r="AN1908" s="29"/>
      <c r="AO1908" s="29"/>
      <c r="AP1908" s="29"/>
      <c r="AQ1908" s="29"/>
      <c r="AR1908" s="29"/>
      <c r="AS1908" s="29"/>
      <c r="AT1908" s="29"/>
      <c r="AU1908" s="29"/>
      <c r="AV1908" s="29"/>
      <c r="AW1908" s="29"/>
      <c r="AX1908" s="29"/>
      <c r="AY1908" s="29"/>
      <c r="AZ1908" s="29"/>
      <c r="BA1908" s="29"/>
      <c r="BB1908" s="29"/>
      <c r="BC1908" s="29"/>
      <c r="BD1908" s="29"/>
      <c r="BE1908" s="29"/>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29"/>
      <c r="CA1908" s="29"/>
      <c r="CB1908" s="29"/>
      <c r="CC1908" s="29"/>
      <c r="CD1908" s="29"/>
      <c r="CE1908" s="29"/>
      <c r="CF1908" s="29"/>
      <c r="CG1908" s="29"/>
      <c r="CH1908" s="29"/>
      <c r="CI1908" s="29"/>
      <c r="CJ1908" s="29"/>
      <c r="CK1908" s="29"/>
      <c r="CL1908" s="29"/>
      <c r="CM1908" s="29"/>
      <c r="CN1908" s="29"/>
      <c r="CO1908" s="29"/>
      <c r="CP1908" s="29"/>
      <c r="CQ1908" s="29"/>
      <c r="CR1908" s="29"/>
      <c r="CS1908" s="29"/>
      <c r="CT1908" s="29"/>
      <c r="CU1908" s="29"/>
      <c r="CV1908" s="29"/>
      <c r="CW1908" s="29"/>
      <c r="CX1908" s="29"/>
      <c r="CY1908" s="29"/>
      <c r="CZ1908" s="29"/>
      <c r="DA1908" s="29"/>
      <c r="DB1908" s="29"/>
      <c r="DC1908" s="29"/>
      <c r="DD1908" s="29"/>
      <c r="DE1908" s="29"/>
      <c r="DF1908" s="29"/>
      <c r="DG1908" s="29"/>
      <c r="DH1908" s="29"/>
      <c r="DI1908" s="29"/>
      <c r="DJ1908" s="29"/>
      <c r="DK1908" s="29"/>
      <c r="DL1908" s="29"/>
      <c r="DM1908" s="29"/>
    </row>
    <row r="1909" spans="1:117">
      <c r="A1909" s="5"/>
      <c r="B1909" s="5"/>
      <c r="C1909" s="35"/>
      <c r="D1909" s="63"/>
      <c r="E1909" s="64"/>
      <c r="F1909" s="64"/>
      <c r="G1909" s="64"/>
      <c r="H1909" s="64"/>
      <c r="I1909" s="64"/>
      <c r="J1909" s="64"/>
      <c r="K1909" s="64"/>
      <c r="L1909" s="64"/>
      <c r="M1909" s="64"/>
      <c r="N1909" s="64"/>
      <c r="O1909" s="64"/>
      <c r="P1909" s="64"/>
      <c r="Q1909" s="64"/>
      <c r="R1909" s="64"/>
      <c r="S1909" s="64"/>
      <c r="T1909" s="29"/>
      <c r="U1909" s="29"/>
      <c r="V1909" s="29"/>
      <c r="W1909" s="29"/>
      <c r="X1909" s="29"/>
      <c r="Y1909" s="29"/>
      <c r="Z1909" s="29"/>
      <c r="AA1909" s="29"/>
      <c r="AB1909" s="29"/>
      <c r="AC1909" s="29"/>
      <c r="AD1909" s="29"/>
      <c r="AE1909" s="29"/>
      <c r="AF1909" s="29"/>
      <c r="AG1909" s="29"/>
      <c r="AH1909" s="29"/>
      <c r="AI1909" s="29"/>
      <c r="AJ1909" s="29"/>
      <c r="AK1909" s="29"/>
      <c r="AL1909" s="29"/>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29"/>
      <c r="CA1909" s="29"/>
      <c r="CB1909" s="29"/>
      <c r="CC1909" s="29"/>
      <c r="CD1909" s="29"/>
      <c r="CE1909" s="29"/>
      <c r="CF1909" s="29"/>
      <c r="CG1909" s="29"/>
      <c r="CH1909" s="29"/>
      <c r="CI1909" s="29"/>
      <c r="CJ1909" s="29"/>
      <c r="CK1909" s="29"/>
      <c r="CL1909" s="29"/>
      <c r="CM1909" s="29"/>
      <c r="CN1909" s="29"/>
      <c r="CO1909" s="29"/>
      <c r="CP1909" s="29"/>
      <c r="CQ1909" s="29"/>
      <c r="CR1909" s="29"/>
      <c r="CS1909" s="29"/>
      <c r="CT1909" s="29"/>
      <c r="CU1909" s="29"/>
      <c r="CV1909" s="29"/>
      <c r="CW1909" s="29"/>
      <c r="CX1909" s="29"/>
      <c r="CY1909" s="29"/>
      <c r="CZ1909" s="29"/>
      <c r="DA1909" s="29"/>
      <c r="DB1909" s="29"/>
      <c r="DC1909" s="29"/>
      <c r="DD1909" s="29"/>
      <c r="DE1909" s="29"/>
      <c r="DF1909" s="29"/>
      <c r="DG1909" s="29"/>
      <c r="DH1909" s="29"/>
      <c r="DI1909" s="29"/>
      <c r="DJ1909" s="29"/>
      <c r="DK1909" s="29"/>
      <c r="DL1909" s="29"/>
      <c r="DM1909" s="29"/>
    </row>
    <row r="1910" spans="1:117">
      <c r="A1910" s="5"/>
      <c r="B1910" s="5"/>
      <c r="C1910" s="35"/>
      <c r="D1910" s="63"/>
      <c r="E1910" s="64"/>
      <c r="F1910" s="64"/>
      <c r="G1910" s="64"/>
      <c r="H1910" s="64"/>
      <c r="I1910" s="64"/>
      <c r="J1910" s="64"/>
      <c r="K1910" s="64"/>
      <c r="L1910" s="64"/>
      <c r="M1910" s="64"/>
      <c r="N1910" s="64"/>
      <c r="O1910" s="64"/>
      <c r="P1910" s="64"/>
      <c r="Q1910" s="64"/>
      <c r="R1910" s="64"/>
      <c r="S1910" s="64"/>
      <c r="T1910" s="29"/>
      <c r="U1910" s="29"/>
      <c r="V1910" s="29"/>
      <c r="W1910" s="29"/>
      <c r="X1910" s="29"/>
      <c r="Y1910" s="29"/>
      <c r="Z1910" s="29"/>
      <c r="AA1910" s="29"/>
      <c r="AB1910" s="29"/>
      <c r="AC1910" s="29"/>
      <c r="AD1910" s="29"/>
      <c r="AE1910" s="29"/>
      <c r="AF1910" s="29"/>
      <c r="AG1910" s="29"/>
      <c r="AH1910" s="29"/>
      <c r="AI1910" s="29"/>
      <c r="AJ1910" s="29"/>
      <c r="AK1910" s="29"/>
      <c r="AL1910" s="29"/>
      <c r="AM1910" s="29"/>
      <c r="AN1910" s="29"/>
      <c r="AO1910" s="29"/>
      <c r="AP1910" s="29"/>
      <c r="AQ1910" s="29"/>
      <c r="AR1910" s="29"/>
      <c r="AS1910" s="29"/>
      <c r="AT1910" s="29"/>
      <c r="AU1910" s="29"/>
      <c r="AV1910" s="29"/>
      <c r="AW1910" s="29"/>
      <c r="AX1910" s="29"/>
      <c r="AY1910" s="29"/>
      <c r="AZ1910" s="29"/>
      <c r="BA1910" s="29"/>
      <c r="BB1910" s="29"/>
      <c r="BC1910" s="29"/>
      <c r="BD1910" s="29"/>
      <c r="BE1910" s="29"/>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29"/>
      <c r="CA1910" s="29"/>
      <c r="CB1910" s="29"/>
      <c r="CC1910" s="29"/>
      <c r="CD1910" s="29"/>
      <c r="CE1910" s="29"/>
      <c r="CF1910" s="29"/>
      <c r="CG1910" s="29"/>
      <c r="CH1910" s="29"/>
      <c r="CI1910" s="29"/>
      <c r="CJ1910" s="29"/>
      <c r="CK1910" s="29"/>
      <c r="CL1910" s="29"/>
      <c r="CM1910" s="29"/>
      <c r="CN1910" s="29"/>
      <c r="CO1910" s="29"/>
      <c r="CP1910" s="29"/>
      <c r="CQ1910" s="29"/>
      <c r="CR1910" s="29"/>
      <c r="CS1910" s="29"/>
      <c r="CT1910" s="29"/>
      <c r="CU1910" s="29"/>
      <c r="CV1910" s="29"/>
      <c r="CW1910" s="29"/>
      <c r="CX1910" s="29"/>
      <c r="CY1910" s="29"/>
      <c r="CZ1910" s="29"/>
      <c r="DA1910" s="29"/>
      <c r="DB1910" s="29"/>
      <c r="DC1910" s="29"/>
      <c r="DD1910" s="29"/>
      <c r="DE1910" s="29"/>
      <c r="DF1910" s="29"/>
      <c r="DG1910" s="29"/>
      <c r="DH1910" s="29"/>
      <c r="DI1910" s="29"/>
      <c r="DJ1910" s="29"/>
      <c r="DK1910" s="29"/>
      <c r="DL1910" s="29"/>
      <c r="DM1910" s="29"/>
    </row>
    <row r="1911" spans="1:117">
      <c r="A1911" s="5"/>
      <c r="B1911" s="5"/>
      <c r="C1911" s="35"/>
      <c r="D1911" s="63"/>
      <c r="E1911" s="64"/>
      <c r="F1911" s="64"/>
      <c r="G1911" s="64"/>
      <c r="H1911" s="64"/>
      <c r="I1911" s="64"/>
      <c r="J1911" s="64"/>
      <c r="K1911" s="64"/>
      <c r="L1911" s="64"/>
      <c r="M1911" s="64"/>
      <c r="N1911" s="64"/>
      <c r="O1911" s="64"/>
      <c r="P1911" s="64"/>
      <c r="Q1911" s="64"/>
      <c r="R1911" s="64"/>
      <c r="S1911" s="64"/>
      <c r="T1911" s="29"/>
      <c r="U1911" s="29"/>
      <c r="V1911" s="29"/>
      <c r="W1911" s="29"/>
      <c r="X1911" s="29"/>
      <c r="Y1911" s="29"/>
      <c r="Z1911" s="29"/>
      <c r="AA1911" s="29"/>
      <c r="AB1911" s="29"/>
      <c r="AC1911" s="29"/>
      <c r="AD1911" s="29"/>
      <c r="AE1911" s="29"/>
      <c r="AF1911" s="29"/>
      <c r="AG1911" s="29"/>
      <c r="AH1911" s="29"/>
      <c r="AI1911" s="29"/>
      <c r="AJ1911" s="29"/>
      <c r="AK1911" s="29"/>
      <c r="AL1911" s="29"/>
      <c r="AM1911" s="29"/>
      <c r="AN1911" s="29"/>
      <c r="AO1911" s="29"/>
      <c r="AP1911" s="29"/>
      <c r="AQ1911" s="29"/>
      <c r="AR1911" s="29"/>
      <c r="AS1911" s="29"/>
      <c r="AT1911" s="29"/>
      <c r="AU1911" s="29"/>
      <c r="AV1911" s="29"/>
      <c r="AW1911" s="29"/>
      <c r="AX1911" s="29"/>
      <c r="AY1911" s="29"/>
      <c r="AZ1911" s="29"/>
      <c r="BA1911" s="29"/>
      <c r="BB1911" s="29"/>
      <c r="BC1911" s="29"/>
      <c r="BD1911" s="29"/>
      <c r="BE1911" s="29"/>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29"/>
      <c r="CA1911" s="29"/>
      <c r="CB1911" s="29"/>
      <c r="CC1911" s="29"/>
      <c r="CD1911" s="29"/>
      <c r="CE1911" s="29"/>
      <c r="CF1911" s="29"/>
      <c r="CG1911" s="29"/>
      <c r="CH1911" s="29"/>
      <c r="CI1911" s="29"/>
      <c r="CJ1911" s="29"/>
      <c r="CK1911" s="29"/>
      <c r="CL1911" s="29"/>
      <c r="CM1911" s="29"/>
      <c r="CN1911" s="29"/>
      <c r="CO1911" s="29"/>
      <c r="CP1911" s="29"/>
      <c r="CQ1911" s="29"/>
      <c r="CR1911" s="29"/>
      <c r="CS1911" s="29"/>
      <c r="CT1911" s="29"/>
      <c r="CU1911" s="29"/>
      <c r="CV1911" s="29"/>
      <c r="CW1911" s="29"/>
      <c r="CX1911" s="29"/>
      <c r="CY1911" s="29"/>
      <c r="CZ1911" s="29"/>
      <c r="DA1911" s="29"/>
      <c r="DB1911" s="29"/>
      <c r="DC1911" s="29"/>
      <c r="DD1911" s="29"/>
      <c r="DE1911" s="29"/>
      <c r="DF1911" s="29"/>
      <c r="DG1911" s="29"/>
      <c r="DH1911" s="29"/>
      <c r="DI1911" s="29"/>
      <c r="DJ1911" s="29"/>
      <c r="DK1911" s="29"/>
      <c r="DL1911" s="29"/>
      <c r="DM1911" s="29"/>
    </row>
    <row r="1912" spans="1:117">
      <c r="A1912" s="5"/>
      <c r="B1912" s="5"/>
      <c r="C1912" s="35"/>
      <c r="D1912" s="63"/>
      <c r="E1912" s="64"/>
      <c r="F1912" s="64"/>
      <c r="G1912" s="64"/>
      <c r="H1912" s="64"/>
      <c r="I1912" s="64"/>
      <c r="J1912" s="64"/>
      <c r="K1912" s="64"/>
      <c r="L1912" s="64"/>
      <c r="M1912" s="64"/>
      <c r="N1912" s="64"/>
      <c r="O1912" s="64"/>
      <c r="P1912" s="64"/>
      <c r="Q1912" s="64"/>
      <c r="R1912" s="64"/>
      <c r="S1912" s="64"/>
      <c r="T1912" s="29"/>
      <c r="U1912" s="29"/>
      <c r="V1912" s="29"/>
      <c r="W1912" s="29"/>
      <c r="X1912" s="29"/>
      <c r="Y1912" s="29"/>
      <c r="Z1912" s="29"/>
      <c r="AA1912" s="29"/>
      <c r="AB1912" s="29"/>
      <c r="AC1912" s="29"/>
      <c r="AD1912" s="29"/>
      <c r="AE1912" s="29"/>
      <c r="AF1912" s="29"/>
      <c r="AG1912" s="29"/>
      <c r="AH1912" s="29"/>
      <c r="AI1912" s="29"/>
      <c r="AJ1912" s="29"/>
      <c r="AK1912" s="29"/>
      <c r="AL1912" s="29"/>
      <c r="AM1912" s="29"/>
      <c r="AN1912" s="29"/>
      <c r="AO1912" s="29"/>
      <c r="AP1912" s="29"/>
      <c r="AQ1912" s="29"/>
      <c r="AR1912" s="29"/>
      <c r="AS1912" s="29"/>
      <c r="AT1912" s="29"/>
      <c r="AU1912" s="29"/>
      <c r="AV1912" s="29"/>
      <c r="AW1912" s="29"/>
      <c r="AX1912" s="29"/>
      <c r="AY1912" s="29"/>
      <c r="AZ1912" s="29"/>
      <c r="BA1912" s="29"/>
      <c r="BB1912" s="29"/>
      <c r="BC1912" s="29"/>
      <c r="BD1912" s="29"/>
      <c r="BE1912" s="29"/>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29"/>
      <c r="CA1912" s="29"/>
      <c r="CB1912" s="29"/>
      <c r="CC1912" s="29"/>
      <c r="CD1912" s="29"/>
      <c r="CE1912" s="29"/>
      <c r="CF1912" s="29"/>
      <c r="CG1912" s="29"/>
      <c r="CH1912" s="29"/>
      <c r="CI1912" s="29"/>
      <c r="CJ1912" s="29"/>
      <c r="CK1912" s="29"/>
      <c r="CL1912" s="29"/>
      <c r="CM1912" s="29"/>
      <c r="CN1912" s="29"/>
      <c r="CO1912" s="29"/>
      <c r="CP1912" s="29"/>
      <c r="CQ1912" s="29"/>
      <c r="CR1912" s="29"/>
      <c r="CS1912" s="29"/>
      <c r="CT1912" s="29"/>
      <c r="CU1912" s="29"/>
      <c r="CV1912" s="29"/>
      <c r="CW1912" s="29"/>
      <c r="CX1912" s="29"/>
      <c r="CY1912" s="29"/>
      <c r="CZ1912" s="29"/>
      <c r="DA1912" s="29"/>
      <c r="DB1912" s="29"/>
      <c r="DC1912" s="29"/>
      <c r="DD1912" s="29"/>
      <c r="DE1912" s="29"/>
      <c r="DF1912" s="29"/>
      <c r="DG1912" s="29"/>
      <c r="DH1912" s="29"/>
      <c r="DI1912" s="29"/>
      <c r="DJ1912" s="29"/>
      <c r="DK1912" s="29"/>
      <c r="DL1912" s="29"/>
      <c r="DM1912" s="29"/>
    </row>
    <row r="1913" spans="1:117">
      <c r="A1913" s="5"/>
      <c r="B1913" s="5"/>
      <c r="C1913" s="35"/>
      <c r="D1913" s="63"/>
      <c r="E1913" s="64"/>
      <c r="F1913" s="64"/>
      <c r="G1913" s="64"/>
      <c r="H1913" s="64"/>
      <c r="I1913" s="64"/>
      <c r="J1913" s="64"/>
      <c r="K1913" s="64"/>
      <c r="L1913" s="64"/>
      <c r="M1913" s="64"/>
      <c r="N1913" s="64"/>
      <c r="O1913" s="64"/>
      <c r="P1913" s="64"/>
      <c r="Q1913" s="64"/>
      <c r="R1913" s="64"/>
      <c r="S1913" s="64"/>
      <c r="T1913" s="29"/>
      <c r="U1913" s="29"/>
      <c r="V1913" s="29"/>
      <c r="W1913" s="29"/>
      <c r="X1913" s="29"/>
      <c r="Y1913" s="29"/>
      <c r="Z1913" s="29"/>
      <c r="AA1913" s="29"/>
      <c r="AB1913" s="29"/>
      <c r="AC1913" s="29"/>
      <c r="AD1913" s="29"/>
      <c r="AE1913" s="29"/>
      <c r="AF1913" s="29"/>
      <c r="AG1913" s="29"/>
      <c r="AH1913" s="29"/>
      <c r="AI1913" s="29"/>
      <c r="AJ1913" s="29"/>
      <c r="AK1913" s="29"/>
      <c r="AL1913" s="29"/>
      <c r="AM1913" s="29"/>
      <c r="AN1913" s="29"/>
      <c r="AO1913" s="29"/>
      <c r="AP1913" s="29"/>
      <c r="AQ1913" s="29"/>
      <c r="AR1913" s="29"/>
      <c r="AS1913" s="29"/>
      <c r="AT1913" s="29"/>
      <c r="AU1913" s="29"/>
      <c r="AV1913" s="29"/>
      <c r="AW1913" s="29"/>
      <c r="AX1913" s="29"/>
      <c r="AY1913" s="29"/>
      <c r="AZ1913" s="29"/>
      <c r="BA1913" s="29"/>
      <c r="BB1913" s="29"/>
      <c r="BC1913" s="29"/>
      <c r="BD1913" s="29"/>
      <c r="BE1913" s="29"/>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29"/>
      <c r="CA1913" s="29"/>
      <c r="CB1913" s="29"/>
      <c r="CC1913" s="29"/>
      <c r="CD1913" s="29"/>
      <c r="CE1913" s="29"/>
      <c r="CF1913" s="29"/>
      <c r="CG1913" s="29"/>
      <c r="CH1913" s="29"/>
      <c r="CI1913" s="29"/>
      <c r="CJ1913" s="29"/>
      <c r="CK1913" s="29"/>
      <c r="CL1913" s="29"/>
      <c r="CM1913" s="29"/>
      <c r="CN1913" s="29"/>
      <c r="CO1913" s="29"/>
      <c r="CP1913" s="29"/>
      <c r="CQ1913" s="29"/>
      <c r="CR1913" s="29"/>
      <c r="CS1913" s="29"/>
      <c r="CT1913" s="29"/>
      <c r="CU1913" s="29"/>
      <c r="CV1913" s="29"/>
      <c r="CW1913" s="29"/>
      <c r="CX1913" s="29"/>
      <c r="CY1913" s="29"/>
      <c r="CZ1913" s="29"/>
      <c r="DA1913" s="29"/>
      <c r="DB1913" s="29"/>
      <c r="DC1913" s="29"/>
      <c r="DD1913" s="29"/>
      <c r="DE1913" s="29"/>
      <c r="DF1913" s="29"/>
      <c r="DG1913" s="29"/>
      <c r="DH1913" s="29"/>
      <c r="DI1913" s="29"/>
      <c r="DJ1913" s="29"/>
      <c r="DK1913" s="29"/>
      <c r="DL1913" s="29"/>
      <c r="DM1913" s="29"/>
    </row>
    <row r="1914" spans="1:117">
      <c r="A1914" s="5"/>
      <c r="B1914" s="5"/>
      <c r="C1914" s="35"/>
      <c r="D1914" s="63"/>
      <c r="E1914" s="64"/>
      <c r="F1914" s="64"/>
      <c r="G1914" s="64"/>
      <c r="H1914" s="64"/>
      <c r="I1914" s="64"/>
      <c r="J1914" s="64"/>
      <c r="K1914" s="64"/>
      <c r="L1914" s="64"/>
      <c r="M1914" s="64"/>
      <c r="N1914" s="64"/>
      <c r="O1914" s="64"/>
      <c r="P1914" s="64"/>
      <c r="Q1914" s="64"/>
      <c r="R1914" s="64"/>
      <c r="S1914" s="64"/>
      <c r="T1914" s="29"/>
      <c r="U1914" s="29"/>
      <c r="V1914" s="29"/>
      <c r="W1914" s="29"/>
      <c r="X1914" s="29"/>
      <c r="Y1914" s="29"/>
      <c r="Z1914" s="29"/>
      <c r="AA1914" s="29"/>
      <c r="AB1914" s="29"/>
      <c r="AC1914" s="29"/>
      <c r="AD1914" s="29"/>
      <c r="AE1914" s="29"/>
      <c r="AF1914" s="29"/>
      <c r="AG1914" s="29"/>
      <c r="AH1914" s="29"/>
      <c r="AI1914" s="29"/>
      <c r="AJ1914" s="29"/>
      <c r="AK1914" s="29"/>
      <c r="AL1914" s="29"/>
      <c r="AM1914" s="29"/>
      <c r="AN1914" s="29"/>
      <c r="AO1914" s="29"/>
      <c r="AP1914" s="29"/>
      <c r="AQ1914" s="29"/>
      <c r="AR1914" s="29"/>
      <c r="AS1914" s="29"/>
      <c r="AT1914" s="29"/>
      <c r="AU1914" s="29"/>
      <c r="AV1914" s="29"/>
      <c r="AW1914" s="29"/>
      <c r="AX1914" s="29"/>
      <c r="AY1914" s="29"/>
      <c r="AZ1914" s="29"/>
      <c r="BA1914" s="29"/>
      <c r="BB1914" s="29"/>
      <c r="BC1914" s="29"/>
      <c r="BD1914" s="29"/>
      <c r="BE1914" s="29"/>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29"/>
      <c r="CA1914" s="29"/>
      <c r="CB1914" s="29"/>
      <c r="CC1914" s="29"/>
      <c r="CD1914" s="29"/>
      <c r="CE1914" s="29"/>
      <c r="CF1914" s="29"/>
      <c r="CG1914" s="29"/>
      <c r="CH1914" s="29"/>
      <c r="CI1914" s="29"/>
      <c r="CJ1914" s="29"/>
      <c r="CK1914" s="29"/>
      <c r="CL1914" s="29"/>
      <c r="CM1914" s="29"/>
      <c r="CN1914" s="29"/>
      <c r="CO1914" s="29"/>
      <c r="CP1914" s="29"/>
      <c r="CQ1914" s="29"/>
      <c r="CR1914" s="29"/>
      <c r="CS1914" s="29"/>
      <c r="CT1914" s="29"/>
      <c r="CU1914" s="29"/>
      <c r="CV1914" s="29"/>
      <c r="CW1914" s="29"/>
      <c r="CX1914" s="29"/>
      <c r="CY1914" s="29"/>
      <c r="CZ1914" s="29"/>
      <c r="DA1914" s="29"/>
      <c r="DB1914" s="29"/>
      <c r="DC1914" s="29"/>
      <c r="DD1914" s="29"/>
      <c r="DE1914" s="29"/>
      <c r="DF1914" s="29"/>
      <c r="DG1914" s="29"/>
      <c r="DH1914" s="29"/>
      <c r="DI1914" s="29"/>
      <c r="DJ1914" s="29"/>
      <c r="DK1914" s="29"/>
      <c r="DL1914" s="29"/>
      <c r="DM1914" s="29"/>
    </row>
    <row r="1915" spans="1:117">
      <c r="A1915" s="5"/>
      <c r="B1915" s="5"/>
      <c r="C1915" s="35"/>
      <c r="D1915" s="63"/>
      <c r="E1915" s="64"/>
      <c r="F1915" s="64"/>
      <c r="G1915" s="64"/>
      <c r="H1915" s="64"/>
      <c r="I1915" s="64"/>
      <c r="J1915" s="64"/>
      <c r="K1915" s="64"/>
      <c r="L1915" s="64"/>
      <c r="M1915" s="64"/>
      <c r="N1915" s="64"/>
      <c r="O1915" s="64"/>
      <c r="P1915" s="64"/>
      <c r="Q1915" s="64"/>
      <c r="R1915" s="64"/>
      <c r="S1915" s="64"/>
      <c r="T1915" s="29"/>
      <c r="U1915" s="29"/>
      <c r="V1915" s="29"/>
      <c r="W1915" s="29"/>
      <c r="X1915" s="29"/>
      <c r="Y1915" s="29"/>
      <c r="Z1915" s="29"/>
      <c r="AA1915" s="29"/>
      <c r="AB1915" s="29"/>
      <c r="AC1915" s="29"/>
      <c r="AD1915" s="29"/>
      <c r="AE1915" s="29"/>
      <c r="AF1915" s="29"/>
      <c r="AG1915" s="29"/>
      <c r="AH1915" s="29"/>
      <c r="AI1915" s="29"/>
      <c r="AJ1915" s="29"/>
      <c r="AK1915" s="29"/>
      <c r="AL1915" s="29"/>
      <c r="AM1915" s="29"/>
      <c r="AN1915" s="29"/>
      <c r="AO1915" s="29"/>
      <c r="AP1915" s="29"/>
      <c r="AQ1915" s="29"/>
      <c r="AR1915" s="29"/>
      <c r="AS1915" s="29"/>
      <c r="AT1915" s="29"/>
      <c r="AU1915" s="29"/>
      <c r="AV1915" s="29"/>
      <c r="AW1915" s="29"/>
      <c r="AX1915" s="29"/>
      <c r="AY1915" s="29"/>
      <c r="AZ1915" s="29"/>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29"/>
      <c r="CA1915" s="29"/>
      <c r="CB1915" s="29"/>
      <c r="CC1915" s="29"/>
      <c r="CD1915" s="29"/>
      <c r="CE1915" s="29"/>
      <c r="CF1915" s="29"/>
      <c r="CG1915" s="29"/>
      <c r="CH1915" s="29"/>
      <c r="CI1915" s="29"/>
      <c r="CJ1915" s="29"/>
      <c r="CK1915" s="29"/>
      <c r="CL1915" s="29"/>
      <c r="CM1915" s="29"/>
      <c r="CN1915" s="29"/>
      <c r="CO1915" s="29"/>
      <c r="CP1915" s="29"/>
      <c r="CQ1915" s="29"/>
      <c r="CR1915" s="29"/>
      <c r="CS1915" s="29"/>
      <c r="CT1915" s="29"/>
      <c r="CU1915" s="29"/>
      <c r="CV1915" s="29"/>
      <c r="CW1915" s="29"/>
      <c r="CX1915" s="29"/>
      <c r="CY1915" s="29"/>
      <c r="CZ1915" s="29"/>
      <c r="DA1915" s="29"/>
      <c r="DB1915" s="29"/>
      <c r="DC1915" s="29"/>
      <c r="DD1915" s="29"/>
      <c r="DE1915" s="29"/>
      <c r="DF1915" s="29"/>
      <c r="DG1915" s="29"/>
      <c r="DH1915" s="29"/>
      <c r="DI1915" s="29"/>
      <c r="DJ1915" s="29"/>
      <c r="DK1915" s="29"/>
      <c r="DL1915" s="29"/>
      <c r="DM1915" s="29"/>
    </row>
    <row r="1916" spans="1:117">
      <c r="A1916" s="5"/>
      <c r="B1916" s="5"/>
      <c r="C1916" s="35"/>
      <c r="D1916" s="63"/>
      <c r="E1916" s="64"/>
      <c r="F1916" s="64"/>
      <c r="G1916" s="64"/>
      <c r="H1916" s="64"/>
      <c r="I1916" s="64"/>
      <c r="J1916" s="64"/>
      <c r="K1916" s="64"/>
      <c r="L1916" s="64"/>
      <c r="M1916" s="64"/>
      <c r="N1916" s="64"/>
      <c r="O1916" s="64"/>
      <c r="P1916" s="64"/>
      <c r="Q1916" s="64"/>
      <c r="R1916" s="64"/>
      <c r="S1916" s="64"/>
      <c r="T1916" s="29"/>
      <c r="U1916" s="29"/>
      <c r="V1916" s="29"/>
      <c r="W1916" s="29"/>
      <c r="X1916" s="29"/>
      <c r="Y1916" s="29"/>
      <c r="Z1916" s="29"/>
      <c r="AA1916" s="29"/>
      <c r="AB1916" s="29"/>
      <c r="AC1916" s="29"/>
      <c r="AD1916" s="29"/>
      <c r="AE1916" s="29"/>
      <c r="AF1916" s="29"/>
      <c r="AG1916" s="29"/>
      <c r="AH1916" s="29"/>
      <c r="AI1916" s="29"/>
      <c r="AJ1916" s="29"/>
      <c r="AK1916" s="29"/>
      <c r="AL1916" s="29"/>
      <c r="AM1916" s="29"/>
      <c r="AN1916" s="29"/>
      <c r="AO1916" s="29"/>
      <c r="AP1916" s="29"/>
      <c r="AQ1916" s="29"/>
      <c r="AR1916" s="29"/>
      <c r="AS1916" s="29"/>
      <c r="AT1916" s="29"/>
      <c r="AU1916" s="29"/>
      <c r="AV1916" s="29"/>
      <c r="AW1916" s="29"/>
      <c r="AX1916" s="29"/>
      <c r="AY1916" s="29"/>
      <c r="AZ1916" s="29"/>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29"/>
      <c r="CA1916" s="29"/>
      <c r="CB1916" s="29"/>
      <c r="CC1916" s="29"/>
      <c r="CD1916" s="29"/>
      <c r="CE1916" s="29"/>
      <c r="CF1916" s="29"/>
      <c r="CG1916" s="29"/>
      <c r="CH1916" s="29"/>
      <c r="CI1916" s="29"/>
      <c r="CJ1916" s="29"/>
      <c r="CK1916" s="29"/>
      <c r="CL1916" s="29"/>
      <c r="CM1916" s="29"/>
      <c r="CN1916" s="29"/>
      <c r="CO1916" s="29"/>
      <c r="CP1916" s="29"/>
      <c r="CQ1916" s="29"/>
      <c r="CR1916" s="29"/>
      <c r="CS1916" s="29"/>
      <c r="CT1916" s="29"/>
      <c r="CU1916" s="29"/>
      <c r="CV1916" s="29"/>
      <c r="CW1916" s="29"/>
      <c r="CX1916" s="29"/>
      <c r="CY1916" s="29"/>
      <c r="CZ1916" s="29"/>
      <c r="DA1916" s="29"/>
      <c r="DB1916" s="29"/>
      <c r="DC1916" s="29"/>
      <c r="DD1916" s="29"/>
      <c r="DE1916" s="29"/>
      <c r="DF1916" s="29"/>
      <c r="DG1916" s="29"/>
      <c r="DH1916" s="29"/>
      <c r="DI1916" s="29"/>
      <c r="DJ1916" s="29"/>
      <c r="DK1916" s="29"/>
      <c r="DL1916" s="29"/>
      <c r="DM1916" s="29"/>
    </row>
    <row r="1917" spans="1:117">
      <c r="A1917" s="5"/>
      <c r="B1917" s="5"/>
      <c r="C1917" s="35"/>
      <c r="D1917" s="63"/>
      <c r="E1917" s="64"/>
      <c r="F1917" s="64"/>
      <c r="G1917" s="64"/>
      <c r="H1917" s="64"/>
      <c r="I1917" s="64"/>
      <c r="J1917" s="64"/>
      <c r="K1917" s="64"/>
      <c r="L1917" s="64"/>
      <c r="M1917" s="64"/>
      <c r="N1917" s="64"/>
      <c r="O1917" s="64"/>
      <c r="P1917" s="64"/>
      <c r="Q1917" s="64"/>
      <c r="R1917" s="64"/>
      <c r="S1917" s="64"/>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c r="CA1917" s="29"/>
      <c r="CB1917" s="29"/>
      <c r="CC1917" s="29"/>
      <c r="CD1917" s="29"/>
      <c r="CE1917" s="29"/>
      <c r="CF1917" s="29"/>
      <c r="CG1917" s="29"/>
      <c r="CH1917" s="29"/>
      <c r="CI1917" s="29"/>
      <c r="CJ1917" s="29"/>
      <c r="CK1917" s="29"/>
      <c r="CL1917" s="29"/>
      <c r="CM1917" s="29"/>
      <c r="CN1917" s="29"/>
      <c r="CO1917" s="29"/>
      <c r="CP1917" s="29"/>
      <c r="CQ1917" s="29"/>
      <c r="CR1917" s="29"/>
      <c r="CS1917" s="29"/>
      <c r="CT1917" s="29"/>
      <c r="CU1917" s="29"/>
      <c r="CV1917" s="29"/>
      <c r="CW1917" s="29"/>
      <c r="CX1917" s="29"/>
      <c r="CY1917" s="29"/>
      <c r="CZ1917" s="29"/>
      <c r="DA1917" s="29"/>
      <c r="DB1917" s="29"/>
      <c r="DC1917" s="29"/>
      <c r="DD1917" s="29"/>
      <c r="DE1917" s="29"/>
      <c r="DF1917" s="29"/>
      <c r="DG1917" s="29"/>
      <c r="DH1917" s="29"/>
      <c r="DI1917" s="29"/>
      <c r="DJ1917" s="29"/>
      <c r="DK1917" s="29"/>
      <c r="DL1917" s="29"/>
      <c r="DM1917" s="29"/>
    </row>
    <row r="1918" spans="1:117">
      <c r="A1918" s="5"/>
      <c r="B1918" s="5"/>
      <c r="C1918" s="35"/>
      <c r="D1918" s="63"/>
      <c r="E1918" s="64"/>
      <c r="F1918" s="64"/>
      <c r="G1918" s="64"/>
      <c r="H1918" s="64"/>
      <c r="I1918" s="64"/>
      <c r="J1918" s="64"/>
      <c r="K1918" s="64"/>
      <c r="L1918" s="64"/>
      <c r="M1918" s="64"/>
      <c r="N1918" s="64"/>
      <c r="O1918" s="64"/>
      <c r="P1918" s="64"/>
      <c r="Q1918" s="64"/>
      <c r="R1918" s="64"/>
      <c r="S1918" s="64"/>
      <c r="T1918" s="29"/>
      <c r="U1918" s="29"/>
      <c r="V1918" s="29"/>
      <c r="W1918" s="29"/>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29"/>
      <c r="CA1918" s="29"/>
      <c r="CB1918" s="29"/>
      <c r="CC1918" s="29"/>
      <c r="CD1918" s="29"/>
      <c r="CE1918" s="29"/>
      <c r="CF1918" s="29"/>
      <c r="CG1918" s="29"/>
      <c r="CH1918" s="29"/>
      <c r="CI1918" s="29"/>
      <c r="CJ1918" s="29"/>
      <c r="CK1918" s="29"/>
      <c r="CL1918" s="29"/>
      <c r="CM1918" s="29"/>
      <c r="CN1918" s="29"/>
      <c r="CO1918" s="29"/>
      <c r="CP1918" s="29"/>
      <c r="CQ1918" s="29"/>
      <c r="CR1918" s="29"/>
      <c r="CS1918" s="29"/>
      <c r="CT1918" s="29"/>
      <c r="CU1918" s="29"/>
      <c r="CV1918" s="29"/>
      <c r="CW1918" s="29"/>
      <c r="CX1918" s="29"/>
      <c r="CY1918" s="29"/>
      <c r="CZ1918" s="29"/>
      <c r="DA1918" s="29"/>
      <c r="DB1918" s="29"/>
      <c r="DC1918" s="29"/>
      <c r="DD1918" s="29"/>
      <c r="DE1918" s="29"/>
      <c r="DF1918" s="29"/>
      <c r="DG1918" s="29"/>
      <c r="DH1918" s="29"/>
      <c r="DI1918" s="29"/>
      <c r="DJ1918" s="29"/>
      <c r="DK1918" s="29"/>
      <c r="DL1918" s="29"/>
      <c r="DM1918" s="29"/>
    </row>
    <row r="1919" spans="1:117">
      <c r="A1919" s="5"/>
      <c r="B1919" s="5"/>
      <c r="C1919" s="35"/>
      <c r="D1919" s="63"/>
      <c r="E1919" s="64"/>
      <c r="F1919" s="64"/>
      <c r="G1919" s="64"/>
      <c r="H1919" s="64"/>
      <c r="I1919" s="64"/>
      <c r="J1919" s="64"/>
      <c r="K1919" s="64"/>
      <c r="L1919" s="64"/>
      <c r="M1919" s="64"/>
      <c r="N1919" s="64"/>
      <c r="O1919" s="64"/>
      <c r="P1919" s="64"/>
      <c r="Q1919" s="64"/>
      <c r="R1919" s="64"/>
      <c r="S1919" s="64"/>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c r="CA1919" s="29"/>
      <c r="CB1919" s="29"/>
      <c r="CC1919" s="29"/>
      <c r="CD1919" s="29"/>
      <c r="CE1919" s="29"/>
      <c r="CF1919" s="29"/>
      <c r="CG1919" s="29"/>
      <c r="CH1919" s="29"/>
      <c r="CI1919" s="29"/>
      <c r="CJ1919" s="29"/>
      <c r="CK1919" s="29"/>
      <c r="CL1919" s="29"/>
      <c r="CM1919" s="29"/>
      <c r="CN1919" s="29"/>
      <c r="CO1919" s="29"/>
      <c r="CP1919" s="29"/>
      <c r="CQ1919" s="29"/>
      <c r="CR1919" s="29"/>
      <c r="CS1919" s="29"/>
      <c r="CT1919" s="29"/>
      <c r="CU1919" s="29"/>
      <c r="CV1919" s="29"/>
      <c r="CW1919" s="29"/>
      <c r="CX1919" s="29"/>
      <c r="CY1919" s="29"/>
      <c r="CZ1919" s="29"/>
      <c r="DA1919" s="29"/>
      <c r="DB1919" s="29"/>
      <c r="DC1919" s="29"/>
      <c r="DD1919" s="29"/>
      <c r="DE1919" s="29"/>
      <c r="DF1919" s="29"/>
      <c r="DG1919" s="29"/>
      <c r="DH1919" s="29"/>
      <c r="DI1919" s="29"/>
      <c r="DJ1919" s="29"/>
      <c r="DK1919" s="29"/>
      <c r="DL1919" s="29"/>
      <c r="DM1919" s="29"/>
    </row>
    <row r="1920" spans="1:117">
      <c r="A1920" s="5"/>
      <c r="B1920" s="5"/>
      <c r="C1920" s="35"/>
      <c r="D1920" s="63"/>
      <c r="E1920" s="64"/>
      <c r="F1920" s="64"/>
      <c r="G1920" s="64"/>
      <c r="H1920" s="64"/>
      <c r="I1920" s="64"/>
      <c r="J1920" s="64"/>
      <c r="K1920" s="64"/>
      <c r="L1920" s="64"/>
      <c r="M1920" s="64"/>
      <c r="N1920" s="64"/>
      <c r="O1920" s="64"/>
      <c r="P1920" s="64"/>
      <c r="Q1920" s="64"/>
      <c r="R1920" s="64"/>
      <c r="S1920" s="64"/>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29"/>
      <c r="CA1920" s="29"/>
      <c r="CB1920" s="29"/>
      <c r="CC1920" s="29"/>
      <c r="CD1920" s="29"/>
      <c r="CE1920" s="29"/>
      <c r="CF1920" s="29"/>
      <c r="CG1920" s="29"/>
      <c r="CH1920" s="29"/>
      <c r="CI1920" s="29"/>
      <c r="CJ1920" s="29"/>
      <c r="CK1920" s="29"/>
      <c r="CL1920" s="29"/>
      <c r="CM1920" s="29"/>
      <c r="CN1920" s="29"/>
      <c r="CO1920" s="29"/>
      <c r="CP1920" s="29"/>
      <c r="CQ1920" s="29"/>
      <c r="CR1920" s="29"/>
      <c r="CS1920" s="29"/>
      <c r="CT1920" s="29"/>
      <c r="CU1920" s="29"/>
      <c r="CV1920" s="29"/>
      <c r="CW1920" s="29"/>
      <c r="CX1920" s="29"/>
      <c r="CY1920" s="29"/>
      <c r="CZ1920" s="29"/>
      <c r="DA1920" s="29"/>
      <c r="DB1920" s="29"/>
      <c r="DC1920" s="29"/>
      <c r="DD1920" s="29"/>
      <c r="DE1920" s="29"/>
      <c r="DF1920" s="29"/>
      <c r="DG1920" s="29"/>
      <c r="DH1920" s="29"/>
      <c r="DI1920" s="29"/>
      <c r="DJ1920" s="29"/>
      <c r="DK1920" s="29"/>
      <c r="DL1920" s="29"/>
      <c r="DM1920" s="29"/>
    </row>
    <row r="1921" spans="1:117">
      <c r="A1921" s="5"/>
      <c r="B1921" s="5"/>
      <c r="C1921" s="35"/>
      <c r="D1921" s="63"/>
      <c r="E1921" s="64"/>
      <c r="F1921" s="64"/>
      <c r="G1921" s="64"/>
      <c r="H1921" s="64"/>
      <c r="I1921" s="64"/>
      <c r="J1921" s="64"/>
      <c r="K1921" s="64"/>
      <c r="L1921" s="64"/>
      <c r="M1921" s="64"/>
      <c r="N1921" s="64"/>
      <c r="O1921" s="64"/>
      <c r="P1921" s="64"/>
      <c r="Q1921" s="64"/>
      <c r="R1921" s="64"/>
      <c r="S1921" s="64"/>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c r="CA1921" s="29"/>
      <c r="CB1921" s="29"/>
      <c r="CC1921" s="29"/>
      <c r="CD1921" s="29"/>
      <c r="CE1921" s="29"/>
      <c r="CF1921" s="29"/>
      <c r="CG1921" s="29"/>
      <c r="CH1921" s="29"/>
      <c r="CI1921" s="29"/>
      <c r="CJ1921" s="29"/>
      <c r="CK1921" s="29"/>
      <c r="CL1921" s="29"/>
      <c r="CM1921" s="29"/>
      <c r="CN1921" s="29"/>
      <c r="CO1921" s="29"/>
      <c r="CP1921" s="29"/>
      <c r="CQ1921" s="29"/>
      <c r="CR1921" s="29"/>
      <c r="CS1921" s="29"/>
      <c r="CT1921" s="29"/>
      <c r="CU1921" s="29"/>
      <c r="CV1921" s="29"/>
      <c r="CW1921" s="29"/>
      <c r="CX1921" s="29"/>
      <c r="CY1921" s="29"/>
      <c r="CZ1921" s="29"/>
      <c r="DA1921" s="29"/>
      <c r="DB1921" s="29"/>
      <c r="DC1921" s="29"/>
      <c r="DD1921" s="29"/>
      <c r="DE1921" s="29"/>
      <c r="DF1921" s="29"/>
      <c r="DG1921" s="29"/>
      <c r="DH1921" s="29"/>
      <c r="DI1921" s="29"/>
      <c r="DJ1921" s="29"/>
      <c r="DK1921" s="29"/>
      <c r="DL1921" s="29"/>
      <c r="DM1921" s="29"/>
    </row>
    <row r="1922" spans="1:117">
      <c r="A1922" s="5"/>
      <c r="B1922" s="5"/>
      <c r="C1922" s="35"/>
      <c r="D1922" s="63"/>
      <c r="E1922" s="64"/>
      <c r="F1922" s="64"/>
      <c r="G1922" s="64"/>
      <c r="H1922" s="64"/>
      <c r="I1922" s="64"/>
      <c r="J1922" s="64"/>
      <c r="K1922" s="64"/>
      <c r="L1922" s="64"/>
      <c r="M1922" s="64"/>
      <c r="N1922" s="64"/>
      <c r="O1922" s="64"/>
      <c r="P1922" s="64"/>
      <c r="Q1922" s="64"/>
      <c r="R1922" s="64"/>
      <c r="S1922" s="64"/>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29"/>
      <c r="CA1922" s="29"/>
      <c r="CB1922" s="29"/>
      <c r="CC1922" s="29"/>
      <c r="CD1922" s="29"/>
      <c r="CE1922" s="29"/>
      <c r="CF1922" s="29"/>
      <c r="CG1922" s="29"/>
      <c r="CH1922" s="29"/>
      <c r="CI1922" s="29"/>
      <c r="CJ1922" s="29"/>
      <c r="CK1922" s="29"/>
      <c r="CL1922" s="29"/>
      <c r="CM1922" s="29"/>
      <c r="CN1922" s="29"/>
      <c r="CO1922" s="29"/>
      <c r="CP1922" s="29"/>
      <c r="CQ1922" s="29"/>
      <c r="CR1922" s="29"/>
      <c r="CS1922" s="29"/>
      <c r="CT1922" s="29"/>
      <c r="CU1922" s="29"/>
      <c r="CV1922" s="29"/>
      <c r="CW1922" s="29"/>
      <c r="CX1922" s="29"/>
      <c r="CY1922" s="29"/>
      <c r="CZ1922" s="29"/>
      <c r="DA1922" s="29"/>
      <c r="DB1922" s="29"/>
      <c r="DC1922" s="29"/>
      <c r="DD1922" s="29"/>
      <c r="DE1922" s="29"/>
      <c r="DF1922" s="29"/>
      <c r="DG1922" s="29"/>
      <c r="DH1922" s="29"/>
      <c r="DI1922" s="29"/>
      <c r="DJ1922" s="29"/>
      <c r="DK1922" s="29"/>
      <c r="DL1922" s="29"/>
      <c r="DM1922" s="29"/>
    </row>
    <row r="1923" spans="1:117">
      <c r="A1923" s="5"/>
      <c r="B1923" s="5"/>
      <c r="C1923" s="35"/>
      <c r="D1923" s="63"/>
      <c r="E1923" s="64"/>
      <c r="F1923" s="64"/>
      <c r="G1923" s="64"/>
      <c r="H1923" s="64"/>
      <c r="I1923" s="64"/>
      <c r="J1923" s="64"/>
      <c r="K1923" s="64"/>
      <c r="L1923" s="64"/>
      <c r="M1923" s="64"/>
      <c r="N1923" s="64"/>
      <c r="O1923" s="64"/>
      <c r="P1923" s="64"/>
      <c r="Q1923" s="64"/>
      <c r="R1923" s="64"/>
      <c r="S1923" s="64"/>
      <c r="T1923" s="29"/>
      <c r="U1923" s="29"/>
      <c r="V1923" s="29"/>
      <c r="W1923" s="29"/>
      <c r="X1923" s="29"/>
      <c r="Y1923" s="29"/>
      <c r="Z1923" s="29"/>
      <c r="AA1923" s="29"/>
      <c r="AB1923" s="29"/>
      <c r="AC1923" s="29"/>
      <c r="AD1923" s="29"/>
      <c r="AE1923" s="29"/>
      <c r="AF1923" s="29"/>
      <c r="AG1923" s="29"/>
      <c r="AH1923" s="29"/>
      <c r="AI1923" s="29"/>
      <c r="AJ1923" s="29"/>
      <c r="AK1923" s="29"/>
      <c r="AL1923" s="29"/>
      <c r="AM1923" s="29"/>
      <c r="AN1923" s="29"/>
      <c r="AO1923" s="29"/>
      <c r="AP1923" s="29"/>
      <c r="AQ1923" s="29"/>
      <c r="AR1923" s="29"/>
      <c r="AS1923" s="29"/>
      <c r="AT1923" s="29"/>
      <c r="AU1923" s="29"/>
      <c r="AV1923" s="29"/>
      <c r="AW1923" s="29"/>
      <c r="AX1923" s="29"/>
      <c r="AY1923" s="29"/>
      <c r="AZ1923" s="29"/>
      <c r="BA1923" s="29"/>
      <c r="BB1923" s="29"/>
      <c r="BC1923" s="29"/>
      <c r="BD1923" s="29"/>
      <c r="BE1923" s="29"/>
      <c r="BF1923" s="29"/>
      <c r="BG1923" s="29"/>
      <c r="BH1923" s="29"/>
      <c r="BI1923" s="29"/>
      <c r="BJ1923" s="29"/>
      <c r="BK1923" s="29"/>
      <c r="BL1923" s="29"/>
      <c r="BM1923" s="29"/>
      <c r="BN1923" s="29"/>
      <c r="BO1923" s="29"/>
      <c r="BP1923" s="29"/>
      <c r="BQ1923" s="29"/>
      <c r="BR1923" s="29"/>
      <c r="BS1923" s="29"/>
      <c r="BT1923" s="29"/>
      <c r="BU1923" s="29"/>
      <c r="BV1923" s="29"/>
      <c r="BW1923" s="29"/>
      <c r="BX1923" s="29"/>
      <c r="BY1923" s="29"/>
      <c r="BZ1923" s="29"/>
      <c r="CA1923" s="29"/>
      <c r="CB1923" s="29"/>
      <c r="CC1923" s="29"/>
      <c r="CD1923" s="29"/>
      <c r="CE1923" s="29"/>
      <c r="CF1923" s="29"/>
      <c r="CG1923" s="29"/>
      <c r="CH1923" s="29"/>
      <c r="CI1923" s="29"/>
      <c r="CJ1923" s="29"/>
      <c r="CK1923" s="29"/>
      <c r="CL1923" s="29"/>
      <c r="CM1923" s="29"/>
      <c r="CN1923" s="29"/>
      <c r="CO1923" s="29"/>
      <c r="CP1923" s="29"/>
      <c r="CQ1923" s="29"/>
      <c r="CR1923" s="29"/>
      <c r="CS1923" s="29"/>
      <c r="CT1923" s="29"/>
      <c r="CU1923" s="29"/>
      <c r="CV1923" s="29"/>
      <c r="CW1923" s="29"/>
      <c r="CX1923" s="29"/>
      <c r="CY1923" s="29"/>
      <c r="CZ1923" s="29"/>
      <c r="DA1923" s="29"/>
      <c r="DB1923" s="29"/>
      <c r="DC1923" s="29"/>
      <c r="DD1923" s="29"/>
      <c r="DE1923" s="29"/>
      <c r="DF1923" s="29"/>
      <c r="DG1923" s="29"/>
      <c r="DH1923" s="29"/>
      <c r="DI1923" s="29"/>
      <c r="DJ1923" s="29"/>
      <c r="DK1923" s="29"/>
      <c r="DL1923" s="29"/>
      <c r="DM1923" s="29"/>
    </row>
    <row r="1924" spans="1:117">
      <c r="A1924" s="5"/>
      <c r="B1924" s="5"/>
      <c r="C1924" s="35"/>
      <c r="D1924" s="63"/>
      <c r="E1924" s="64"/>
      <c r="F1924" s="64"/>
      <c r="G1924" s="64"/>
      <c r="H1924" s="64"/>
      <c r="I1924" s="64"/>
      <c r="J1924" s="64"/>
      <c r="K1924" s="64"/>
      <c r="L1924" s="64"/>
      <c r="M1924" s="64"/>
      <c r="N1924" s="64"/>
      <c r="O1924" s="64"/>
      <c r="P1924" s="64"/>
      <c r="Q1924" s="64"/>
      <c r="R1924" s="64"/>
      <c r="S1924" s="64"/>
      <c r="T1924" s="29"/>
      <c r="U1924" s="29"/>
      <c r="V1924" s="29"/>
      <c r="W1924" s="29"/>
      <c r="X1924" s="29"/>
      <c r="Y1924" s="29"/>
      <c r="Z1924" s="29"/>
      <c r="AA1924" s="29"/>
      <c r="AB1924" s="29"/>
      <c r="AC1924" s="29"/>
      <c r="AD1924" s="29"/>
      <c r="AE1924" s="29"/>
      <c r="AF1924" s="29"/>
      <c r="AG1924" s="29"/>
      <c r="AH1924" s="29"/>
      <c r="AI1924" s="29"/>
      <c r="AJ1924" s="29"/>
      <c r="AK1924" s="29"/>
      <c r="AL1924" s="29"/>
      <c r="AM1924" s="29"/>
      <c r="AN1924" s="29"/>
      <c r="AO1924" s="29"/>
      <c r="AP1924" s="29"/>
      <c r="AQ1924" s="29"/>
      <c r="AR1924" s="29"/>
      <c r="AS1924" s="29"/>
      <c r="AT1924" s="29"/>
      <c r="AU1924" s="29"/>
      <c r="AV1924" s="29"/>
      <c r="AW1924" s="29"/>
      <c r="AX1924" s="29"/>
      <c r="AY1924" s="29"/>
      <c r="AZ1924" s="29"/>
      <c r="BA1924" s="29"/>
      <c r="BB1924" s="29"/>
      <c r="BC1924" s="29"/>
      <c r="BD1924" s="29"/>
      <c r="BE1924" s="29"/>
      <c r="BF1924" s="29"/>
      <c r="BG1924" s="29"/>
      <c r="BH1924" s="29"/>
      <c r="BI1924" s="29"/>
      <c r="BJ1924" s="29"/>
      <c r="BK1924" s="29"/>
      <c r="BL1924" s="29"/>
      <c r="BM1924" s="29"/>
      <c r="BN1924" s="29"/>
      <c r="BO1924" s="29"/>
      <c r="BP1924" s="29"/>
      <c r="BQ1924" s="29"/>
      <c r="BR1924" s="29"/>
      <c r="BS1924" s="29"/>
      <c r="BT1924" s="29"/>
      <c r="BU1924" s="29"/>
      <c r="BV1924" s="29"/>
      <c r="BW1924" s="29"/>
      <c r="BX1924" s="29"/>
      <c r="BY1924" s="29"/>
      <c r="BZ1924" s="29"/>
      <c r="CA1924" s="29"/>
      <c r="CB1924" s="29"/>
      <c r="CC1924" s="29"/>
      <c r="CD1924" s="29"/>
      <c r="CE1924" s="29"/>
      <c r="CF1924" s="29"/>
      <c r="CG1924" s="29"/>
      <c r="CH1924" s="29"/>
      <c r="CI1924" s="29"/>
      <c r="CJ1924" s="29"/>
      <c r="CK1924" s="29"/>
      <c r="CL1924" s="29"/>
      <c r="CM1924" s="29"/>
      <c r="CN1924" s="29"/>
      <c r="CO1924" s="29"/>
      <c r="CP1924" s="29"/>
      <c r="CQ1924" s="29"/>
      <c r="CR1924" s="29"/>
      <c r="CS1924" s="29"/>
      <c r="CT1924" s="29"/>
      <c r="CU1924" s="29"/>
      <c r="CV1924" s="29"/>
      <c r="CW1924" s="29"/>
      <c r="CX1924" s="29"/>
      <c r="CY1924" s="29"/>
      <c r="CZ1924" s="29"/>
      <c r="DA1924" s="29"/>
      <c r="DB1924" s="29"/>
      <c r="DC1924" s="29"/>
      <c r="DD1924" s="29"/>
      <c r="DE1924" s="29"/>
      <c r="DF1924" s="29"/>
      <c r="DG1924" s="29"/>
      <c r="DH1924" s="29"/>
      <c r="DI1924" s="29"/>
      <c r="DJ1924" s="29"/>
      <c r="DK1924" s="29"/>
      <c r="DL1924" s="29"/>
      <c r="DM1924" s="29"/>
    </row>
    <row r="1925" spans="1:117">
      <c r="A1925" s="5"/>
      <c r="B1925" s="5"/>
      <c r="C1925" s="35"/>
      <c r="D1925" s="63"/>
      <c r="E1925" s="64"/>
      <c r="F1925" s="64"/>
      <c r="G1925" s="64"/>
      <c r="H1925" s="64"/>
      <c r="I1925" s="64"/>
      <c r="J1925" s="64"/>
      <c r="K1925" s="64"/>
      <c r="L1925" s="64"/>
      <c r="M1925" s="64"/>
      <c r="N1925" s="64"/>
      <c r="O1925" s="64"/>
      <c r="P1925" s="64"/>
      <c r="Q1925" s="64"/>
      <c r="R1925" s="64"/>
      <c r="S1925" s="64"/>
      <c r="T1925" s="29"/>
      <c r="U1925" s="29"/>
      <c r="V1925" s="29"/>
      <c r="W1925" s="29"/>
      <c r="X1925" s="29"/>
      <c r="Y1925" s="29"/>
      <c r="Z1925" s="29"/>
      <c r="AA1925" s="29"/>
      <c r="AB1925" s="29"/>
      <c r="AC1925" s="29"/>
      <c r="AD1925" s="29"/>
      <c r="AE1925" s="29"/>
      <c r="AF1925" s="29"/>
      <c r="AG1925" s="29"/>
      <c r="AH1925" s="29"/>
      <c r="AI1925" s="29"/>
      <c r="AJ1925" s="29"/>
      <c r="AK1925" s="29"/>
      <c r="AL1925" s="29"/>
      <c r="AM1925" s="29"/>
      <c r="AN1925" s="29"/>
      <c r="AO1925" s="29"/>
      <c r="AP1925" s="29"/>
      <c r="AQ1925" s="29"/>
      <c r="AR1925" s="29"/>
      <c r="AS1925" s="29"/>
      <c r="AT1925" s="29"/>
      <c r="AU1925" s="29"/>
      <c r="AV1925" s="29"/>
      <c r="AW1925" s="29"/>
      <c r="AX1925" s="29"/>
      <c r="AY1925" s="29"/>
      <c r="AZ1925" s="29"/>
      <c r="BA1925" s="29"/>
      <c r="BB1925" s="29"/>
      <c r="BC1925" s="29"/>
      <c r="BD1925" s="29"/>
      <c r="BE1925" s="29"/>
      <c r="BF1925" s="29"/>
      <c r="BG1925" s="29"/>
      <c r="BH1925" s="29"/>
      <c r="BI1925" s="29"/>
      <c r="BJ1925" s="29"/>
      <c r="BK1925" s="29"/>
      <c r="BL1925" s="29"/>
      <c r="BM1925" s="29"/>
      <c r="BN1925" s="29"/>
      <c r="BO1925" s="29"/>
      <c r="BP1925" s="29"/>
      <c r="BQ1925" s="29"/>
      <c r="BR1925" s="29"/>
      <c r="BS1925" s="29"/>
      <c r="BT1925" s="29"/>
      <c r="BU1925" s="29"/>
      <c r="BV1925" s="29"/>
      <c r="BW1925" s="29"/>
      <c r="BX1925" s="29"/>
      <c r="BY1925" s="29"/>
      <c r="BZ1925" s="29"/>
      <c r="CA1925" s="29"/>
      <c r="CB1925" s="29"/>
      <c r="CC1925" s="29"/>
      <c r="CD1925" s="29"/>
      <c r="CE1925" s="29"/>
      <c r="CF1925" s="29"/>
      <c r="CG1925" s="29"/>
      <c r="CH1925" s="29"/>
      <c r="CI1925" s="29"/>
      <c r="CJ1925" s="29"/>
      <c r="CK1925" s="29"/>
      <c r="CL1925" s="29"/>
      <c r="CM1925" s="29"/>
      <c r="CN1925" s="29"/>
      <c r="CO1925" s="29"/>
      <c r="CP1925" s="29"/>
      <c r="CQ1925" s="29"/>
      <c r="CR1925" s="29"/>
      <c r="CS1925" s="29"/>
      <c r="CT1925" s="29"/>
      <c r="CU1925" s="29"/>
      <c r="CV1925" s="29"/>
      <c r="CW1925" s="29"/>
      <c r="CX1925" s="29"/>
      <c r="CY1925" s="29"/>
      <c r="CZ1925" s="29"/>
      <c r="DA1925" s="29"/>
      <c r="DB1925" s="29"/>
      <c r="DC1925" s="29"/>
      <c r="DD1925" s="29"/>
      <c r="DE1925" s="29"/>
      <c r="DF1925" s="29"/>
      <c r="DG1925" s="29"/>
      <c r="DH1925" s="29"/>
      <c r="DI1925" s="29"/>
      <c r="DJ1925" s="29"/>
      <c r="DK1925" s="29"/>
      <c r="DL1925" s="29"/>
      <c r="DM1925" s="29"/>
    </row>
    <row r="1926" spans="1:117">
      <c r="A1926" s="5"/>
      <c r="B1926" s="5"/>
      <c r="C1926" s="35"/>
      <c r="D1926" s="63"/>
      <c r="E1926" s="64"/>
      <c r="F1926" s="64"/>
      <c r="G1926" s="64"/>
      <c r="H1926" s="64"/>
      <c r="I1926" s="64"/>
      <c r="J1926" s="64"/>
      <c r="K1926" s="64"/>
      <c r="L1926" s="64"/>
      <c r="M1926" s="64"/>
      <c r="N1926" s="64"/>
      <c r="O1926" s="64"/>
      <c r="P1926" s="64"/>
      <c r="Q1926" s="64"/>
      <c r="R1926" s="64"/>
      <c r="S1926" s="64"/>
      <c r="T1926" s="29"/>
      <c r="U1926" s="29"/>
      <c r="V1926" s="29"/>
      <c r="W1926" s="29"/>
      <c r="X1926" s="29"/>
      <c r="Y1926" s="29"/>
      <c r="Z1926" s="29"/>
      <c r="AA1926" s="29"/>
      <c r="AB1926" s="29"/>
      <c r="AC1926" s="29"/>
      <c r="AD1926" s="29"/>
      <c r="AE1926" s="29"/>
      <c r="AF1926" s="29"/>
      <c r="AG1926" s="29"/>
      <c r="AH1926" s="29"/>
      <c r="AI1926" s="29"/>
      <c r="AJ1926" s="29"/>
      <c r="AK1926" s="29"/>
      <c r="AL1926" s="29"/>
      <c r="AM1926" s="29"/>
      <c r="AN1926" s="29"/>
      <c r="AO1926" s="29"/>
      <c r="AP1926" s="29"/>
      <c r="AQ1926" s="29"/>
      <c r="AR1926" s="29"/>
      <c r="AS1926" s="29"/>
      <c r="AT1926" s="29"/>
      <c r="AU1926" s="29"/>
      <c r="AV1926" s="29"/>
      <c r="AW1926" s="29"/>
      <c r="AX1926" s="29"/>
      <c r="AY1926" s="29"/>
      <c r="AZ1926" s="29"/>
      <c r="BA1926" s="29"/>
      <c r="BB1926" s="29"/>
      <c r="BC1926" s="29"/>
      <c r="BD1926" s="29"/>
      <c r="BE1926" s="29"/>
      <c r="BF1926" s="29"/>
      <c r="BG1926" s="29"/>
      <c r="BH1926" s="29"/>
      <c r="BI1926" s="29"/>
      <c r="BJ1926" s="29"/>
      <c r="BK1926" s="29"/>
      <c r="BL1926" s="29"/>
      <c r="BM1926" s="29"/>
      <c r="BN1926" s="29"/>
      <c r="BO1926" s="29"/>
      <c r="BP1926" s="29"/>
      <c r="BQ1926" s="29"/>
      <c r="BR1926" s="29"/>
      <c r="BS1926" s="29"/>
      <c r="BT1926" s="29"/>
      <c r="BU1926" s="29"/>
      <c r="BV1926" s="29"/>
      <c r="BW1926" s="29"/>
      <c r="BX1926" s="29"/>
      <c r="BY1926" s="29"/>
      <c r="BZ1926" s="29"/>
      <c r="CA1926" s="29"/>
      <c r="CB1926" s="29"/>
      <c r="CC1926" s="29"/>
      <c r="CD1926" s="29"/>
      <c r="CE1926" s="29"/>
      <c r="CF1926" s="29"/>
      <c r="CG1926" s="29"/>
      <c r="CH1926" s="29"/>
      <c r="CI1926" s="29"/>
      <c r="CJ1926" s="29"/>
      <c r="CK1926" s="29"/>
      <c r="CL1926" s="29"/>
      <c r="CM1926" s="29"/>
      <c r="CN1926" s="29"/>
      <c r="CO1926" s="29"/>
      <c r="CP1926" s="29"/>
      <c r="CQ1926" s="29"/>
      <c r="CR1926" s="29"/>
      <c r="CS1926" s="29"/>
      <c r="CT1926" s="29"/>
      <c r="CU1926" s="29"/>
      <c r="CV1926" s="29"/>
      <c r="CW1926" s="29"/>
      <c r="CX1926" s="29"/>
      <c r="CY1926" s="29"/>
      <c r="CZ1926" s="29"/>
      <c r="DA1926" s="29"/>
      <c r="DB1926" s="29"/>
      <c r="DC1926" s="29"/>
      <c r="DD1926" s="29"/>
      <c r="DE1926" s="29"/>
      <c r="DF1926" s="29"/>
      <c r="DG1926" s="29"/>
      <c r="DH1926" s="29"/>
      <c r="DI1926" s="29"/>
      <c r="DJ1926" s="29"/>
      <c r="DK1926" s="29"/>
      <c r="DL1926" s="29"/>
      <c r="DM1926" s="29"/>
    </row>
    <row r="1927" spans="1:117">
      <c r="A1927" s="5"/>
      <c r="B1927" s="5"/>
      <c r="C1927" s="35"/>
      <c r="D1927" s="63"/>
      <c r="E1927" s="64"/>
      <c r="F1927" s="64"/>
      <c r="G1927" s="64"/>
      <c r="H1927" s="64"/>
      <c r="I1927" s="64"/>
      <c r="J1927" s="64"/>
      <c r="K1927" s="64"/>
      <c r="L1927" s="64"/>
      <c r="M1927" s="64"/>
      <c r="N1927" s="64"/>
      <c r="O1927" s="64"/>
      <c r="P1927" s="64"/>
      <c r="Q1927" s="64"/>
      <c r="R1927" s="64"/>
      <c r="S1927" s="64"/>
      <c r="T1927" s="29"/>
      <c r="U1927" s="29"/>
      <c r="V1927" s="29"/>
      <c r="W1927" s="29"/>
      <c r="X1927" s="29"/>
      <c r="Y1927" s="29"/>
      <c r="Z1927" s="29"/>
      <c r="AA1927" s="29"/>
      <c r="AB1927" s="29"/>
      <c r="AC1927" s="29"/>
      <c r="AD1927" s="29"/>
      <c r="AE1927" s="29"/>
      <c r="AF1927" s="29"/>
      <c r="AG1927" s="29"/>
      <c r="AH1927" s="29"/>
      <c r="AI1927" s="29"/>
      <c r="AJ1927" s="29"/>
      <c r="AK1927" s="29"/>
      <c r="AL1927" s="29"/>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c r="CA1927" s="29"/>
      <c r="CB1927" s="29"/>
      <c r="CC1927" s="29"/>
      <c r="CD1927" s="29"/>
      <c r="CE1927" s="29"/>
      <c r="CF1927" s="29"/>
      <c r="CG1927" s="29"/>
      <c r="CH1927" s="29"/>
      <c r="CI1927" s="29"/>
      <c r="CJ1927" s="29"/>
      <c r="CK1927" s="29"/>
      <c r="CL1927" s="29"/>
      <c r="CM1927" s="29"/>
      <c r="CN1927" s="29"/>
      <c r="CO1927" s="29"/>
      <c r="CP1927" s="29"/>
      <c r="CQ1927" s="29"/>
      <c r="CR1927" s="29"/>
      <c r="CS1927" s="29"/>
      <c r="CT1927" s="29"/>
      <c r="CU1927" s="29"/>
      <c r="CV1927" s="29"/>
      <c r="CW1927" s="29"/>
      <c r="CX1927" s="29"/>
      <c r="CY1927" s="29"/>
      <c r="CZ1927" s="29"/>
      <c r="DA1927" s="29"/>
      <c r="DB1927" s="29"/>
      <c r="DC1927" s="29"/>
      <c r="DD1927" s="29"/>
      <c r="DE1927" s="29"/>
      <c r="DF1927" s="29"/>
      <c r="DG1927" s="29"/>
      <c r="DH1927" s="29"/>
      <c r="DI1927" s="29"/>
      <c r="DJ1927" s="29"/>
      <c r="DK1927" s="29"/>
      <c r="DL1927" s="29"/>
      <c r="DM1927" s="29"/>
    </row>
    <row r="1928" spans="1:117">
      <c r="A1928" s="5"/>
      <c r="B1928" s="5"/>
      <c r="C1928" s="35"/>
      <c r="D1928" s="63"/>
      <c r="E1928" s="64"/>
      <c r="F1928" s="64"/>
      <c r="G1928" s="64"/>
      <c r="H1928" s="64"/>
      <c r="I1928" s="64"/>
      <c r="J1928" s="64"/>
      <c r="K1928" s="64"/>
      <c r="L1928" s="64"/>
      <c r="M1928" s="64"/>
      <c r="N1928" s="64"/>
      <c r="O1928" s="64"/>
      <c r="P1928" s="64"/>
      <c r="Q1928" s="64"/>
      <c r="R1928" s="64"/>
      <c r="S1928" s="64"/>
      <c r="T1928" s="29"/>
      <c r="U1928" s="29"/>
      <c r="V1928" s="29"/>
      <c r="W1928" s="29"/>
      <c r="X1928" s="29"/>
      <c r="Y1928" s="29"/>
      <c r="Z1928" s="29"/>
      <c r="AA1928" s="29"/>
      <c r="AB1928" s="29"/>
      <c r="AC1928" s="29"/>
      <c r="AD1928" s="29"/>
      <c r="AE1928" s="29"/>
      <c r="AF1928" s="29"/>
      <c r="AG1928" s="29"/>
      <c r="AH1928" s="29"/>
      <c r="AI1928" s="29"/>
      <c r="AJ1928" s="29"/>
      <c r="AK1928" s="29"/>
      <c r="AL1928" s="29"/>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c r="CA1928" s="29"/>
      <c r="CB1928" s="29"/>
      <c r="CC1928" s="29"/>
      <c r="CD1928" s="29"/>
      <c r="CE1928" s="29"/>
      <c r="CF1928" s="29"/>
      <c r="CG1928" s="29"/>
      <c r="CH1928" s="29"/>
      <c r="CI1928" s="29"/>
      <c r="CJ1928" s="29"/>
      <c r="CK1928" s="29"/>
      <c r="CL1928" s="29"/>
      <c r="CM1928" s="29"/>
      <c r="CN1928" s="29"/>
      <c r="CO1928" s="29"/>
      <c r="CP1928" s="29"/>
      <c r="CQ1928" s="29"/>
      <c r="CR1928" s="29"/>
      <c r="CS1928" s="29"/>
      <c r="CT1928" s="29"/>
      <c r="CU1928" s="29"/>
      <c r="CV1928" s="29"/>
      <c r="CW1928" s="29"/>
      <c r="CX1928" s="29"/>
      <c r="CY1928" s="29"/>
      <c r="CZ1928" s="29"/>
      <c r="DA1928" s="29"/>
      <c r="DB1928" s="29"/>
      <c r="DC1928" s="29"/>
      <c r="DD1928" s="29"/>
      <c r="DE1928" s="29"/>
      <c r="DF1928" s="29"/>
      <c r="DG1928" s="29"/>
      <c r="DH1928" s="29"/>
      <c r="DI1928" s="29"/>
      <c r="DJ1928" s="29"/>
      <c r="DK1928" s="29"/>
      <c r="DL1928" s="29"/>
      <c r="DM1928" s="29"/>
    </row>
    <row r="1929" spans="1:117">
      <c r="A1929" s="5"/>
      <c r="B1929" s="5"/>
      <c r="C1929" s="35"/>
      <c r="D1929" s="63"/>
      <c r="E1929" s="64"/>
      <c r="F1929" s="64"/>
      <c r="G1929" s="64"/>
      <c r="H1929" s="64"/>
      <c r="I1929" s="64"/>
      <c r="J1929" s="64"/>
      <c r="K1929" s="64"/>
      <c r="L1929" s="64"/>
      <c r="M1929" s="64"/>
      <c r="N1929" s="64"/>
      <c r="O1929" s="64"/>
      <c r="P1929" s="64"/>
      <c r="Q1929" s="64"/>
      <c r="R1929" s="64"/>
      <c r="S1929" s="64"/>
      <c r="T1929" s="29"/>
      <c r="U1929" s="29"/>
      <c r="V1929" s="29"/>
      <c r="W1929" s="29"/>
      <c r="X1929" s="29"/>
      <c r="Y1929" s="29"/>
      <c r="Z1929" s="29"/>
      <c r="AA1929" s="29"/>
      <c r="AB1929" s="29"/>
      <c r="AC1929" s="29"/>
      <c r="AD1929" s="29"/>
      <c r="AE1929" s="29"/>
      <c r="AF1929" s="29"/>
      <c r="AG1929" s="29"/>
      <c r="AH1929" s="29"/>
      <c r="AI1929" s="29"/>
      <c r="AJ1929" s="29"/>
      <c r="AK1929" s="29"/>
      <c r="AL1929" s="29"/>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c r="CA1929" s="29"/>
      <c r="CB1929" s="29"/>
      <c r="CC1929" s="29"/>
      <c r="CD1929" s="29"/>
      <c r="CE1929" s="29"/>
      <c r="CF1929" s="29"/>
      <c r="CG1929" s="29"/>
      <c r="CH1929" s="29"/>
      <c r="CI1929" s="29"/>
      <c r="CJ1929" s="29"/>
      <c r="CK1929" s="29"/>
      <c r="CL1929" s="29"/>
      <c r="CM1929" s="29"/>
      <c r="CN1929" s="29"/>
      <c r="CO1929" s="29"/>
      <c r="CP1929" s="29"/>
      <c r="CQ1929" s="29"/>
      <c r="CR1929" s="29"/>
      <c r="CS1929" s="29"/>
      <c r="CT1929" s="29"/>
      <c r="CU1929" s="29"/>
      <c r="CV1929" s="29"/>
      <c r="CW1929" s="29"/>
      <c r="CX1929" s="29"/>
      <c r="CY1929" s="29"/>
      <c r="CZ1929" s="29"/>
      <c r="DA1929" s="29"/>
      <c r="DB1929" s="29"/>
      <c r="DC1929" s="29"/>
      <c r="DD1929" s="29"/>
      <c r="DE1929" s="29"/>
      <c r="DF1929" s="29"/>
      <c r="DG1929" s="29"/>
      <c r="DH1929" s="29"/>
      <c r="DI1929" s="29"/>
      <c r="DJ1929" s="29"/>
      <c r="DK1929" s="29"/>
      <c r="DL1929" s="29"/>
      <c r="DM1929" s="29"/>
    </row>
    <row r="1930" spans="1:117">
      <c r="A1930" s="5"/>
      <c r="B1930" s="5"/>
      <c r="C1930" s="35"/>
      <c r="D1930" s="63"/>
      <c r="E1930" s="64"/>
      <c r="F1930" s="64"/>
      <c r="G1930" s="64"/>
      <c r="H1930" s="64"/>
      <c r="I1930" s="64"/>
      <c r="J1930" s="64"/>
      <c r="K1930" s="64"/>
      <c r="L1930" s="64"/>
      <c r="M1930" s="64"/>
      <c r="N1930" s="64"/>
      <c r="O1930" s="64"/>
      <c r="P1930" s="64"/>
      <c r="Q1930" s="64"/>
      <c r="R1930" s="64"/>
      <c r="S1930" s="64"/>
      <c r="T1930" s="29"/>
      <c r="U1930" s="29"/>
      <c r="V1930" s="29"/>
      <c r="W1930" s="29"/>
      <c r="X1930" s="29"/>
      <c r="Y1930" s="29"/>
      <c r="Z1930" s="29"/>
      <c r="AA1930" s="29"/>
      <c r="AB1930" s="29"/>
      <c r="AC1930" s="29"/>
      <c r="AD1930" s="29"/>
      <c r="AE1930" s="29"/>
      <c r="AF1930" s="29"/>
      <c r="AG1930" s="29"/>
      <c r="AH1930" s="29"/>
      <c r="AI1930" s="29"/>
      <c r="AJ1930" s="29"/>
      <c r="AK1930" s="29"/>
      <c r="AL1930" s="29"/>
      <c r="AM1930" s="29"/>
      <c r="AN1930" s="29"/>
      <c r="AO1930" s="29"/>
      <c r="AP1930" s="29"/>
      <c r="AQ1930" s="29"/>
      <c r="AR1930" s="29"/>
      <c r="AS1930" s="29"/>
      <c r="AT1930" s="29"/>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29"/>
      <c r="CA1930" s="29"/>
      <c r="CB1930" s="29"/>
      <c r="CC1930" s="29"/>
      <c r="CD1930" s="29"/>
      <c r="CE1930" s="29"/>
      <c r="CF1930" s="29"/>
      <c r="CG1930" s="29"/>
      <c r="CH1930" s="29"/>
      <c r="CI1930" s="29"/>
      <c r="CJ1930" s="29"/>
      <c r="CK1930" s="29"/>
      <c r="CL1930" s="29"/>
      <c r="CM1930" s="29"/>
      <c r="CN1930" s="29"/>
      <c r="CO1930" s="29"/>
      <c r="CP1930" s="29"/>
      <c r="CQ1930" s="29"/>
      <c r="CR1930" s="29"/>
      <c r="CS1930" s="29"/>
      <c r="CT1930" s="29"/>
      <c r="CU1930" s="29"/>
      <c r="CV1930" s="29"/>
      <c r="CW1930" s="29"/>
      <c r="CX1930" s="29"/>
      <c r="CY1930" s="29"/>
      <c r="CZ1930" s="29"/>
      <c r="DA1930" s="29"/>
      <c r="DB1930" s="29"/>
      <c r="DC1930" s="29"/>
      <c r="DD1930" s="29"/>
      <c r="DE1930" s="29"/>
      <c r="DF1930" s="29"/>
      <c r="DG1930" s="29"/>
      <c r="DH1930" s="29"/>
      <c r="DI1930" s="29"/>
      <c r="DJ1930" s="29"/>
      <c r="DK1930" s="29"/>
      <c r="DL1930" s="29"/>
      <c r="DM1930" s="29"/>
    </row>
    <row r="1931" spans="1:117">
      <c r="A1931" s="5"/>
      <c r="B1931" s="5"/>
      <c r="C1931" s="35"/>
      <c r="D1931" s="63"/>
      <c r="E1931" s="64"/>
      <c r="F1931" s="64"/>
      <c r="G1931" s="64"/>
      <c r="H1931" s="64"/>
      <c r="I1931" s="64"/>
      <c r="J1931" s="64"/>
      <c r="K1931" s="64"/>
      <c r="L1931" s="64"/>
      <c r="M1931" s="64"/>
      <c r="N1931" s="64"/>
      <c r="O1931" s="64"/>
      <c r="P1931" s="64"/>
      <c r="Q1931" s="64"/>
      <c r="R1931" s="64"/>
      <c r="S1931" s="64"/>
      <c r="T1931" s="29"/>
      <c r="U1931" s="29"/>
      <c r="V1931" s="29"/>
      <c r="W1931" s="29"/>
      <c r="X1931" s="29"/>
      <c r="Y1931" s="29"/>
      <c r="Z1931" s="29"/>
      <c r="AA1931" s="29"/>
      <c r="AB1931" s="29"/>
      <c r="AC1931" s="29"/>
      <c r="AD1931" s="29"/>
      <c r="AE1931" s="29"/>
      <c r="AF1931" s="29"/>
      <c r="AG1931" s="29"/>
      <c r="AH1931" s="29"/>
      <c r="AI1931" s="29"/>
      <c r="AJ1931" s="29"/>
      <c r="AK1931" s="29"/>
      <c r="AL1931" s="29"/>
      <c r="AM1931" s="29"/>
      <c r="AN1931" s="29"/>
      <c r="AO1931" s="29"/>
      <c r="AP1931" s="29"/>
      <c r="AQ1931" s="29"/>
      <c r="AR1931" s="29"/>
      <c r="AS1931" s="29"/>
      <c r="AT1931" s="29"/>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29"/>
      <c r="CA1931" s="29"/>
      <c r="CB1931" s="29"/>
      <c r="CC1931" s="29"/>
      <c r="CD1931" s="29"/>
      <c r="CE1931" s="29"/>
      <c r="CF1931" s="29"/>
      <c r="CG1931" s="29"/>
      <c r="CH1931" s="29"/>
      <c r="CI1931" s="29"/>
      <c r="CJ1931" s="29"/>
      <c r="CK1931" s="29"/>
      <c r="CL1931" s="29"/>
      <c r="CM1931" s="29"/>
      <c r="CN1931" s="29"/>
      <c r="CO1931" s="29"/>
      <c r="CP1931" s="29"/>
      <c r="CQ1931" s="29"/>
      <c r="CR1931" s="29"/>
      <c r="CS1931" s="29"/>
      <c r="CT1931" s="29"/>
      <c r="CU1931" s="29"/>
      <c r="CV1931" s="29"/>
      <c r="CW1931" s="29"/>
      <c r="CX1931" s="29"/>
      <c r="CY1931" s="29"/>
      <c r="CZ1931" s="29"/>
      <c r="DA1931" s="29"/>
      <c r="DB1931" s="29"/>
      <c r="DC1931" s="29"/>
      <c r="DD1931" s="29"/>
      <c r="DE1931" s="29"/>
      <c r="DF1931" s="29"/>
      <c r="DG1931" s="29"/>
      <c r="DH1931" s="29"/>
      <c r="DI1931" s="29"/>
      <c r="DJ1931" s="29"/>
      <c r="DK1931" s="29"/>
      <c r="DL1931" s="29"/>
      <c r="DM1931" s="29"/>
    </row>
    <row r="1932" spans="1:117">
      <c r="A1932" s="5"/>
      <c r="B1932" s="5"/>
      <c r="C1932" s="35"/>
      <c r="D1932" s="63"/>
      <c r="E1932" s="64"/>
      <c r="F1932" s="64"/>
      <c r="G1932" s="64"/>
      <c r="H1932" s="64"/>
      <c r="I1932" s="64"/>
      <c r="J1932" s="64"/>
      <c r="K1932" s="64"/>
      <c r="L1932" s="64"/>
      <c r="M1932" s="64"/>
      <c r="N1932" s="64"/>
      <c r="O1932" s="64"/>
      <c r="P1932" s="64"/>
      <c r="Q1932" s="64"/>
      <c r="R1932" s="64"/>
      <c r="S1932" s="64"/>
      <c r="T1932" s="29"/>
      <c r="U1932" s="29"/>
      <c r="V1932" s="29"/>
      <c r="W1932" s="29"/>
      <c r="X1932" s="29"/>
      <c r="Y1932" s="29"/>
      <c r="Z1932" s="29"/>
      <c r="AA1932" s="29"/>
      <c r="AB1932" s="29"/>
      <c r="AC1932" s="29"/>
      <c r="AD1932" s="29"/>
      <c r="AE1932" s="29"/>
      <c r="AF1932" s="29"/>
      <c r="AG1932" s="29"/>
      <c r="AH1932" s="29"/>
      <c r="AI1932" s="29"/>
      <c r="AJ1932" s="29"/>
      <c r="AK1932" s="29"/>
      <c r="AL1932" s="29"/>
      <c r="AM1932" s="29"/>
      <c r="AN1932" s="29"/>
      <c r="AO1932" s="29"/>
      <c r="AP1932" s="29"/>
      <c r="AQ1932" s="29"/>
      <c r="AR1932" s="29"/>
      <c r="AS1932" s="29"/>
      <c r="AT1932" s="29"/>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29"/>
      <c r="CA1932" s="29"/>
      <c r="CB1932" s="29"/>
      <c r="CC1932" s="29"/>
      <c r="CD1932" s="29"/>
      <c r="CE1932" s="29"/>
      <c r="CF1932" s="29"/>
      <c r="CG1932" s="29"/>
      <c r="CH1932" s="29"/>
      <c r="CI1932" s="29"/>
      <c r="CJ1932" s="29"/>
      <c r="CK1932" s="29"/>
      <c r="CL1932" s="29"/>
      <c r="CM1932" s="29"/>
      <c r="CN1932" s="29"/>
      <c r="CO1932" s="29"/>
      <c r="CP1932" s="29"/>
      <c r="CQ1932" s="29"/>
      <c r="CR1932" s="29"/>
      <c r="CS1932" s="29"/>
      <c r="CT1932" s="29"/>
      <c r="CU1932" s="29"/>
      <c r="CV1932" s="29"/>
      <c r="CW1932" s="29"/>
      <c r="CX1932" s="29"/>
      <c r="CY1932" s="29"/>
      <c r="CZ1932" s="29"/>
      <c r="DA1932" s="29"/>
      <c r="DB1932" s="29"/>
      <c r="DC1932" s="29"/>
      <c r="DD1932" s="29"/>
      <c r="DE1932" s="29"/>
      <c r="DF1932" s="29"/>
      <c r="DG1932" s="29"/>
      <c r="DH1932" s="29"/>
      <c r="DI1932" s="29"/>
      <c r="DJ1932" s="29"/>
      <c r="DK1932" s="29"/>
      <c r="DL1932" s="29"/>
      <c r="DM1932" s="29"/>
    </row>
    <row r="1933" spans="1:117">
      <c r="A1933" s="5"/>
      <c r="B1933" s="5"/>
      <c r="C1933" s="35"/>
      <c r="D1933" s="63"/>
      <c r="E1933" s="64"/>
      <c r="F1933" s="64"/>
      <c r="G1933" s="64"/>
      <c r="H1933" s="64"/>
      <c r="I1933" s="64"/>
      <c r="J1933" s="64"/>
      <c r="K1933" s="64"/>
      <c r="L1933" s="64"/>
      <c r="M1933" s="64"/>
      <c r="N1933" s="64"/>
      <c r="O1933" s="64"/>
      <c r="P1933" s="64"/>
      <c r="Q1933" s="64"/>
      <c r="R1933" s="64"/>
      <c r="S1933" s="64"/>
      <c r="T1933" s="29"/>
      <c r="U1933" s="29"/>
      <c r="V1933" s="29"/>
      <c r="W1933" s="29"/>
      <c r="X1933" s="29"/>
      <c r="Y1933" s="29"/>
      <c r="Z1933" s="29"/>
      <c r="AA1933" s="29"/>
      <c r="AB1933" s="29"/>
      <c r="AC1933" s="29"/>
      <c r="AD1933" s="29"/>
      <c r="AE1933" s="29"/>
      <c r="AF1933" s="29"/>
      <c r="AG1933" s="29"/>
      <c r="AH1933" s="29"/>
      <c r="AI1933" s="29"/>
      <c r="AJ1933" s="29"/>
      <c r="AK1933" s="29"/>
      <c r="AL1933" s="29"/>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c r="CA1933" s="29"/>
      <c r="CB1933" s="29"/>
      <c r="CC1933" s="29"/>
      <c r="CD1933" s="29"/>
      <c r="CE1933" s="29"/>
      <c r="CF1933" s="29"/>
      <c r="CG1933" s="29"/>
      <c r="CH1933" s="29"/>
      <c r="CI1933" s="29"/>
      <c r="CJ1933" s="29"/>
      <c r="CK1933" s="29"/>
      <c r="CL1933" s="29"/>
      <c r="CM1933" s="29"/>
      <c r="CN1933" s="29"/>
      <c r="CO1933" s="29"/>
      <c r="CP1933" s="29"/>
      <c r="CQ1933" s="29"/>
      <c r="CR1933" s="29"/>
      <c r="CS1933" s="29"/>
      <c r="CT1933" s="29"/>
      <c r="CU1933" s="29"/>
      <c r="CV1933" s="29"/>
      <c r="CW1933" s="29"/>
      <c r="CX1933" s="29"/>
      <c r="CY1933" s="29"/>
      <c r="CZ1933" s="29"/>
      <c r="DA1933" s="29"/>
      <c r="DB1933" s="29"/>
      <c r="DC1933" s="29"/>
      <c r="DD1933" s="29"/>
      <c r="DE1933" s="29"/>
      <c r="DF1933" s="29"/>
      <c r="DG1933" s="29"/>
      <c r="DH1933" s="29"/>
      <c r="DI1933" s="29"/>
      <c r="DJ1933" s="29"/>
      <c r="DK1933" s="29"/>
      <c r="DL1933" s="29"/>
      <c r="DM1933" s="29"/>
    </row>
    <row r="1934" spans="1:117">
      <c r="A1934" s="5"/>
      <c r="B1934" s="5"/>
      <c r="C1934" s="35"/>
      <c r="D1934" s="63"/>
      <c r="E1934" s="64"/>
      <c r="F1934" s="64"/>
      <c r="G1934" s="64"/>
      <c r="H1934" s="64"/>
      <c r="I1934" s="64"/>
      <c r="J1934" s="64"/>
      <c r="K1934" s="64"/>
      <c r="L1934" s="64"/>
      <c r="M1934" s="64"/>
      <c r="N1934" s="64"/>
      <c r="O1934" s="64"/>
      <c r="P1934" s="64"/>
      <c r="Q1934" s="64"/>
      <c r="R1934" s="64"/>
      <c r="S1934" s="64"/>
      <c r="T1934" s="29"/>
      <c r="U1934" s="29"/>
      <c r="V1934" s="29"/>
      <c r="W1934" s="29"/>
      <c r="X1934" s="29"/>
      <c r="Y1934" s="29"/>
      <c r="Z1934" s="29"/>
      <c r="AA1934" s="29"/>
      <c r="AB1934" s="29"/>
      <c r="AC1934" s="29"/>
      <c r="AD1934" s="29"/>
      <c r="AE1934" s="29"/>
      <c r="AF1934" s="29"/>
      <c r="AG1934" s="29"/>
      <c r="AH1934" s="29"/>
      <c r="AI1934" s="29"/>
      <c r="AJ1934" s="29"/>
      <c r="AK1934" s="29"/>
      <c r="AL1934" s="29"/>
      <c r="AM1934" s="29"/>
      <c r="AN1934" s="29"/>
      <c r="AO1934" s="29"/>
      <c r="AP1934" s="29"/>
      <c r="AQ1934" s="29"/>
      <c r="AR1934" s="29"/>
      <c r="AS1934" s="29"/>
      <c r="AT1934" s="29"/>
      <c r="AU1934" s="29"/>
      <c r="AV1934" s="29"/>
      <c r="AW1934" s="29"/>
      <c r="AX1934" s="29"/>
      <c r="AY1934" s="29"/>
      <c r="AZ1934" s="29"/>
      <c r="BA1934" s="29"/>
      <c r="BB1934" s="29"/>
      <c r="BC1934" s="29"/>
      <c r="BD1934" s="29"/>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29"/>
      <c r="CA1934" s="29"/>
      <c r="CB1934" s="29"/>
      <c r="CC1934" s="29"/>
      <c r="CD1934" s="29"/>
      <c r="CE1934" s="29"/>
      <c r="CF1934" s="29"/>
      <c r="CG1934" s="29"/>
      <c r="CH1934" s="29"/>
      <c r="CI1934" s="29"/>
      <c r="CJ1934" s="29"/>
      <c r="CK1934" s="29"/>
      <c r="CL1934" s="29"/>
      <c r="CM1934" s="29"/>
      <c r="CN1934" s="29"/>
      <c r="CO1934" s="29"/>
      <c r="CP1934" s="29"/>
      <c r="CQ1934" s="29"/>
      <c r="CR1934" s="29"/>
      <c r="CS1934" s="29"/>
      <c r="CT1934" s="29"/>
      <c r="CU1934" s="29"/>
      <c r="CV1934" s="29"/>
      <c r="CW1934" s="29"/>
      <c r="CX1934" s="29"/>
      <c r="CY1934" s="29"/>
      <c r="CZ1934" s="29"/>
      <c r="DA1934" s="29"/>
      <c r="DB1934" s="29"/>
      <c r="DC1934" s="29"/>
      <c r="DD1934" s="29"/>
      <c r="DE1934" s="29"/>
      <c r="DF1934" s="29"/>
      <c r="DG1934" s="29"/>
      <c r="DH1934" s="29"/>
      <c r="DI1934" s="29"/>
      <c r="DJ1934" s="29"/>
      <c r="DK1934" s="29"/>
      <c r="DL1934" s="29"/>
      <c r="DM1934" s="29"/>
    </row>
    <row r="1935" spans="1:117">
      <c r="A1935" s="5"/>
      <c r="B1935" s="5"/>
      <c r="C1935" s="35"/>
      <c r="D1935" s="63"/>
      <c r="E1935" s="64"/>
      <c r="F1935" s="64"/>
      <c r="G1935" s="64"/>
      <c r="H1935" s="64"/>
      <c r="I1935" s="64"/>
      <c r="J1935" s="64"/>
      <c r="K1935" s="64"/>
      <c r="L1935" s="64"/>
      <c r="M1935" s="64"/>
      <c r="N1935" s="64"/>
      <c r="O1935" s="64"/>
      <c r="P1935" s="64"/>
      <c r="Q1935" s="64"/>
      <c r="R1935" s="64"/>
      <c r="S1935" s="64"/>
      <c r="T1935" s="29"/>
      <c r="U1935" s="29"/>
      <c r="V1935" s="29"/>
      <c r="W1935" s="29"/>
      <c r="X1935" s="29"/>
      <c r="Y1935" s="29"/>
      <c r="Z1935" s="29"/>
      <c r="AA1935" s="29"/>
      <c r="AB1935" s="29"/>
      <c r="AC1935" s="29"/>
      <c r="AD1935" s="29"/>
      <c r="AE1935" s="29"/>
      <c r="AF1935" s="29"/>
      <c r="AG1935" s="29"/>
      <c r="AH1935" s="29"/>
      <c r="AI1935" s="29"/>
      <c r="AJ1935" s="29"/>
      <c r="AK1935" s="29"/>
      <c r="AL1935" s="29"/>
      <c r="AM1935" s="29"/>
      <c r="AN1935" s="29"/>
      <c r="AO1935" s="29"/>
      <c r="AP1935" s="29"/>
      <c r="AQ1935" s="29"/>
      <c r="AR1935" s="29"/>
      <c r="AS1935" s="29"/>
      <c r="AT1935" s="29"/>
      <c r="AU1935" s="29"/>
      <c r="AV1935" s="29"/>
      <c r="AW1935" s="29"/>
      <c r="AX1935" s="29"/>
      <c r="AY1935" s="29"/>
      <c r="AZ1935" s="29"/>
      <c r="BA1935" s="29"/>
      <c r="BB1935" s="29"/>
      <c r="BC1935" s="29"/>
      <c r="BD1935" s="29"/>
      <c r="BE1935" s="29"/>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29"/>
      <c r="CA1935" s="29"/>
      <c r="CB1935" s="29"/>
      <c r="CC1935" s="29"/>
      <c r="CD1935" s="29"/>
      <c r="CE1935" s="29"/>
      <c r="CF1935" s="29"/>
      <c r="CG1935" s="29"/>
      <c r="CH1935" s="29"/>
      <c r="CI1935" s="29"/>
      <c r="CJ1935" s="29"/>
      <c r="CK1935" s="29"/>
      <c r="CL1935" s="29"/>
      <c r="CM1935" s="29"/>
      <c r="CN1935" s="29"/>
      <c r="CO1935" s="29"/>
      <c r="CP1935" s="29"/>
      <c r="CQ1935" s="29"/>
      <c r="CR1935" s="29"/>
      <c r="CS1935" s="29"/>
      <c r="CT1935" s="29"/>
      <c r="CU1935" s="29"/>
      <c r="CV1935" s="29"/>
      <c r="CW1935" s="29"/>
      <c r="CX1935" s="29"/>
      <c r="CY1935" s="29"/>
      <c r="CZ1935" s="29"/>
      <c r="DA1935" s="29"/>
      <c r="DB1935" s="29"/>
      <c r="DC1935" s="29"/>
      <c r="DD1935" s="29"/>
      <c r="DE1935" s="29"/>
      <c r="DF1935" s="29"/>
      <c r="DG1935" s="29"/>
      <c r="DH1935" s="29"/>
      <c r="DI1935" s="29"/>
      <c r="DJ1935" s="29"/>
      <c r="DK1935" s="29"/>
      <c r="DL1935" s="29"/>
      <c r="DM1935" s="29"/>
    </row>
    <row r="1936" spans="1:117">
      <c r="A1936" s="5"/>
      <c r="B1936" s="5"/>
      <c r="C1936" s="35"/>
      <c r="D1936" s="63"/>
      <c r="E1936" s="64"/>
      <c r="F1936" s="64"/>
      <c r="G1936" s="64"/>
      <c r="H1936" s="64"/>
      <c r="I1936" s="64"/>
      <c r="J1936" s="64"/>
      <c r="K1936" s="64"/>
      <c r="L1936" s="64"/>
      <c r="M1936" s="64"/>
      <c r="N1936" s="64"/>
      <c r="O1936" s="64"/>
      <c r="P1936" s="64"/>
      <c r="Q1936" s="64"/>
      <c r="R1936" s="64"/>
      <c r="S1936" s="64"/>
      <c r="T1936" s="29"/>
      <c r="U1936" s="29"/>
      <c r="V1936" s="29"/>
      <c r="W1936" s="29"/>
      <c r="X1936" s="29"/>
      <c r="Y1936" s="29"/>
      <c r="Z1936" s="29"/>
      <c r="AA1936" s="29"/>
      <c r="AB1936" s="29"/>
      <c r="AC1936" s="29"/>
      <c r="AD1936" s="29"/>
      <c r="AE1936" s="29"/>
      <c r="AF1936" s="29"/>
      <c r="AG1936" s="29"/>
      <c r="AH1936" s="29"/>
      <c r="AI1936" s="29"/>
      <c r="AJ1936" s="29"/>
      <c r="AK1936" s="29"/>
      <c r="AL1936" s="29"/>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29"/>
      <c r="CA1936" s="29"/>
      <c r="CB1936" s="29"/>
      <c r="CC1936" s="29"/>
      <c r="CD1936" s="29"/>
      <c r="CE1936" s="29"/>
      <c r="CF1936" s="29"/>
      <c r="CG1936" s="29"/>
      <c r="CH1936" s="29"/>
      <c r="CI1936" s="29"/>
      <c r="CJ1936" s="29"/>
      <c r="CK1936" s="29"/>
      <c r="CL1936" s="29"/>
      <c r="CM1936" s="29"/>
      <c r="CN1936" s="29"/>
      <c r="CO1936" s="29"/>
      <c r="CP1936" s="29"/>
      <c r="CQ1936" s="29"/>
      <c r="CR1936" s="29"/>
      <c r="CS1936" s="29"/>
      <c r="CT1936" s="29"/>
      <c r="CU1936" s="29"/>
      <c r="CV1936" s="29"/>
      <c r="CW1936" s="29"/>
      <c r="CX1936" s="29"/>
      <c r="CY1936" s="29"/>
      <c r="CZ1936" s="29"/>
      <c r="DA1936" s="29"/>
      <c r="DB1936" s="29"/>
      <c r="DC1936" s="29"/>
      <c r="DD1936" s="29"/>
      <c r="DE1936" s="29"/>
      <c r="DF1936" s="29"/>
      <c r="DG1936" s="29"/>
      <c r="DH1936" s="29"/>
      <c r="DI1936" s="29"/>
      <c r="DJ1936" s="29"/>
      <c r="DK1936" s="29"/>
      <c r="DL1936" s="29"/>
      <c r="DM1936" s="29"/>
    </row>
    <row r="1937" spans="1:117">
      <c r="A1937" s="5"/>
      <c r="B1937" s="5"/>
      <c r="C1937" s="35"/>
      <c r="D1937" s="63"/>
      <c r="E1937" s="64"/>
      <c r="F1937" s="64"/>
      <c r="G1937" s="64"/>
      <c r="H1937" s="64"/>
      <c r="I1937" s="64"/>
      <c r="J1937" s="64"/>
      <c r="K1937" s="64"/>
      <c r="L1937" s="64"/>
      <c r="M1937" s="64"/>
      <c r="N1937" s="64"/>
      <c r="O1937" s="64"/>
      <c r="P1937" s="64"/>
      <c r="Q1937" s="64"/>
      <c r="R1937" s="64"/>
      <c r="S1937" s="64"/>
      <c r="T1937" s="29"/>
      <c r="U1937" s="29"/>
      <c r="V1937" s="29"/>
      <c r="W1937" s="29"/>
      <c r="X1937" s="29"/>
      <c r="Y1937" s="29"/>
      <c r="Z1937" s="29"/>
      <c r="AA1937" s="29"/>
      <c r="AB1937" s="29"/>
      <c r="AC1937" s="29"/>
      <c r="AD1937" s="29"/>
      <c r="AE1937" s="29"/>
      <c r="AF1937" s="29"/>
      <c r="AG1937" s="29"/>
      <c r="AH1937" s="29"/>
      <c r="AI1937" s="29"/>
      <c r="AJ1937" s="29"/>
      <c r="AK1937" s="29"/>
      <c r="AL1937" s="29"/>
      <c r="AM1937" s="29"/>
      <c r="AN1937" s="29"/>
      <c r="AO1937" s="29"/>
      <c r="AP1937" s="29"/>
      <c r="AQ1937" s="29"/>
      <c r="AR1937" s="29"/>
      <c r="AS1937" s="29"/>
      <c r="AT1937" s="29"/>
      <c r="AU1937" s="29"/>
      <c r="AV1937" s="29"/>
      <c r="AW1937" s="29"/>
      <c r="AX1937" s="29"/>
      <c r="AY1937" s="29"/>
      <c r="AZ1937" s="29"/>
      <c r="BA1937" s="29"/>
      <c r="BB1937" s="29"/>
      <c r="BC1937" s="29"/>
      <c r="BD1937" s="29"/>
      <c r="BE1937" s="29"/>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29"/>
      <c r="CA1937" s="29"/>
      <c r="CB1937" s="29"/>
      <c r="CC1937" s="29"/>
      <c r="CD1937" s="29"/>
      <c r="CE1937" s="29"/>
      <c r="CF1937" s="29"/>
      <c r="CG1937" s="29"/>
      <c r="CH1937" s="29"/>
      <c r="CI1937" s="29"/>
      <c r="CJ1937" s="29"/>
      <c r="CK1937" s="29"/>
      <c r="CL1937" s="29"/>
      <c r="CM1937" s="29"/>
      <c r="CN1937" s="29"/>
      <c r="CO1937" s="29"/>
      <c r="CP1937" s="29"/>
      <c r="CQ1937" s="29"/>
      <c r="CR1937" s="29"/>
      <c r="CS1937" s="29"/>
      <c r="CT1937" s="29"/>
      <c r="CU1937" s="29"/>
      <c r="CV1937" s="29"/>
      <c r="CW1937" s="29"/>
      <c r="CX1937" s="29"/>
      <c r="CY1937" s="29"/>
      <c r="CZ1937" s="29"/>
      <c r="DA1937" s="29"/>
      <c r="DB1937" s="29"/>
      <c r="DC1937" s="29"/>
      <c r="DD1937" s="29"/>
      <c r="DE1937" s="29"/>
      <c r="DF1937" s="29"/>
      <c r="DG1937" s="29"/>
      <c r="DH1937" s="29"/>
      <c r="DI1937" s="29"/>
      <c r="DJ1937" s="29"/>
      <c r="DK1937" s="29"/>
      <c r="DL1937" s="29"/>
      <c r="DM1937" s="29"/>
    </row>
    <row r="1938" spans="1:117">
      <c r="A1938" s="5"/>
      <c r="B1938" s="5"/>
      <c r="C1938" s="35"/>
      <c r="D1938" s="63"/>
      <c r="E1938" s="64"/>
      <c r="F1938" s="64"/>
      <c r="G1938" s="64"/>
      <c r="H1938" s="64"/>
      <c r="I1938" s="64"/>
      <c r="J1938" s="64"/>
      <c r="K1938" s="64"/>
      <c r="L1938" s="64"/>
      <c r="M1938" s="64"/>
      <c r="N1938" s="64"/>
      <c r="O1938" s="64"/>
      <c r="P1938" s="64"/>
      <c r="Q1938" s="64"/>
      <c r="R1938" s="64"/>
      <c r="S1938" s="64"/>
      <c r="T1938" s="29"/>
      <c r="U1938" s="29"/>
      <c r="V1938" s="29"/>
      <c r="W1938" s="29"/>
      <c r="X1938" s="29"/>
      <c r="Y1938" s="29"/>
      <c r="Z1938" s="29"/>
      <c r="AA1938" s="29"/>
      <c r="AB1938" s="29"/>
      <c r="AC1938" s="29"/>
      <c r="AD1938" s="29"/>
      <c r="AE1938" s="29"/>
      <c r="AF1938" s="29"/>
      <c r="AG1938" s="29"/>
      <c r="AH1938" s="29"/>
      <c r="AI1938" s="29"/>
      <c r="AJ1938" s="29"/>
      <c r="AK1938" s="29"/>
      <c r="AL1938" s="29"/>
      <c r="AM1938" s="29"/>
      <c r="AN1938" s="29"/>
      <c r="AO1938" s="29"/>
      <c r="AP1938" s="29"/>
      <c r="AQ1938" s="29"/>
      <c r="AR1938" s="29"/>
      <c r="AS1938" s="29"/>
      <c r="AT1938" s="29"/>
      <c r="AU1938" s="29"/>
      <c r="AV1938" s="29"/>
      <c r="AW1938" s="29"/>
      <c r="AX1938" s="29"/>
      <c r="AY1938" s="29"/>
      <c r="AZ1938" s="29"/>
      <c r="BA1938" s="29"/>
      <c r="BB1938" s="29"/>
      <c r="BC1938" s="29"/>
      <c r="BD1938" s="29"/>
      <c r="BE1938" s="29"/>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29"/>
      <c r="CA1938" s="29"/>
      <c r="CB1938" s="29"/>
      <c r="CC1938" s="29"/>
      <c r="CD1938" s="29"/>
      <c r="CE1938" s="29"/>
      <c r="CF1938" s="29"/>
      <c r="CG1938" s="29"/>
      <c r="CH1938" s="29"/>
      <c r="CI1938" s="29"/>
      <c r="CJ1938" s="29"/>
      <c r="CK1938" s="29"/>
      <c r="CL1938" s="29"/>
      <c r="CM1938" s="29"/>
      <c r="CN1938" s="29"/>
      <c r="CO1938" s="29"/>
      <c r="CP1938" s="29"/>
      <c r="CQ1938" s="29"/>
      <c r="CR1938" s="29"/>
      <c r="CS1938" s="29"/>
      <c r="CT1938" s="29"/>
      <c r="CU1938" s="29"/>
      <c r="CV1938" s="29"/>
      <c r="CW1938" s="29"/>
      <c r="CX1938" s="29"/>
      <c r="CY1938" s="29"/>
      <c r="CZ1938" s="29"/>
      <c r="DA1938" s="29"/>
      <c r="DB1938" s="29"/>
      <c r="DC1938" s="29"/>
      <c r="DD1938" s="29"/>
      <c r="DE1938" s="29"/>
      <c r="DF1938" s="29"/>
      <c r="DG1938" s="29"/>
      <c r="DH1938" s="29"/>
      <c r="DI1938" s="29"/>
      <c r="DJ1938" s="29"/>
      <c r="DK1938" s="29"/>
      <c r="DL1938" s="29"/>
      <c r="DM1938" s="29"/>
    </row>
    <row r="1939" spans="1:117">
      <c r="A1939" s="5"/>
      <c r="B1939" s="5"/>
      <c r="C1939" s="35"/>
      <c r="D1939" s="63"/>
      <c r="E1939" s="64"/>
      <c r="F1939" s="64"/>
      <c r="G1939" s="64"/>
      <c r="H1939" s="64"/>
      <c r="I1939" s="64"/>
      <c r="J1939" s="64"/>
      <c r="K1939" s="64"/>
      <c r="L1939" s="64"/>
      <c r="M1939" s="64"/>
      <c r="N1939" s="64"/>
      <c r="O1939" s="64"/>
      <c r="P1939" s="64"/>
      <c r="Q1939" s="64"/>
      <c r="R1939" s="64"/>
      <c r="S1939" s="64"/>
      <c r="T1939" s="29"/>
      <c r="U1939" s="29"/>
      <c r="V1939" s="29"/>
      <c r="W1939" s="29"/>
      <c r="X1939" s="29"/>
      <c r="Y1939" s="29"/>
      <c r="Z1939" s="29"/>
      <c r="AA1939" s="29"/>
      <c r="AB1939" s="29"/>
      <c r="AC1939" s="29"/>
      <c r="AD1939" s="29"/>
      <c r="AE1939" s="29"/>
      <c r="AF1939" s="29"/>
      <c r="AG1939" s="29"/>
      <c r="AH1939" s="29"/>
      <c r="AI1939" s="29"/>
      <c r="AJ1939" s="29"/>
      <c r="AK1939" s="29"/>
      <c r="AL1939" s="29"/>
      <c r="AM1939" s="29"/>
      <c r="AN1939" s="29"/>
      <c r="AO1939" s="29"/>
      <c r="AP1939" s="29"/>
      <c r="AQ1939" s="29"/>
      <c r="AR1939" s="29"/>
      <c r="AS1939" s="29"/>
      <c r="AT1939" s="29"/>
      <c r="AU1939" s="29"/>
      <c r="AV1939" s="29"/>
      <c r="AW1939" s="29"/>
      <c r="AX1939" s="29"/>
      <c r="AY1939" s="29"/>
      <c r="AZ1939" s="29"/>
      <c r="BA1939" s="29"/>
      <c r="BB1939" s="29"/>
      <c r="BC1939" s="29"/>
      <c r="BD1939" s="29"/>
      <c r="BE1939" s="29"/>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29"/>
      <c r="CA1939" s="29"/>
      <c r="CB1939" s="29"/>
      <c r="CC1939" s="29"/>
      <c r="CD1939" s="29"/>
      <c r="CE1939" s="29"/>
      <c r="CF1939" s="29"/>
      <c r="CG1939" s="29"/>
      <c r="CH1939" s="29"/>
      <c r="CI1939" s="29"/>
      <c r="CJ1939" s="29"/>
      <c r="CK1939" s="29"/>
      <c r="CL1939" s="29"/>
      <c r="CM1939" s="29"/>
      <c r="CN1939" s="29"/>
      <c r="CO1939" s="29"/>
      <c r="CP1939" s="29"/>
      <c r="CQ1939" s="29"/>
      <c r="CR1939" s="29"/>
      <c r="CS1939" s="29"/>
      <c r="CT1939" s="29"/>
      <c r="CU1939" s="29"/>
      <c r="CV1939" s="29"/>
      <c r="CW1939" s="29"/>
      <c r="CX1939" s="29"/>
      <c r="CY1939" s="29"/>
      <c r="CZ1939" s="29"/>
      <c r="DA1939" s="29"/>
      <c r="DB1939" s="29"/>
      <c r="DC1939" s="29"/>
      <c r="DD1939" s="29"/>
      <c r="DE1939" s="29"/>
      <c r="DF1939" s="29"/>
      <c r="DG1939" s="29"/>
      <c r="DH1939" s="29"/>
      <c r="DI1939" s="29"/>
      <c r="DJ1939" s="29"/>
      <c r="DK1939" s="29"/>
      <c r="DL1939" s="29"/>
      <c r="DM1939" s="29"/>
    </row>
    <row r="1940" spans="1:117">
      <c r="A1940" s="5"/>
      <c r="B1940" s="5"/>
      <c r="C1940" s="35"/>
      <c r="D1940" s="63"/>
      <c r="E1940" s="64"/>
      <c r="F1940" s="64"/>
      <c r="G1940" s="64"/>
      <c r="H1940" s="64"/>
      <c r="I1940" s="64"/>
      <c r="J1940" s="64"/>
      <c r="K1940" s="64"/>
      <c r="L1940" s="64"/>
      <c r="M1940" s="64"/>
      <c r="N1940" s="64"/>
      <c r="O1940" s="64"/>
      <c r="P1940" s="64"/>
      <c r="Q1940" s="64"/>
      <c r="R1940" s="64"/>
      <c r="S1940" s="64"/>
      <c r="T1940" s="29"/>
      <c r="U1940" s="29"/>
      <c r="V1940" s="29"/>
      <c r="W1940" s="29"/>
      <c r="X1940" s="29"/>
      <c r="Y1940" s="29"/>
      <c r="Z1940" s="29"/>
      <c r="AA1940" s="29"/>
      <c r="AB1940" s="29"/>
      <c r="AC1940" s="29"/>
      <c r="AD1940" s="29"/>
      <c r="AE1940" s="29"/>
      <c r="AF1940" s="29"/>
      <c r="AG1940" s="29"/>
      <c r="AH1940" s="29"/>
      <c r="AI1940" s="29"/>
      <c r="AJ1940" s="29"/>
      <c r="AK1940" s="29"/>
      <c r="AL1940" s="29"/>
      <c r="AM1940" s="29"/>
      <c r="AN1940" s="29"/>
      <c r="AO1940" s="29"/>
      <c r="AP1940" s="29"/>
      <c r="AQ1940" s="29"/>
      <c r="AR1940" s="29"/>
      <c r="AS1940" s="29"/>
      <c r="AT1940" s="29"/>
      <c r="AU1940" s="29"/>
      <c r="AV1940" s="29"/>
      <c r="AW1940" s="29"/>
      <c r="AX1940" s="29"/>
      <c r="AY1940" s="29"/>
      <c r="AZ1940" s="29"/>
      <c r="BA1940" s="29"/>
      <c r="BB1940" s="29"/>
      <c r="BC1940" s="29"/>
      <c r="BD1940" s="29"/>
      <c r="BE1940" s="29"/>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29"/>
      <c r="CA1940" s="29"/>
      <c r="CB1940" s="29"/>
      <c r="CC1940" s="29"/>
      <c r="CD1940" s="29"/>
      <c r="CE1940" s="29"/>
      <c r="CF1940" s="29"/>
      <c r="CG1940" s="29"/>
      <c r="CH1940" s="29"/>
      <c r="CI1940" s="29"/>
      <c r="CJ1940" s="29"/>
      <c r="CK1940" s="29"/>
      <c r="CL1940" s="29"/>
      <c r="CM1940" s="29"/>
      <c r="CN1940" s="29"/>
      <c r="CO1940" s="29"/>
      <c r="CP1940" s="29"/>
      <c r="CQ1940" s="29"/>
      <c r="CR1940" s="29"/>
      <c r="CS1940" s="29"/>
      <c r="CT1940" s="29"/>
      <c r="CU1940" s="29"/>
      <c r="CV1940" s="29"/>
      <c r="CW1940" s="29"/>
      <c r="CX1940" s="29"/>
      <c r="CY1940" s="29"/>
      <c r="CZ1940" s="29"/>
      <c r="DA1940" s="29"/>
      <c r="DB1940" s="29"/>
      <c r="DC1940" s="29"/>
      <c r="DD1940" s="29"/>
      <c r="DE1940" s="29"/>
      <c r="DF1940" s="29"/>
      <c r="DG1940" s="29"/>
      <c r="DH1940" s="29"/>
      <c r="DI1940" s="29"/>
      <c r="DJ1940" s="29"/>
      <c r="DK1940" s="29"/>
      <c r="DL1940" s="29"/>
      <c r="DM1940" s="29"/>
    </row>
    <row r="1941" spans="1:117">
      <c r="A1941" s="5"/>
      <c r="B1941" s="5"/>
      <c r="C1941" s="35"/>
      <c r="D1941" s="63"/>
      <c r="E1941" s="64"/>
      <c r="F1941" s="64"/>
      <c r="G1941" s="64"/>
      <c r="H1941" s="64"/>
      <c r="I1941" s="64"/>
      <c r="J1941" s="64"/>
      <c r="K1941" s="64"/>
      <c r="L1941" s="64"/>
      <c r="M1941" s="64"/>
      <c r="N1941" s="64"/>
      <c r="O1941" s="64"/>
      <c r="P1941" s="64"/>
      <c r="Q1941" s="64"/>
      <c r="R1941" s="64"/>
      <c r="S1941" s="64"/>
      <c r="T1941" s="29"/>
      <c r="U1941" s="29"/>
      <c r="V1941" s="29"/>
      <c r="W1941" s="29"/>
      <c r="X1941" s="29"/>
      <c r="Y1941" s="29"/>
      <c r="Z1941" s="29"/>
      <c r="AA1941" s="29"/>
      <c r="AB1941" s="29"/>
      <c r="AC1941" s="29"/>
      <c r="AD1941" s="29"/>
      <c r="AE1941" s="29"/>
      <c r="AF1941" s="29"/>
      <c r="AG1941" s="29"/>
      <c r="AH1941" s="29"/>
      <c r="AI1941" s="29"/>
      <c r="AJ1941" s="29"/>
      <c r="AK1941" s="29"/>
      <c r="AL1941" s="29"/>
      <c r="AM1941" s="29"/>
      <c r="AN1941" s="29"/>
      <c r="AO1941" s="29"/>
      <c r="AP1941" s="29"/>
      <c r="AQ1941" s="29"/>
      <c r="AR1941" s="29"/>
      <c r="AS1941" s="29"/>
      <c r="AT1941" s="29"/>
      <c r="AU1941" s="29"/>
      <c r="AV1941" s="29"/>
      <c r="AW1941" s="29"/>
      <c r="AX1941" s="29"/>
      <c r="AY1941" s="29"/>
      <c r="AZ1941" s="29"/>
      <c r="BA1941" s="29"/>
      <c r="BB1941" s="29"/>
      <c r="BC1941" s="29"/>
      <c r="BD1941" s="29"/>
      <c r="BE1941" s="29"/>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29"/>
      <c r="CA1941" s="29"/>
      <c r="CB1941" s="29"/>
      <c r="CC1941" s="29"/>
      <c r="CD1941" s="29"/>
      <c r="CE1941" s="29"/>
      <c r="CF1941" s="29"/>
      <c r="CG1941" s="29"/>
      <c r="CH1941" s="29"/>
      <c r="CI1941" s="29"/>
      <c r="CJ1941" s="29"/>
      <c r="CK1941" s="29"/>
      <c r="CL1941" s="29"/>
      <c r="CM1941" s="29"/>
      <c r="CN1941" s="29"/>
      <c r="CO1941" s="29"/>
      <c r="CP1941" s="29"/>
      <c r="CQ1941" s="29"/>
      <c r="CR1941" s="29"/>
      <c r="CS1941" s="29"/>
      <c r="CT1941" s="29"/>
      <c r="CU1941" s="29"/>
      <c r="CV1941" s="29"/>
      <c r="CW1941" s="29"/>
      <c r="CX1941" s="29"/>
      <c r="CY1941" s="29"/>
      <c r="CZ1941" s="29"/>
      <c r="DA1941" s="29"/>
      <c r="DB1941" s="29"/>
      <c r="DC1941" s="29"/>
      <c r="DD1941" s="29"/>
      <c r="DE1941" s="29"/>
      <c r="DF1941" s="29"/>
      <c r="DG1941" s="29"/>
      <c r="DH1941" s="29"/>
      <c r="DI1941" s="29"/>
      <c r="DJ1941" s="29"/>
      <c r="DK1941" s="29"/>
      <c r="DL1941" s="29"/>
      <c r="DM1941" s="29"/>
    </row>
    <row r="1942" spans="1:117">
      <c r="A1942" s="5"/>
      <c r="B1942" s="5"/>
      <c r="C1942" s="35"/>
      <c r="D1942" s="63"/>
      <c r="E1942" s="64"/>
      <c r="F1942" s="64"/>
      <c r="G1942" s="64"/>
      <c r="H1942" s="64"/>
      <c r="I1942" s="64"/>
      <c r="J1942" s="64"/>
      <c r="K1942" s="64"/>
      <c r="L1942" s="64"/>
      <c r="M1942" s="64"/>
      <c r="N1942" s="64"/>
      <c r="O1942" s="64"/>
      <c r="P1942" s="64"/>
      <c r="Q1942" s="64"/>
      <c r="R1942" s="64"/>
      <c r="S1942" s="64"/>
      <c r="T1942" s="29"/>
      <c r="U1942" s="29"/>
      <c r="V1942" s="29"/>
      <c r="W1942" s="29"/>
      <c r="X1942" s="29"/>
      <c r="Y1942" s="29"/>
      <c r="Z1942" s="29"/>
      <c r="AA1942" s="29"/>
      <c r="AB1942" s="29"/>
      <c r="AC1942" s="29"/>
      <c r="AD1942" s="29"/>
      <c r="AE1942" s="29"/>
      <c r="AF1942" s="29"/>
      <c r="AG1942" s="29"/>
      <c r="AH1942" s="29"/>
      <c r="AI1942" s="29"/>
      <c r="AJ1942" s="29"/>
      <c r="AK1942" s="29"/>
      <c r="AL1942" s="29"/>
      <c r="AM1942" s="29"/>
      <c r="AN1942" s="29"/>
      <c r="AO1942" s="29"/>
      <c r="AP1942" s="29"/>
      <c r="AQ1942" s="29"/>
      <c r="AR1942" s="29"/>
      <c r="AS1942" s="29"/>
      <c r="AT1942" s="29"/>
      <c r="AU1942" s="29"/>
      <c r="AV1942" s="29"/>
      <c r="AW1942" s="29"/>
      <c r="AX1942" s="29"/>
      <c r="AY1942" s="29"/>
      <c r="AZ1942" s="29"/>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29"/>
      <c r="CA1942" s="29"/>
      <c r="CB1942" s="29"/>
      <c r="CC1942" s="29"/>
      <c r="CD1942" s="29"/>
      <c r="CE1942" s="29"/>
      <c r="CF1942" s="29"/>
      <c r="CG1942" s="29"/>
      <c r="CH1942" s="29"/>
      <c r="CI1942" s="29"/>
      <c r="CJ1942" s="29"/>
      <c r="CK1942" s="29"/>
      <c r="CL1942" s="29"/>
      <c r="CM1942" s="29"/>
      <c r="CN1942" s="29"/>
      <c r="CO1942" s="29"/>
      <c r="CP1942" s="29"/>
      <c r="CQ1942" s="29"/>
      <c r="CR1942" s="29"/>
      <c r="CS1942" s="29"/>
      <c r="CT1942" s="29"/>
      <c r="CU1942" s="29"/>
      <c r="CV1942" s="29"/>
      <c r="CW1942" s="29"/>
      <c r="CX1942" s="29"/>
      <c r="CY1942" s="29"/>
      <c r="CZ1942" s="29"/>
      <c r="DA1942" s="29"/>
      <c r="DB1942" s="29"/>
      <c r="DC1942" s="29"/>
      <c r="DD1942" s="29"/>
      <c r="DE1942" s="29"/>
      <c r="DF1942" s="29"/>
      <c r="DG1942" s="29"/>
      <c r="DH1942" s="29"/>
      <c r="DI1942" s="29"/>
      <c r="DJ1942" s="29"/>
      <c r="DK1942" s="29"/>
      <c r="DL1942" s="29"/>
      <c r="DM1942" s="29"/>
    </row>
    <row r="1943" spans="1:117">
      <c r="A1943" s="5"/>
      <c r="B1943" s="5"/>
      <c r="C1943" s="35"/>
      <c r="D1943" s="63"/>
      <c r="E1943" s="64"/>
      <c r="F1943" s="64"/>
      <c r="G1943" s="64"/>
      <c r="H1943" s="64"/>
      <c r="I1943" s="64"/>
      <c r="J1943" s="64"/>
      <c r="K1943" s="64"/>
      <c r="L1943" s="64"/>
      <c r="M1943" s="64"/>
      <c r="N1943" s="64"/>
      <c r="O1943" s="64"/>
      <c r="P1943" s="64"/>
      <c r="Q1943" s="64"/>
      <c r="R1943" s="64"/>
      <c r="S1943" s="64"/>
      <c r="T1943" s="29"/>
      <c r="U1943" s="29"/>
      <c r="V1943" s="29"/>
      <c r="W1943" s="29"/>
      <c r="X1943" s="29"/>
      <c r="Y1943" s="29"/>
      <c r="Z1943" s="29"/>
      <c r="AA1943" s="29"/>
      <c r="AB1943" s="29"/>
      <c r="AC1943" s="29"/>
      <c r="AD1943" s="29"/>
      <c r="AE1943" s="29"/>
      <c r="AF1943" s="29"/>
      <c r="AG1943" s="29"/>
      <c r="AH1943" s="29"/>
      <c r="AI1943" s="29"/>
      <c r="AJ1943" s="29"/>
      <c r="AK1943" s="29"/>
      <c r="AL1943" s="29"/>
      <c r="AM1943" s="29"/>
      <c r="AN1943" s="29"/>
      <c r="AO1943" s="29"/>
      <c r="AP1943" s="29"/>
      <c r="AQ1943" s="29"/>
      <c r="AR1943" s="29"/>
      <c r="AS1943" s="29"/>
      <c r="AT1943" s="29"/>
      <c r="AU1943" s="29"/>
      <c r="AV1943" s="29"/>
      <c r="AW1943" s="29"/>
      <c r="AX1943" s="29"/>
      <c r="AY1943" s="29"/>
      <c r="AZ1943" s="29"/>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29"/>
      <c r="CA1943" s="29"/>
      <c r="CB1943" s="29"/>
      <c r="CC1943" s="29"/>
      <c r="CD1943" s="29"/>
      <c r="CE1943" s="29"/>
      <c r="CF1943" s="29"/>
      <c r="CG1943" s="29"/>
      <c r="CH1943" s="29"/>
      <c r="CI1943" s="29"/>
      <c r="CJ1943" s="29"/>
      <c r="CK1943" s="29"/>
      <c r="CL1943" s="29"/>
      <c r="CM1943" s="29"/>
      <c r="CN1943" s="29"/>
      <c r="CO1943" s="29"/>
      <c r="CP1943" s="29"/>
      <c r="CQ1943" s="29"/>
      <c r="CR1943" s="29"/>
      <c r="CS1943" s="29"/>
      <c r="CT1943" s="29"/>
      <c r="CU1943" s="29"/>
      <c r="CV1943" s="29"/>
      <c r="CW1943" s="29"/>
      <c r="CX1943" s="29"/>
      <c r="CY1943" s="29"/>
      <c r="CZ1943" s="29"/>
      <c r="DA1943" s="29"/>
      <c r="DB1943" s="29"/>
      <c r="DC1943" s="29"/>
      <c r="DD1943" s="29"/>
      <c r="DE1943" s="29"/>
      <c r="DF1943" s="29"/>
      <c r="DG1943" s="29"/>
      <c r="DH1943" s="29"/>
      <c r="DI1943" s="29"/>
      <c r="DJ1943" s="29"/>
      <c r="DK1943" s="29"/>
      <c r="DL1943" s="29"/>
      <c r="DM1943" s="29"/>
    </row>
    <row r="1944" spans="1:117">
      <c r="A1944" s="5"/>
      <c r="B1944" s="5"/>
      <c r="C1944" s="35"/>
      <c r="D1944" s="63"/>
      <c r="E1944" s="64"/>
      <c r="F1944" s="64"/>
      <c r="G1944" s="64"/>
      <c r="H1944" s="64"/>
      <c r="I1944" s="64"/>
      <c r="J1944" s="64"/>
      <c r="K1944" s="64"/>
      <c r="L1944" s="64"/>
      <c r="M1944" s="64"/>
      <c r="N1944" s="64"/>
      <c r="O1944" s="64"/>
      <c r="P1944" s="64"/>
      <c r="Q1944" s="64"/>
      <c r="R1944" s="64"/>
      <c r="S1944" s="64"/>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c r="CA1944" s="29"/>
      <c r="CB1944" s="29"/>
      <c r="CC1944" s="29"/>
      <c r="CD1944" s="29"/>
      <c r="CE1944" s="29"/>
      <c r="CF1944" s="29"/>
      <c r="CG1944" s="29"/>
      <c r="CH1944" s="29"/>
      <c r="CI1944" s="29"/>
      <c r="CJ1944" s="29"/>
      <c r="CK1944" s="29"/>
      <c r="CL1944" s="29"/>
      <c r="CM1944" s="29"/>
      <c r="CN1944" s="29"/>
      <c r="CO1944" s="29"/>
      <c r="CP1944" s="29"/>
      <c r="CQ1944" s="29"/>
      <c r="CR1944" s="29"/>
      <c r="CS1944" s="29"/>
      <c r="CT1944" s="29"/>
      <c r="CU1944" s="29"/>
      <c r="CV1944" s="29"/>
      <c r="CW1944" s="29"/>
      <c r="CX1944" s="29"/>
      <c r="CY1944" s="29"/>
      <c r="CZ1944" s="29"/>
      <c r="DA1944" s="29"/>
      <c r="DB1944" s="29"/>
      <c r="DC1944" s="29"/>
      <c r="DD1944" s="29"/>
      <c r="DE1944" s="29"/>
      <c r="DF1944" s="29"/>
      <c r="DG1944" s="29"/>
      <c r="DH1944" s="29"/>
      <c r="DI1944" s="29"/>
      <c r="DJ1944" s="29"/>
      <c r="DK1944" s="29"/>
      <c r="DL1944" s="29"/>
      <c r="DM1944" s="29"/>
    </row>
    <row r="1945" spans="1:117">
      <c r="A1945" s="5"/>
      <c r="B1945" s="5"/>
      <c r="C1945" s="35"/>
      <c r="D1945" s="63"/>
      <c r="E1945" s="64"/>
      <c r="F1945" s="64"/>
      <c r="G1945" s="64"/>
      <c r="H1945" s="64"/>
      <c r="I1945" s="64"/>
      <c r="J1945" s="64"/>
      <c r="K1945" s="64"/>
      <c r="L1945" s="64"/>
      <c r="M1945" s="64"/>
      <c r="N1945" s="64"/>
      <c r="O1945" s="64"/>
      <c r="P1945" s="64"/>
      <c r="Q1945" s="64"/>
      <c r="R1945" s="64"/>
      <c r="S1945" s="64"/>
      <c r="T1945" s="29"/>
      <c r="U1945" s="29"/>
      <c r="V1945" s="29"/>
      <c r="W1945" s="29"/>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29"/>
      <c r="CA1945" s="29"/>
      <c r="CB1945" s="29"/>
      <c r="CC1945" s="29"/>
      <c r="CD1945" s="29"/>
      <c r="CE1945" s="29"/>
      <c r="CF1945" s="29"/>
      <c r="CG1945" s="29"/>
      <c r="CH1945" s="29"/>
      <c r="CI1945" s="29"/>
      <c r="CJ1945" s="29"/>
      <c r="CK1945" s="29"/>
      <c r="CL1945" s="29"/>
      <c r="CM1945" s="29"/>
      <c r="CN1945" s="29"/>
      <c r="CO1945" s="29"/>
      <c r="CP1945" s="29"/>
      <c r="CQ1945" s="29"/>
      <c r="CR1945" s="29"/>
      <c r="CS1945" s="29"/>
      <c r="CT1945" s="29"/>
      <c r="CU1945" s="29"/>
      <c r="CV1945" s="29"/>
      <c r="CW1945" s="29"/>
      <c r="CX1945" s="29"/>
      <c r="CY1945" s="29"/>
      <c r="CZ1945" s="29"/>
      <c r="DA1945" s="29"/>
      <c r="DB1945" s="29"/>
      <c r="DC1945" s="29"/>
      <c r="DD1945" s="29"/>
      <c r="DE1945" s="29"/>
      <c r="DF1945" s="29"/>
      <c r="DG1945" s="29"/>
      <c r="DH1945" s="29"/>
      <c r="DI1945" s="29"/>
      <c r="DJ1945" s="29"/>
      <c r="DK1945" s="29"/>
      <c r="DL1945" s="29"/>
      <c r="DM1945" s="29"/>
    </row>
    <row r="1946" spans="1:117">
      <c r="A1946" s="5"/>
      <c r="B1946" s="5"/>
      <c r="C1946" s="35"/>
      <c r="D1946" s="63"/>
      <c r="E1946" s="64"/>
      <c r="F1946" s="64"/>
      <c r="G1946" s="64"/>
      <c r="H1946" s="64"/>
      <c r="I1946" s="64"/>
      <c r="J1946" s="64"/>
      <c r="K1946" s="64"/>
      <c r="L1946" s="64"/>
      <c r="M1946" s="64"/>
      <c r="N1946" s="64"/>
      <c r="O1946" s="64"/>
      <c r="P1946" s="64"/>
      <c r="Q1946" s="64"/>
      <c r="R1946" s="64"/>
      <c r="S1946" s="64"/>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c r="CA1946" s="29"/>
      <c r="CB1946" s="29"/>
      <c r="CC1946" s="29"/>
      <c r="CD1946" s="29"/>
      <c r="CE1946" s="29"/>
      <c r="CF1946" s="29"/>
      <c r="CG1946" s="29"/>
      <c r="CH1946" s="29"/>
      <c r="CI1946" s="29"/>
      <c r="CJ1946" s="29"/>
      <c r="CK1946" s="29"/>
      <c r="CL1946" s="29"/>
      <c r="CM1946" s="29"/>
      <c r="CN1946" s="29"/>
      <c r="CO1946" s="29"/>
      <c r="CP1946" s="29"/>
      <c r="CQ1946" s="29"/>
      <c r="CR1946" s="29"/>
      <c r="CS1946" s="29"/>
      <c r="CT1946" s="29"/>
      <c r="CU1946" s="29"/>
      <c r="CV1946" s="29"/>
      <c r="CW1946" s="29"/>
      <c r="CX1946" s="29"/>
      <c r="CY1946" s="29"/>
      <c r="CZ1946" s="29"/>
      <c r="DA1946" s="29"/>
      <c r="DB1946" s="29"/>
      <c r="DC1946" s="29"/>
      <c r="DD1946" s="29"/>
      <c r="DE1946" s="29"/>
      <c r="DF1946" s="29"/>
      <c r="DG1946" s="29"/>
      <c r="DH1946" s="29"/>
      <c r="DI1946" s="29"/>
      <c r="DJ1946" s="29"/>
      <c r="DK1946" s="29"/>
      <c r="DL1946" s="29"/>
      <c r="DM1946" s="29"/>
    </row>
    <row r="1947" spans="1:117">
      <c r="A1947" s="5"/>
      <c r="B1947" s="5"/>
      <c r="C1947" s="35"/>
      <c r="D1947" s="63"/>
      <c r="E1947" s="64"/>
      <c r="F1947" s="64"/>
      <c r="G1947" s="64"/>
      <c r="H1947" s="64"/>
      <c r="I1947" s="64"/>
      <c r="J1947" s="64"/>
      <c r="K1947" s="64"/>
      <c r="L1947" s="64"/>
      <c r="M1947" s="64"/>
      <c r="N1947" s="64"/>
      <c r="O1947" s="64"/>
      <c r="P1947" s="64"/>
      <c r="Q1947" s="64"/>
      <c r="R1947" s="64"/>
      <c r="S1947" s="64"/>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29"/>
      <c r="CA1947" s="29"/>
      <c r="CB1947" s="29"/>
      <c r="CC1947" s="29"/>
      <c r="CD1947" s="29"/>
      <c r="CE1947" s="29"/>
      <c r="CF1947" s="29"/>
      <c r="CG1947" s="29"/>
      <c r="CH1947" s="29"/>
      <c r="CI1947" s="29"/>
      <c r="CJ1947" s="29"/>
      <c r="CK1947" s="29"/>
      <c r="CL1947" s="29"/>
      <c r="CM1947" s="29"/>
      <c r="CN1947" s="29"/>
      <c r="CO1947" s="29"/>
      <c r="CP1947" s="29"/>
      <c r="CQ1947" s="29"/>
      <c r="CR1947" s="29"/>
      <c r="CS1947" s="29"/>
      <c r="CT1947" s="29"/>
      <c r="CU1947" s="29"/>
      <c r="CV1947" s="29"/>
      <c r="CW1947" s="29"/>
      <c r="CX1947" s="29"/>
      <c r="CY1947" s="29"/>
      <c r="CZ1947" s="29"/>
      <c r="DA1947" s="29"/>
      <c r="DB1947" s="29"/>
      <c r="DC1947" s="29"/>
      <c r="DD1947" s="29"/>
      <c r="DE1947" s="29"/>
      <c r="DF1947" s="29"/>
      <c r="DG1947" s="29"/>
      <c r="DH1947" s="29"/>
      <c r="DI1947" s="29"/>
      <c r="DJ1947" s="29"/>
      <c r="DK1947" s="29"/>
      <c r="DL1947" s="29"/>
      <c r="DM1947" s="29"/>
    </row>
    <row r="1948" spans="1:117">
      <c r="A1948" s="5"/>
      <c r="B1948" s="5"/>
      <c r="C1948" s="35"/>
      <c r="D1948" s="63"/>
      <c r="E1948" s="64"/>
      <c r="F1948" s="64"/>
      <c r="G1948" s="64"/>
      <c r="H1948" s="64"/>
      <c r="I1948" s="64"/>
      <c r="J1948" s="64"/>
      <c r="K1948" s="64"/>
      <c r="L1948" s="64"/>
      <c r="M1948" s="64"/>
      <c r="N1948" s="64"/>
      <c r="O1948" s="64"/>
      <c r="P1948" s="64"/>
      <c r="Q1948" s="64"/>
      <c r="R1948" s="64"/>
      <c r="S1948" s="64"/>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c r="CA1948" s="29"/>
      <c r="CB1948" s="29"/>
      <c r="CC1948" s="29"/>
      <c r="CD1948" s="29"/>
      <c r="CE1948" s="29"/>
      <c r="CF1948" s="29"/>
      <c r="CG1948" s="29"/>
      <c r="CH1948" s="29"/>
      <c r="CI1948" s="29"/>
      <c r="CJ1948" s="29"/>
      <c r="CK1948" s="29"/>
      <c r="CL1948" s="29"/>
      <c r="CM1948" s="29"/>
      <c r="CN1948" s="29"/>
      <c r="CO1948" s="29"/>
      <c r="CP1948" s="29"/>
      <c r="CQ1948" s="29"/>
      <c r="CR1948" s="29"/>
      <c r="CS1948" s="29"/>
      <c r="CT1948" s="29"/>
      <c r="CU1948" s="29"/>
      <c r="CV1948" s="29"/>
      <c r="CW1948" s="29"/>
      <c r="CX1948" s="29"/>
      <c r="CY1948" s="29"/>
      <c r="CZ1948" s="29"/>
      <c r="DA1948" s="29"/>
      <c r="DB1948" s="29"/>
      <c r="DC1948" s="29"/>
      <c r="DD1948" s="29"/>
      <c r="DE1948" s="29"/>
      <c r="DF1948" s="29"/>
      <c r="DG1948" s="29"/>
      <c r="DH1948" s="29"/>
      <c r="DI1948" s="29"/>
      <c r="DJ1948" s="29"/>
      <c r="DK1948" s="29"/>
      <c r="DL1948" s="29"/>
      <c r="DM1948" s="29"/>
    </row>
    <row r="1949" spans="1:117">
      <c r="A1949" s="5"/>
      <c r="B1949" s="5"/>
      <c r="C1949" s="35"/>
      <c r="D1949" s="63"/>
      <c r="E1949" s="64"/>
      <c r="F1949" s="64"/>
      <c r="G1949" s="64"/>
      <c r="H1949" s="64"/>
      <c r="I1949" s="64"/>
      <c r="J1949" s="64"/>
      <c r="K1949" s="64"/>
      <c r="L1949" s="64"/>
      <c r="M1949" s="64"/>
      <c r="N1949" s="64"/>
      <c r="O1949" s="64"/>
      <c r="P1949" s="64"/>
      <c r="Q1949" s="64"/>
      <c r="R1949" s="64"/>
      <c r="S1949" s="64"/>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29"/>
      <c r="CA1949" s="29"/>
      <c r="CB1949" s="29"/>
      <c r="CC1949" s="29"/>
      <c r="CD1949" s="29"/>
      <c r="CE1949" s="29"/>
      <c r="CF1949" s="29"/>
      <c r="CG1949" s="29"/>
      <c r="CH1949" s="29"/>
      <c r="CI1949" s="29"/>
      <c r="CJ1949" s="29"/>
      <c r="CK1949" s="29"/>
      <c r="CL1949" s="29"/>
      <c r="CM1949" s="29"/>
      <c r="CN1949" s="29"/>
      <c r="CO1949" s="29"/>
      <c r="CP1949" s="29"/>
      <c r="CQ1949" s="29"/>
      <c r="CR1949" s="29"/>
      <c r="CS1949" s="29"/>
      <c r="CT1949" s="29"/>
      <c r="CU1949" s="29"/>
      <c r="CV1949" s="29"/>
      <c r="CW1949" s="29"/>
      <c r="CX1949" s="29"/>
      <c r="CY1949" s="29"/>
      <c r="CZ1949" s="29"/>
      <c r="DA1949" s="29"/>
      <c r="DB1949" s="29"/>
      <c r="DC1949" s="29"/>
      <c r="DD1949" s="29"/>
      <c r="DE1949" s="29"/>
      <c r="DF1949" s="29"/>
      <c r="DG1949" s="29"/>
      <c r="DH1949" s="29"/>
      <c r="DI1949" s="29"/>
      <c r="DJ1949" s="29"/>
      <c r="DK1949" s="29"/>
      <c r="DL1949" s="29"/>
      <c r="DM1949" s="29"/>
    </row>
    <row r="1950" spans="1:117">
      <c r="A1950" s="5"/>
      <c r="B1950" s="5"/>
      <c r="C1950" s="35"/>
      <c r="D1950" s="63"/>
      <c r="E1950" s="64"/>
      <c r="F1950" s="64"/>
      <c r="G1950" s="64"/>
      <c r="H1950" s="64"/>
      <c r="I1950" s="64"/>
      <c r="J1950" s="64"/>
      <c r="K1950" s="64"/>
      <c r="L1950" s="64"/>
      <c r="M1950" s="64"/>
      <c r="N1950" s="64"/>
      <c r="O1950" s="64"/>
      <c r="P1950" s="64"/>
      <c r="Q1950" s="64"/>
      <c r="R1950" s="64"/>
      <c r="S1950" s="64"/>
      <c r="T1950" s="29"/>
      <c r="U1950" s="29"/>
      <c r="V1950" s="29"/>
      <c r="W1950" s="29"/>
      <c r="X1950" s="29"/>
      <c r="Y1950" s="29"/>
      <c r="Z1950" s="29"/>
      <c r="AA1950" s="29"/>
      <c r="AB1950" s="29"/>
      <c r="AC1950" s="29"/>
      <c r="AD1950" s="29"/>
      <c r="AE1950" s="29"/>
      <c r="AF1950" s="29"/>
      <c r="AG1950" s="29"/>
      <c r="AH1950" s="29"/>
      <c r="AI1950" s="29"/>
      <c r="AJ1950" s="29"/>
      <c r="AK1950" s="29"/>
      <c r="AL1950" s="29"/>
      <c r="AM1950" s="29"/>
      <c r="AN1950" s="29"/>
      <c r="AO1950" s="29"/>
      <c r="AP1950" s="29"/>
      <c r="AQ1950" s="29"/>
      <c r="AR1950" s="29"/>
      <c r="AS1950" s="29"/>
      <c r="AT1950" s="29"/>
      <c r="AU1950" s="29"/>
      <c r="AV1950" s="29"/>
      <c r="AW1950" s="29"/>
      <c r="AX1950" s="29"/>
      <c r="AY1950" s="29"/>
      <c r="AZ1950" s="29"/>
      <c r="BA1950" s="29"/>
      <c r="BB1950" s="29"/>
      <c r="BC1950" s="29"/>
      <c r="BD1950" s="29"/>
      <c r="BE1950" s="29"/>
      <c r="BF1950" s="29"/>
      <c r="BG1950" s="29"/>
      <c r="BH1950" s="29"/>
      <c r="BI1950" s="29"/>
      <c r="BJ1950" s="29"/>
      <c r="BK1950" s="29"/>
      <c r="BL1950" s="29"/>
      <c r="BM1950" s="29"/>
      <c r="BN1950" s="29"/>
      <c r="BO1950" s="29"/>
      <c r="BP1950" s="29"/>
      <c r="BQ1950" s="29"/>
      <c r="BR1950" s="29"/>
      <c r="BS1950" s="29"/>
      <c r="BT1950" s="29"/>
      <c r="BU1950" s="29"/>
      <c r="BV1950" s="29"/>
      <c r="BW1950" s="29"/>
      <c r="BX1950" s="29"/>
      <c r="BY1950" s="29"/>
      <c r="BZ1950" s="29"/>
      <c r="CA1950" s="29"/>
      <c r="CB1950" s="29"/>
      <c r="CC1950" s="29"/>
      <c r="CD1950" s="29"/>
      <c r="CE1950" s="29"/>
      <c r="CF1950" s="29"/>
      <c r="CG1950" s="29"/>
      <c r="CH1950" s="29"/>
      <c r="CI1950" s="29"/>
      <c r="CJ1950" s="29"/>
      <c r="CK1950" s="29"/>
      <c r="CL1950" s="29"/>
      <c r="CM1950" s="29"/>
      <c r="CN1950" s="29"/>
      <c r="CO1950" s="29"/>
      <c r="CP1950" s="29"/>
      <c r="CQ1950" s="29"/>
      <c r="CR1950" s="29"/>
      <c r="CS1950" s="29"/>
      <c r="CT1950" s="29"/>
      <c r="CU1950" s="29"/>
      <c r="CV1950" s="29"/>
      <c r="CW1950" s="29"/>
      <c r="CX1950" s="29"/>
      <c r="CY1950" s="29"/>
      <c r="CZ1950" s="29"/>
      <c r="DA1950" s="29"/>
      <c r="DB1950" s="29"/>
      <c r="DC1950" s="29"/>
      <c r="DD1950" s="29"/>
      <c r="DE1950" s="29"/>
      <c r="DF1950" s="29"/>
      <c r="DG1950" s="29"/>
      <c r="DH1950" s="29"/>
      <c r="DI1950" s="29"/>
      <c r="DJ1950" s="29"/>
      <c r="DK1950" s="29"/>
      <c r="DL1950" s="29"/>
      <c r="DM1950" s="29"/>
    </row>
    <row r="1951" spans="1:117">
      <c r="A1951" s="5"/>
      <c r="B1951" s="5"/>
      <c r="C1951" s="35"/>
      <c r="D1951" s="63"/>
      <c r="E1951" s="64"/>
      <c r="F1951" s="64"/>
      <c r="G1951" s="64"/>
      <c r="H1951" s="64"/>
      <c r="I1951" s="64"/>
      <c r="J1951" s="64"/>
      <c r="K1951" s="64"/>
      <c r="L1951" s="64"/>
      <c r="M1951" s="64"/>
      <c r="N1951" s="64"/>
      <c r="O1951" s="64"/>
      <c r="P1951" s="64"/>
      <c r="Q1951" s="64"/>
      <c r="R1951" s="64"/>
      <c r="S1951" s="64"/>
      <c r="T1951" s="29"/>
      <c r="U1951" s="29"/>
      <c r="V1951" s="29"/>
      <c r="W1951" s="29"/>
      <c r="X1951" s="29"/>
      <c r="Y1951" s="29"/>
      <c r="Z1951" s="29"/>
      <c r="AA1951" s="29"/>
      <c r="AB1951" s="29"/>
      <c r="AC1951" s="29"/>
      <c r="AD1951" s="29"/>
      <c r="AE1951" s="29"/>
      <c r="AF1951" s="29"/>
      <c r="AG1951" s="29"/>
      <c r="AH1951" s="29"/>
      <c r="AI1951" s="29"/>
      <c r="AJ1951" s="29"/>
      <c r="AK1951" s="29"/>
      <c r="AL1951" s="29"/>
      <c r="AM1951" s="29"/>
      <c r="AN1951" s="29"/>
      <c r="AO1951" s="29"/>
      <c r="AP1951" s="29"/>
      <c r="AQ1951" s="29"/>
      <c r="AR1951" s="29"/>
      <c r="AS1951" s="29"/>
      <c r="AT1951" s="29"/>
      <c r="AU1951" s="29"/>
      <c r="AV1951" s="29"/>
      <c r="AW1951" s="29"/>
      <c r="AX1951" s="29"/>
      <c r="AY1951" s="29"/>
      <c r="AZ1951" s="29"/>
      <c r="BA1951" s="29"/>
      <c r="BB1951" s="29"/>
      <c r="BC1951" s="29"/>
      <c r="BD1951" s="29"/>
      <c r="BE1951" s="29"/>
      <c r="BF1951" s="29"/>
      <c r="BG1951" s="29"/>
      <c r="BH1951" s="29"/>
      <c r="BI1951" s="29"/>
      <c r="BJ1951" s="29"/>
      <c r="BK1951" s="29"/>
      <c r="BL1951" s="29"/>
      <c r="BM1951" s="29"/>
      <c r="BN1951" s="29"/>
      <c r="BO1951" s="29"/>
      <c r="BP1951" s="29"/>
      <c r="BQ1951" s="29"/>
      <c r="BR1951" s="29"/>
      <c r="BS1951" s="29"/>
      <c r="BT1951" s="29"/>
      <c r="BU1951" s="29"/>
      <c r="BV1951" s="29"/>
      <c r="BW1951" s="29"/>
      <c r="BX1951" s="29"/>
      <c r="BY1951" s="29"/>
      <c r="BZ1951" s="29"/>
      <c r="CA1951" s="29"/>
      <c r="CB1951" s="29"/>
      <c r="CC1951" s="29"/>
      <c r="CD1951" s="29"/>
      <c r="CE1951" s="29"/>
      <c r="CF1951" s="29"/>
      <c r="CG1951" s="29"/>
      <c r="CH1951" s="29"/>
      <c r="CI1951" s="29"/>
      <c r="CJ1951" s="29"/>
      <c r="CK1951" s="29"/>
      <c r="CL1951" s="29"/>
      <c r="CM1951" s="29"/>
      <c r="CN1951" s="29"/>
      <c r="CO1951" s="29"/>
      <c r="CP1951" s="29"/>
      <c r="CQ1951" s="29"/>
      <c r="CR1951" s="29"/>
      <c r="CS1951" s="29"/>
      <c r="CT1951" s="29"/>
      <c r="CU1951" s="29"/>
      <c r="CV1951" s="29"/>
      <c r="CW1951" s="29"/>
      <c r="CX1951" s="29"/>
      <c r="CY1951" s="29"/>
      <c r="CZ1951" s="29"/>
      <c r="DA1951" s="29"/>
      <c r="DB1951" s="29"/>
      <c r="DC1951" s="29"/>
      <c r="DD1951" s="29"/>
      <c r="DE1951" s="29"/>
      <c r="DF1951" s="29"/>
      <c r="DG1951" s="29"/>
      <c r="DH1951" s="29"/>
      <c r="DI1951" s="29"/>
      <c r="DJ1951" s="29"/>
      <c r="DK1951" s="29"/>
      <c r="DL1951" s="29"/>
      <c r="DM1951" s="29"/>
    </row>
    <row r="1952" spans="1:117">
      <c r="A1952" s="5"/>
      <c r="B1952" s="5"/>
      <c r="C1952" s="35"/>
      <c r="D1952" s="63"/>
      <c r="E1952" s="64"/>
      <c r="F1952" s="64"/>
      <c r="G1952" s="64"/>
      <c r="H1952" s="64"/>
      <c r="I1952" s="64"/>
      <c r="J1952" s="64"/>
      <c r="K1952" s="64"/>
      <c r="L1952" s="64"/>
      <c r="M1952" s="64"/>
      <c r="N1952" s="64"/>
      <c r="O1952" s="64"/>
      <c r="P1952" s="64"/>
      <c r="Q1952" s="64"/>
      <c r="R1952" s="64"/>
      <c r="S1952" s="64"/>
      <c r="T1952" s="29"/>
      <c r="U1952" s="29"/>
      <c r="V1952" s="29"/>
      <c r="W1952" s="29"/>
      <c r="X1952" s="29"/>
      <c r="Y1952" s="29"/>
      <c r="Z1952" s="29"/>
      <c r="AA1952" s="29"/>
      <c r="AB1952" s="29"/>
      <c r="AC1952" s="29"/>
      <c r="AD1952" s="29"/>
      <c r="AE1952" s="29"/>
      <c r="AF1952" s="29"/>
      <c r="AG1952" s="29"/>
      <c r="AH1952" s="29"/>
      <c r="AI1952" s="29"/>
      <c r="AJ1952" s="29"/>
      <c r="AK1952" s="29"/>
      <c r="AL1952" s="29"/>
      <c r="AM1952" s="29"/>
      <c r="AN1952" s="29"/>
      <c r="AO1952" s="29"/>
      <c r="AP1952" s="29"/>
      <c r="AQ1952" s="29"/>
      <c r="AR1952" s="29"/>
      <c r="AS1952" s="29"/>
      <c r="AT1952" s="29"/>
      <c r="AU1952" s="29"/>
      <c r="AV1952" s="29"/>
      <c r="AW1952" s="29"/>
      <c r="AX1952" s="29"/>
      <c r="AY1952" s="29"/>
      <c r="AZ1952" s="29"/>
      <c r="BA1952" s="29"/>
      <c r="BB1952" s="29"/>
      <c r="BC1952" s="29"/>
      <c r="BD1952" s="29"/>
      <c r="BE1952" s="29"/>
      <c r="BF1952" s="29"/>
      <c r="BG1952" s="29"/>
      <c r="BH1952" s="29"/>
      <c r="BI1952" s="29"/>
      <c r="BJ1952" s="29"/>
      <c r="BK1952" s="29"/>
      <c r="BL1952" s="29"/>
      <c r="BM1952" s="29"/>
      <c r="BN1952" s="29"/>
      <c r="BO1952" s="29"/>
      <c r="BP1952" s="29"/>
      <c r="BQ1952" s="29"/>
      <c r="BR1952" s="29"/>
      <c r="BS1952" s="29"/>
      <c r="BT1952" s="29"/>
      <c r="BU1952" s="29"/>
      <c r="BV1952" s="29"/>
      <c r="BW1952" s="29"/>
      <c r="BX1952" s="29"/>
      <c r="BY1952" s="29"/>
      <c r="BZ1952" s="29"/>
      <c r="CA1952" s="29"/>
      <c r="CB1952" s="29"/>
      <c r="CC1952" s="29"/>
      <c r="CD1952" s="29"/>
      <c r="CE1952" s="29"/>
      <c r="CF1952" s="29"/>
      <c r="CG1952" s="29"/>
      <c r="CH1952" s="29"/>
      <c r="CI1952" s="29"/>
      <c r="CJ1952" s="29"/>
      <c r="CK1952" s="29"/>
      <c r="CL1952" s="29"/>
      <c r="CM1952" s="29"/>
      <c r="CN1952" s="29"/>
      <c r="CO1952" s="29"/>
      <c r="CP1952" s="29"/>
      <c r="CQ1952" s="29"/>
      <c r="CR1952" s="29"/>
      <c r="CS1952" s="29"/>
      <c r="CT1952" s="29"/>
      <c r="CU1952" s="29"/>
      <c r="CV1952" s="29"/>
      <c r="CW1952" s="29"/>
      <c r="CX1952" s="29"/>
      <c r="CY1952" s="29"/>
      <c r="CZ1952" s="29"/>
      <c r="DA1952" s="29"/>
      <c r="DB1952" s="29"/>
      <c r="DC1952" s="29"/>
      <c r="DD1952" s="29"/>
      <c r="DE1952" s="29"/>
      <c r="DF1952" s="29"/>
      <c r="DG1952" s="29"/>
      <c r="DH1952" s="29"/>
      <c r="DI1952" s="29"/>
      <c r="DJ1952" s="29"/>
      <c r="DK1952" s="29"/>
      <c r="DL1952" s="29"/>
      <c r="DM1952" s="29"/>
    </row>
    <row r="1953" spans="1:117">
      <c r="A1953" s="5"/>
      <c r="B1953" s="5"/>
      <c r="C1953" s="35"/>
      <c r="D1953" s="63"/>
      <c r="E1953" s="64"/>
      <c r="F1953" s="64"/>
      <c r="G1953" s="64"/>
      <c r="H1953" s="64"/>
      <c r="I1953" s="64"/>
      <c r="J1953" s="64"/>
      <c r="K1953" s="64"/>
      <c r="L1953" s="64"/>
      <c r="M1953" s="64"/>
      <c r="N1953" s="64"/>
      <c r="O1953" s="64"/>
      <c r="P1953" s="64"/>
      <c r="Q1953" s="64"/>
      <c r="R1953" s="64"/>
      <c r="S1953" s="64"/>
      <c r="T1953" s="29"/>
      <c r="U1953" s="29"/>
      <c r="V1953" s="29"/>
      <c r="W1953" s="29"/>
      <c r="X1953" s="29"/>
      <c r="Y1953" s="29"/>
      <c r="Z1953" s="29"/>
      <c r="AA1953" s="29"/>
      <c r="AB1953" s="29"/>
      <c r="AC1953" s="29"/>
      <c r="AD1953" s="29"/>
      <c r="AE1953" s="29"/>
      <c r="AF1953" s="29"/>
      <c r="AG1953" s="29"/>
      <c r="AH1953" s="29"/>
      <c r="AI1953" s="29"/>
      <c r="AJ1953" s="29"/>
      <c r="AK1953" s="29"/>
      <c r="AL1953" s="29"/>
      <c r="AM1953" s="29"/>
      <c r="AN1953" s="29"/>
      <c r="AO1953" s="29"/>
      <c r="AP1953" s="29"/>
      <c r="AQ1953" s="29"/>
      <c r="AR1953" s="29"/>
      <c r="AS1953" s="29"/>
      <c r="AT1953" s="29"/>
      <c r="AU1953" s="29"/>
      <c r="AV1953" s="29"/>
      <c r="AW1953" s="29"/>
      <c r="AX1953" s="29"/>
      <c r="AY1953" s="29"/>
      <c r="AZ1953" s="29"/>
      <c r="BA1953" s="29"/>
      <c r="BB1953" s="29"/>
      <c r="BC1953" s="29"/>
      <c r="BD1953" s="29"/>
      <c r="BE1953" s="29"/>
      <c r="BF1953" s="29"/>
      <c r="BG1953" s="29"/>
      <c r="BH1953" s="29"/>
      <c r="BI1953" s="29"/>
      <c r="BJ1953" s="29"/>
      <c r="BK1953" s="29"/>
      <c r="BL1953" s="29"/>
      <c r="BM1953" s="29"/>
      <c r="BN1953" s="29"/>
      <c r="BO1953" s="29"/>
      <c r="BP1953" s="29"/>
      <c r="BQ1953" s="29"/>
      <c r="BR1953" s="29"/>
      <c r="BS1953" s="29"/>
      <c r="BT1953" s="29"/>
      <c r="BU1953" s="29"/>
      <c r="BV1953" s="29"/>
      <c r="BW1953" s="29"/>
      <c r="BX1953" s="29"/>
      <c r="BY1953" s="29"/>
      <c r="BZ1953" s="29"/>
      <c r="CA1953" s="29"/>
      <c r="CB1953" s="29"/>
      <c r="CC1953" s="29"/>
      <c r="CD1953" s="29"/>
      <c r="CE1953" s="29"/>
      <c r="CF1953" s="29"/>
      <c r="CG1953" s="29"/>
      <c r="CH1953" s="29"/>
      <c r="CI1953" s="29"/>
      <c r="CJ1953" s="29"/>
      <c r="CK1953" s="29"/>
      <c r="CL1953" s="29"/>
      <c r="CM1953" s="29"/>
      <c r="CN1953" s="29"/>
      <c r="CO1953" s="29"/>
      <c r="CP1953" s="29"/>
      <c r="CQ1953" s="29"/>
      <c r="CR1953" s="29"/>
      <c r="CS1953" s="29"/>
      <c r="CT1953" s="29"/>
      <c r="CU1953" s="29"/>
      <c r="CV1953" s="29"/>
      <c r="CW1953" s="29"/>
      <c r="CX1953" s="29"/>
      <c r="CY1953" s="29"/>
      <c r="CZ1953" s="29"/>
      <c r="DA1953" s="29"/>
      <c r="DB1953" s="29"/>
      <c r="DC1953" s="29"/>
      <c r="DD1953" s="29"/>
      <c r="DE1953" s="29"/>
      <c r="DF1953" s="29"/>
      <c r="DG1953" s="29"/>
      <c r="DH1953" s="29"/>
      <c r="DI1953" s="29"/>
      <c r="DJ1953" s="29"/>
      <c r="DK1953" s="29"/>
      <c r="DL1953" s="29"/>
      <c r="DM1953" s="29"/>
    </row>
    <row r="1954" spans="1:117">
      <c r="A1954" s="5"/>
      <c r="B1954" s="5"/>
      <c r="C1954" s="35"/>
      <c r="D1954" s="63"/>
      <c r="E1954" s="64"/>
      <c r="F1954" s="64"/>
      <c r="G1954" s="64"/>
      <c r="H1954" s="64"/>
      <c r="I1954" s="64"/>
      <c r="J1954" s="64"/>
      <c r="K1954" s="64"/>
      <c r="L1954" s="64"/>
      <c r="M1954" s="64"/>
      <c r="N1954" s="64"/>
      <c r="O1954" s="64"/>
      <c r="P1954" s="64"/>
      <c r="Q1954" s="64"/>
      <c r="R1954" s="64"/>
      <c r="S1954" s="64"/>
      <c r="T1954" s="29"/>
      <c r="U1954" s="29"/>
      <c r="V1954" s="29"/>
      <c r="W1954" s="29"/>
      <c r="X1954" s="29"/>
      <c r="Y1954" s="29"/>
      <c r="Z1954" s="29"/>
      <c r="AA1954" s="29"/>
      <c r="AB1954" s="29"/>
      <c r="AC1954" s="29"/>
      <c r="AD1954" s="29"/>
      <c r="AE1954" s="29"/>
      <c r="AF1954" s="29"/>
      <c r="AG1954" s="29"/>
      <c r="AH1954" s="29"/>
      <c r="AI1954" s="29"/>
      <c r="AJ1954" s="29"/>
      <c r="AK1954" s="29"/>
      <c r="AL1954" s="29"/>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c r="CA1954" s="29"/>
      <c r="CB1954" s="29"/>
      <c r="CC1954" s="29"/>
      <c r="CD1954" s="29"/>
      <c r="CE1954" s="29"/>
      <c r="CF1954" s="29"/>
      <c r="CG1954" s="29"/>
      <c r="CH1954" s="29"/>
      <c r="CI1954" s="29"/>
      <c r="CJ1954" s="29"/>
      <c r="CK1954" s="29"/>
      <c r="CL1954" s="29"/>
      <c r="CM1954" s="29"/>
      <c r="CN1954" s="29"/>
      <c r="CO1954" s="29"/>
      <c r="CP1954" s="29"/>
      <c r="CQ1954" s="29"/>
      <c r="CR1954" s="29"/>
      <c r="CS1954" s="29"/>
      <c r="CT1954" s="29"/>
      <c r="CU1954" s="29"/>
      <c r="CV1954" s="29"/>
      <c r="CW1954" s="29"/>
      <c r="CX1954" s="29"/>
      <c r="CY1954" s="29"/>
      <c r="CZ1954" s="29"/>
      <c r="DA1954" s="29"/>
      <c r="DB1954" s="29"/>
      <c r="DC1954" s="29"/>
      <c r="DD1954" s="29"/>
      <c r="DE1954" s="29"/>
      <c r="DF1954" s="29"/>
      <c r="DG1954" s="29"/>
      <c r="DH1954" s="29"/>
      <c r="DI1954" s="29"/>
      <c r="DJ1954" s="29"/>
      <c r="DK1954" s="29"/>
      <c r="DL1954" s="29"/>
      <c r="DM1954" s="29"/>
    </row>
    <row r="1955" spans="1:117">
      <c r="A1955" s="5"/>
      <c r="B1955" s="5"/>
      <c r="C1955" s="35"/>
      <c r="D1955" s="63"/>
      <c r="E1955" s="64"/>
      <c r="F1955" s="64"/>
      <c r="G1955" s="64"/>
      <c r="H1955" s="64"/>
      <c r="I1955" s="64"/>
      <c r="J1955" s="64"/>
      <c r="K1955" s="64"/>
      <c r="L1955" s="64"/>
      <c r="M1955" s="64"/>
      <c r="N1955" s="64"/>
      <c r="O1955" s="64"/>
      <c r="P1955" s="64"/>
      <c r="Q1955" s="64"/>
      <c r="R1955" s="64"/>
      <c r="S1955" s="64"/>
      <c r="T1955" s="29"/>
      <c r="U1955" s="29"/>
      <c r="V1955" s="29"/>
      <c r="W1955" s="29"/>
      <c r="X1955" s="29"/>
      <c r="Y1955" s="29"/>
      <c r="Z1955" s="29"/>
      <c r="AA1955" s="29"/>
      <c r="AB1955" s="29"/>
      <c r="AC1955" s="29"/>
      <c r="AD1955" s="29"/>
      <c r="AE1955" s="29"/>
      <c r="AF1955" s="29"/>
      <c r="AG1955" s="29"/>
      <c r="AH1955" s="29"/>
      <c r="AI1955" s="29"/>
      <c r="AJ1955" s="29"/>
      <c r="AK1955" s="29"/>
      <c r="AL1955" s="29"/>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c r="CA1955" s="29"/>
      <c r="CB1955" s="29"/>
      <c r="CC1955" s="29"/>
      <c r="CD1955" s="29"/>
      <c r="CE1955" s="29"/>
      <c r="CF1955" s="29"/>
      <c r="CG1955" s="29"/>
      <c r="CH1955" s="29"/>
      <c r="CI1955" s="29"/>
      <c r="CJ1955" s="29"/>
      <c r="CK1955" s="29"/>
      <c r="CL1955" s="29"/>
      <c r="CM1955" s="29"/>
      <c r="CN1955" s="29"/>
      <c r="CO1955" s="29"/>
      <c r="CP1955" s="29"/>
      <c r="CQ1955" s="29"/>
      <c r="CR1955" s="29"/>
      <c r="CS1955" s="29"/>
      <c r="CT1955" s="29"/>
      <c r="CU1955" s="29"/>
      <c r="CV1955" s="29"/>
      <c r="CW1955" s="29"/>
      <c r="CX1955" s="29"/>
      <c r="CY1955" s="29"/>
      <c r="CZ1955" s="29"/>
      <c r="DA1955" s="29"/>
      <c r="DB1955" s="29"/>
      <c r="DC1955" s="29"/>
      <c r="DD1955" s="29"/>
      <c r="DE1955" s="29"/>
      <c r="DF1955" s="29"/>
      <c r="DG1955" s="29"/>
      <c r="DH1955" s="29"/>
      <c r="DI1955" s="29"/>
      <c r="DJ1955" s="29"/>
      <c r="DK1955" s="29"/>
      <c r="DL1955" s="29"/>
      <c r="DM1955" s="29"/>
    </row>
    <row r="1956" spans="1:117">
      <c r="A1956" s="5"/>
      <c r="B1956" s="5"/>
      <c r="C1956" s="35"/>
      <c r="D1956" s="63"/>
      <c r="E1956" s="64"/>
      <c r="F1956" s="64"/>
      <c r="G1956" s="64"/>
      <c r="H1956" s="64"/>
      <c r="I1956" s="64"/>
      <c r="J1956" s="64"/>
      <c r="K1956" s="64"/>
      <c r="L1956" s="64"/>
      <c r="M1956" s="64"/>
      <c r="N1956" s="64"/>
      <c r="O1956" s="64"/>
      <c r="P1956" s="64"/>
      <c r="Q1956" s="64"/>
      <c r="R1956" s="64"/>
      <c r="S1956" s="64"/>
      <c r="T1956" s="29"/>
      <c r="U1956" s="29"/>
      <c r="V1956" s="29"/>
      <c r="W1956" s="29"/>
      <c r="X1956" s="29"/>
      <c r="Y1956" s="29"/>
      <c r="Z1956" s="29"/>
      <c r="AA1956" s="29"/>
      <c r="AB1956" s="29"/>
      <c r="AC1956" s="29"/>
      <c r="AD1956" s="29"/>
      <c r="AE1956" s="29"/>
      <c r="AF1956" s="29"/>
      <c r="AG1956" s="29"/>
      <c r="AH1956" s="29"/>
      <c r="AI1956" s="29"/>
      <c r="AJ1956" s="29"/>
      <c r="AK1956" s="29"/>
      <c r="AL1956" s="29"/>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c r="CA1956" s="29"/>
      <c r="CB1956" s="29"/>
      <c r="CC1956" s="29"/>
      <c r="CD1956" s="29"/>
      <c r="CE1956" s="29"/>
      <c r="CF1956" s="29"/>
      <c r="CG1956" s="29"/>
      <c r="CH1956" s="29"/>
      <c r="CI1956" s="29"/>
      <c r="CJ1956" s="29"/>
      <c r="CK1956" s="29"/>
      <c r="CL1956" s="29"/>
      <c r="CM1956" s="29"/>
      <c r="CN1956" s="29"/>
      <c r="CO1956" s="29"/>
      <c r="CP1956" s="29"/>
      <c r="CQ1956" s="29"/>
      <c r="CR1956" s="29"/>
      <c r="CS1956" s="29"/>
      <c r="CT1956" s="29"/>
      <c r="CU1956" s="29"/>
      <c r="CV1956" s="29"/>
      <c r="CW1956" s="29"/>
      <c r="CX1956" s="29"/>
      <c r="CY1956" s="29"/>
      <c r="CZ1956" s="29"/>
      <c r="DA1956" s="29"/>
      <c r="DB1956" s="29"/>
      <c r="DC1956" s="29"/>
      <c r="DD1956" s="29"/>
      <c r="DE1956" s="29"/>
      <c r="DF1956" s="29"/>
      <c r="DG1956" s="29"/>
      <c r="DH1956" s="29"/>
      <c r="DI1956" s="29"/>
      <c r="DJ1956" s="29"/>
      <c r="DK1956" s="29"/>
      <c r="DL1956" s="29"/>
      <c r="DM1956" s="29"/>
    </row>
    <row r="1957" spans="1:117">
      <c r="A1957" s="5"/>
      <c r="B1957" s="5"/>
      <c r="C1957" s="35"/>
      <c r="D1957" s="63"/>
      <c r="E1957" s="64"/>
      <c r="F1957" s="64"/>
      <c r="G1957" s="64"/>
      <c r="H1957" s="64"/>
      <c r="I1957" s="64"/>
      <c r="J1957" s="64"/>
      <c r="K1957" s="64"/>
      <c r="L1957" s="64"/>
      <c r="M1957" s="64"/>
      <c r="N1957" s="64"/>
      <c r="O1957" s="64"/>
      <c r="P1957" s="64"/>
      <c r="Q1957" s="64"/>
      <c r="R1957" s="64"/>
      <c r="S1957" s="64"/>
      <c r="T1957" s="29"/>
      <c r="U1957" s="29"/>
      <c r="V1957" s="29"/>
      <c r="W1957" s="29"/>
      <c r="X1957" s="29"/>
      <c r="Y1957" s="29"/>
      <c r="Z1957" s="29"/>
      <c r="AA1957" s="29"/>
      <c r="AB1957" s="29"/>
      <c r="AC1957" s="29"/>
      <c r="AD1957" s="29"/>
      <c r="AE1957" s="29"/>
      <c r="AF1957" s="29"/>
      <c r="AG1957" s="29"/>
      <c r="AH1957" s="29"/>
      <c r="AI1957" s="29"/>
      <c r="AJ1957" s="29"/>
      <c r="AK1957" s="29"/>
      <c r="AL1957" s="29"/>
      <c r="AM1957" s="29"/>
      <c r="AN1957" s="29"/>
      <c r="AO1957" s="29"/>
      <c r="AP1957" s="29"/>
      <c r="AQ1957" s="29"/>
      <c r="AR1957" s="29"/>
      <c r="AS1957" s="29"/>
      <c r="AT1957" s="29"/>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29"/>
      <c r="CA1957" s="29"/>
      <c r="CB1957" s="29"/>
      <c r="CC1957" s="29"/>
      <c r="CD1957" s="29"/>
      <c r="CE1957" s="29"/>
      <c r="CF1957" s="29"/>
      <c r="CG1957" s="29"/>
      <c r="CH1957" s="29"/>
      <c r="CI1957" s="29"/>
      <c r="CJ1957" s="29"/>
      <c r="CK1957" s="29"/>
      <c r="CL1957" s="29"/>
      <c r="CM1957" s="29"/>
      <c r="CN1957" s="29"/>
      <c r="CO1957" s="29"/>
      <c r="CP1957" s="29"/>
      <c r="CQ1957" s="29"/>
      <c r="CR1957" s="29"/>
      <c r="CS1957" s="29"/>
      <c r="CT1957" s="29"/>
      <c r="CU1957" s="29"/>
      <c r="CV1957" s="29"/>
      <c r="CW1957" s="29"/>
      <c r="CX1957" s="29"/>
      <c r="CY1957" s="29"/>
      <c r="CZ1957" s="29"/>
      <c r="DA1957" s="29"/>
      <c r="DB1957" s="29"/>
      <c r="DC1957" s="29"/>
      <c r="DD1957" s="29"/>
      <c r="DE1957" s="29"/>
      <c r="DF1957" s="29"/>
      <c r="DG1957" s="29"/>
      <c r="DH1957" s="29"/>
      <c r="DI1957" s="29"/>
      <c r="DJ1957" s="29"/>
      <c r="DK1957" s="29"/>
      <c r="DL1957" s="29"/>
      <c r="DM1957" s="29"/>
    </row>
    <row r="1958" spans="1:117">
      <c r="A1958" s="5"/>
      <c r="B1958" s="5"/>
      <c r="C1958" s="35"/>
      <c r="D1958" s="63"/>
      <c r="E1958" s="64"/>
      <c r="F1958" s="64"/>
      <c r="G1958" s="64"/>
      <c r="H1958" s="64"/>
      <c r="I1958" s="64"/>
      <c r="J1958" s="64"/>
      <c r="K1958" s="64"/>
      <c r="L1958" s="64"/>
      <c r="M1958" s="64"/>
      <c r="N1958" s="64"/>
      <c r="O1958" s="64"/>
      <c r="P1958" s="64"/>
      <c r="Q1958" s="64"/>
      <c r="R1958" s="64"/>
      <c r="S1958" s="64"/>
      <c r="T1958" s="29"/>
      <c r="U1958" s="29"/>
      <c r="V1958" s="29"/>
      <c r="W1958" s="29"/>
      <c r="X1958" s="29"/>
      <c r="Y1958" s="29"/>
      <c r="Z1958" s="29"/>
      <c r="AA1958" s="29"/>
      <c r="AB1958" s="29"/>
      <c r="AC1958" s="29"/>
      <c r="AD1958" s="29"/>
      <c r="AE1958" s="29"/>
      <c r="AF1958" s="29"/>
      <c r="AG1958" s="29"/>
      <c r="AH1958" s="29"/>
      <c r="AI1958" s="29"/>
      <c r="AJ1958" s="29"/>
      <c r="AK1958" s="29"/>
      <c r="AL1958" s="29"/>
      <c r="AM1958" s="29"/>
      <c r="AN1958" s="29"/>
      <c r="AO1958" s="29"/>
      <c r="AP1958" s="29"/>
      <c r="AQ1958" s="29"/>
      <c r="AR1958" s="29"/>
      <c r="AS1958" s="29"/>
      <c r="AT1958" s="29"/>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29"/>
      <c r="CA1958" s="29"/>
      <c r="CB1958" s="29"/>
      <c r="CC1958" s="29"/>
      <c r="CD1958" s="29"/>
      <c r="CE1958" s="29"/>
      <c r="CF1958" s="29"/>
      <c r="CG1958" s="29"/>
      <c r="CH1958" s="29"/>
      <c r="CI1958" s="29"/>
      <c r="CJ1958" s="29"/>
      <c r="CK1958" s="29"/>
      <c r="CL1958" s="29"/>
      <c r="CM1958" s="29"/>
      <c r="CN1958" s="29"/>
      <c r="CO1958" s="29"/>
      <c r="CP1958" s="29"/>
      <c r="CQ1958" s="29"/>
      <c r="CR1958" s="29"/>
      <c r="CS1958" s="29"/>
      <c r="CT1958" s="29"/>
      <c r="CU1958" s="29"/>
      <c r="CV1958" s="29"/>
      <c r="CW1958" s="29"/>
      <c r="CX1958" s="29"/>
      <c r="CY1958" s="29"/>
      <c r="CZ1958" s="29"/>
      <c r="DA1958" s="29"/>
      <c r="DB1958" s="29"/>
      <c r="DC1958" s="29"/>
      <c r="DD1958" s="29"/>
      <c r="DE1958" s="29"/>
      <c r="DF1958" s="29"/>
      <c r="DG1958" s="29"/>
      <c r="DH1958" s="29"/>
      <c r="DI1958" s="29"/>
      <c r="DJ1958" s="29"/>
      <c r="DK1958" s="29"/>
      <c r="DL1958" s="29"/>
      <c r="DM1958" s="29"/>
    </row>
    <row r="1959" spans="1:117">
      <c r="A1959" s="5"/>
      <c r="B1959" s="5"/>
      <c r="C1959" s="35"/>
      <c r="D1959" s="63"/>
      <c r="E1959" s="64"/>
      <c r="F1959" s="64"/>
      <c r="G1959" s="64"/>
      <c r="H1959" s="64"/>
      <c r="I1959" s="64"/>
      <c r="J1959" s="64"/>
      <c r="K1959" s="64"/>
      <c r="L1959" s="64"/>
      <c r="M1959" s="64"/>
      <c r="N1959" s="64"/>
      <c r="O1959" s="64"/>
      <c r="P1959" s="64"/>
      <c r="Q1959" s="64"/>
      <c r="R1959" s="64"/>
      <c r="S1959" s="64"/>
      <c r="T1959" s="29"/>
      <c r="U1959" s="29"/>
      <c r="V1959" s="29"/>
      <c r="W1959" s="29"/>
      <c r="X1959" s="29"/>
      <c r="Y1959" s="29"/>
      <c r="Z1959" s="29"/>
      <c r="AA1959" s="29"/>
      <c r="AB1959" s="29"/>
      <c r="AC1959" s="29"/>
      <c r="AD1959" s="29"/>
      <c r="AE1959" s="29"/>
      <c r="AF1959" s="29"/>
      <c r="AG1959" s="29"/>
      <c r="AH1959" s="29"/>
      <c r="AI1959" s="29"/>
      <c r="AJ1959" s="29"/>
      <c r="AK1959" s="29"/>
      <c r="AL1959" s="29"/>
      <c r="AM1959" s="29"/>
      <c r="AN1959" s="29"/>
      <c r="AO1959" s="29"/>
      <c r="AP1959" s="29"/>
      <c r="AQ1959" s="29"/>
      <c r="AR1959" s="29"/>
      <c r="AS1959" s="29"/>
      <c r="AT1959" s="29"/>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29"/>
      <c r="CA1959" s="29"/>
      <c r="CB1959" s="29"/>
      <c r="CC1959" s="29"/>
      <c r="CD1959" s="29"/>
      <c r="CE1959" s="29"/>
      <c r="CF1959" s="29"/>
      <c r="CG1959" s="29"/>
      <c r="CH1959" s="29"/>
      <c r="CI1959" s="29"/>
      <c r="CJ1959" s="29"/>
      <c r="CK1959" s="29"/>
      <c r="CL1959" s="29"/>
      <c r="CM1959" s="29"/>
      <c r="CN1959" s="29"/>
      <c r="CO1959" s="29"/>
      <c r="CP1959" s="29"/>
      <c r="CQ1959" s="29"/>
      <c r="CR1959" s="29"/>
      <c r="CS1959" s="29"/>
      <c r="CT1959" s="29"/>
      <c r="CU1959" s="29"/>
      <c r="CV1959" s="29"/>
      <c r="CW1959" s="29"/>
      <c r="CX1959" s="29"/>
      <c r="CY1959" s="29"/>
      <c r="CZ1959" s="29"/>
      <c r="DA1959" s="29"/>
      <c r="DB1959" s="29"/>
      <c r="DC1959" s="29"/>
      <c r="DD1959" s="29"/>
      <c r="DE1959" s="29"/>
      <c r="DF1959" s="29"/>
      <c r="DG1959" s="29"/>
      <c r="DH1959" s="29"/>
      <c r="DI1959" s="29"/>
      <c r="DJ1959" s="29"/>
      <c r="DK1959" s="29"/>
      <c r="DL1959" s="29"/>
      <c r="DM1959" s="29"/>
    </row>
    <row r="1960" spans="1:117">
      <c r="A1960" s="5"/>
      <c r="B1960" s="5"/>
      <c r="C1960" s="35"/>
      <c r="D1960" s="63"/>
      <c r="E1960" s="64"/>
      <c r="F1960" s="64"/>
      <c r="G1960" s="64"/>
      <c r="H1960" s="64"/>
      <c r="I1960" s="64"/>
      <c r="J1960" s="64"/>
      <c r="K1960" s="64"/>
      <c r="L1960" s="64"/>
      <c r="M1960" s="64"/>
      <c r="N1960" s="64"/>
      <c r="O1960" s="64"/>
      <c r="P1960" s="64"/>
      <c r="Q1960" s="64"/>
      <c r="R1960" s="64"/>
      <c r="S1960" s="64"/>
      <c r="T1960" s="29"/>
      <c r="U1960" s="29"/>
      <c r="V1960" s="29"/>
      <c r="W1960" s="29"/>
      <c r="X1960" s="29"/>
      <c r="Y1960" s="29"/>
      <c r="Z1960" s="29"/>
      <c r="AA1960" s="29"/>
      <c r="AB1960" s="29"/>
      <c r="AC1960" s="29"/>
      <c r="AD1960" s="29"/>
      <c r="AE1960" s="29"/>
      <c r="AF1960" s="29"/>
      <c r="AG1960" s="29"/>
      <c r="AH1960" s="29"/>
      <c r="AI1960" s="29"/>
      <c r="AJ1960" s="29"/>
      <c r="AK1960" s="29"/>
      <c r="AL1960" s="29"/>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c r="CA1960" s="29"/>
      <c r="CB1960" s="29"/>
      <c r="CC1960" s="29"/>
      <c r="CD1960" s="29"/>
      <c r="CE1960" s="29"/>
      <c r="CF1960" s="29"/>
      <c r="CG1960" s="29"/>
      <c r="CH1960" s="29"/>
      <c r="CI1960" s="29"/>
      <c r="CJ1960" s="29"/>
      <c r="CK1960" s="29"/>
      <c r="CL1960" s="29"/>
      <c r="CM1960" s="29"/>
      <c r="CN1960" s="29"/>
      <c r="CO1960" s="29"/>
      <c r="CP1960" s="29"/>
      <c r="CQ1960" s="29"/>
      <c r="CR1960" s="29"/>
      <c r="CS1960" s="29"/>
      <c r="CT1960" s="29"/>
      <c r="CU1960" s="29"/>
      <c r="CV1960" s="29"/>
      <c r="CW1960" s="29"/>
      <c r="CX1960" s="29"/>
      <c r="CY1960" s="29"/>
      <c r="CZ1960" s="29"/>
      <c r="DA1960" s="29"/>
      <c r="DB1960" s="29"/>
      <c r="DC1960" s="29"/>
      <c r="DD1960" s="29"/>
      <c r="DE1960" s="29"/>
      <c r="DF1960" s="29"/>
      <c r="DG1960" s="29"/>
      <c r="DH1960" s="29"/>
      <c r="DI1960" s="29"/>
      <c r="DJ1960" s="29"/>
      <c r="DK1960" s="29"/>
      <c r="DL1960" s="29"/>
      <c r="DM1960" s="29"/>
    </row>
    <row r="1961" spans="1:117">
      <c r="A1961" s="5"/>
      <c r="B1961" s="5"/>
      <c r="C1961" s="35"/>
      <c r="D1961" s="63"/>
      <c r="E1961" s="64"/>
      <c r="F1961" s="64"/>
      <c r="G1961" s="64"/>
      <c r="H1961" s="64"/>
      <c r="I1961" s="64"/>
      <c r="J1961" s="64"/>
      <c r="K1961" s="64"/>
      <c r="L1961" s="64"/>
      <c r="M1961" s="64"/>
      <c r="N1961" s="64"/>
      <c r="O1961" s="64"/>
      <c r="P1961" s="64"/>
      <c r="Q1961" s="64"/>
      <c r="R1961" s="64"/>
      <c r="S1961" s="64"/>
      <c r="T1961" s="29"/>
      <c r="U1961" s="29"/>
      <c r="V1961" s="29"/>
      <c r="W1961" s="29"/>
      <c r="X1961" s="29"/>
      <c r="Y1961" s="29"/>
      <c r="Z1961" s="29"/>
      <c r="AA1961" s="29"/>
      <c r="AB1961" s="29"/>
      <c r="AC1961" s="29"/>
      <c r="AD1961" s="29"/>
      <c r="AE1961" s="29"/>
      <c r="AF1961" s="29"/>
      <c r="AG1961" s="29"/>
      <c r="AH1961" s="29"/>
      <c r="AI1961" s="29"/>
      <c r="AJ1961" s="29"/>
      <c r="AK1961" s="29"/>
      <c r="AL1961" s="29"/>
      <c r="AM1961" s="29"/>
      <c r="AN1961" s="29"/>
      <c r="AO1961" s="29"/>
      <c r="AP1961" s="29"/>
      <c r="AQ1961" s="29"/>
      <c r="AR1961" s="29"/>
      <c r="AS1961" s="29"/>
      <c r="AT1961" s="29"/>
      <c r="AU1961" s="29"/>
      <c r="AV1961" s="29"/>
      <c r="AW1961" s="29"/>
      <c r="AX1961" s="29"/>
      <c r="AY1961" s="29"/>
      <c r="AZ1961" s="29"/>
      <c r="BA1961" s="29"/>
      <c r="BB1961" s="29"/>
      <c r="BC1961" s="29"/>
      <c r="BD1961" s="29"/>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29"/>
      <c r="CA1961" s="29"/>
      <c r="CB1961" s="29"/>
      <c r="CC1961" s="29"/>
      <c r="CD1961" s="29"/>
      <c r="CE1961" s="29"/>
      <c r="CF1961" s="29"/>
      <c r="CG1961" s="29"/>
      <c r="CH1961" s="29"/>
      <c r="CI1961" s="29"/>
      <c r="CJ1961" s="29"/>
      <c r="CK1961" s="29"/>
      <c r="CL1961" s="29"/>
      <c r="CM1961" s="29"/>
      <c r="CN1961" s="29"/>
      <c r="CO1961" s="29"/>
      <c r="CP1961" s="29"/>
      <c r="CQ1961" s="29"/>
      <c r="CR1961" s="29"/>
      <c r="CS1961" s="29"/>
      <c r="CT1961" s="29"/>
      <c r="CU1961" s="29"/>
      <c r="CV1961" s="29"/>
      <c r="CW1961" s="29"/>
      <c r="CX1961" s="29"/>
      <c r="CY1961" s="29"/>
      <c r="CZ1961" s="29"/>
      <c r="DA1961" s="29"/>
      <c r="DB1961" s="29"/>
      <c r="DC1961" s="29"/>
      <c r="DD1961" s="29"/>
      <c r="DE1961" s="29"/>
      <c r="DF1961" s="29"/>
      <c r="DG1961" s="29"/>
      <c r="DH1961" s="29"/>
      <c r="DI1961" s="29"/>
      <c r="DJ1961" s="29"/>
      <c r="DK1961" s="29"/>
      <c r="DL1961" s="29"/>
      <c r="DM1961" s="29"/>
    </row>
    <row r="1962" spans="1:117">
      <c r="A1962" s="5"/>
      <c r="B1962" s="5"/>
      <c r="C1962" s="35"/>
      <c r="D1962" s="63"/>
      <c r="E1962" s="64"/>
      <c r="F1962" s="64"/>
      <c r="G1962" s="64"/>
      <c r="H1962" s="64"/>
      <c r="I1962" s="64"/>
      <c r="J1962" s="64"/>
      <c r="K1962" s="64"/>
      <c r="L1962" s="64"/>
      <c r="M1962" s="64"/>
      <c r="N1962" s="64"/>
      <c r="O1962" s="64"/>
      <c r="P1962" s="64"/>
      <c r="Q1962" s="64"/>
      <c r="R1962" s="64"/>
      <c r="S1962" s="64"/>
      <c r="T1962" s="29"/>
      <c r="U1962" s="29"/>
      <c r="V1962" s="29"/>
      <c r="W1962" s="29"/>
      <c r="X1962" s="29"/>
      <c r="Y1962" s="29"/>
      <c r="Z1962" s="29"/>
      <c r="AA1962" s="29"/>
      <c r="AB1962" s="29"/>
      <c r="AC1962" s="29"/>
      <c r="AD1962" s="29"/>
      <c r="AE1962" s="29"/>
      <c r="AF1962" s="29"/>
      <c r="AG1962" s="29"/>
      <c r="AH1962" s="29"/>
      <c r="AI1962" s="29"/>
      <c r="AJ1962" s="29"/>
      <c r="AK1962" s="29"/>
      <c r="AL1962" s="29"/>
      <c r="AM1962" s="29"/>
      <c r="AN1962" s="29"/>
      <c r="AO1962" s="29"/>
      <c r="AP1962" s="29"/>
      <c r="AQ1962" s="29"/>
      <c r="AR1962" s="29"/>
      <c r="AS1962" s="29"/>
      <c r="AT1962" s="29"/>
      <c r="AU1962" s="29"/>
      <c r="AV1962" s="29"/>
      <c r="AW1962" s="29"/>
      <c r="AX1962" s="29"/>
      <c r="AY1962" s="29"/>
      <c r="AZ1962" s="29"/>
      <c r="BA1962" s="29"/>
      <c r="BB1962" s="29"/>
      <c r="BC1962" s="29"/>
      <c r="BD1962" s="29"/>
      <c r="BE1962" s="29"/>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29"/>
      <c r="CA1962" s="29"/>
      <c r="CB1962" s="29"/>
      <c r="CC1962" s="29"/>
      <c r="CD1962" s="29"/>
      <c r="CE1962" s="29"/>
      <c r="CF1962" s="29"/>
      <c r="CG1962" s="29"/>
      <c r="CH1962" s="29"/>
      <c r="CI1962" s="29"/>
      <c r="CJ1962" s="29"/>
      <c r="CK1962" s="29"/>
      <c r="CL1962" s="29"/>
      <c r="CM1962" s="29"/>
      <c r="CN1962" s="29"/>
      <c r="CO1962" s="29"/>
      <c r="CP1962" s="29"/>
      <c r="CQ1962" s="29"/>
      <c r="CR1962" s="29"/>
      <c r="CS1962" s="29"/>
      <c r="CT1962" s="29"/>
      <c r="CU1962" s="29"/>
      <c r="CV1962" s="29"/>
      <c r="CW1962" s="29"/>
      <c r="CX1962" s="29"/>
      <c r="CY1962" s="29"/>
      <c r="CZ1962" s="29"/>
      <c r="DA1962" s="29"/>
      <c r="DB1962" s="29"/>
      <c r="DC1962" s="29"/>
      <c r="DD1962" s="29"/>
      <c r="DE1962" s="29"/>
      <c r="DF1962" s="29"/>
      <c r="DG1962" s="29"/>
      <c r="DH1962" s="29"/>
      <c r="DI1962" s="29"/>
      <c r="DJ1962" s="29"/>
      <c r="DK1962" s="29"/>
      <c r="DL1962" s="29"/>
      <c r="DM1962" s="29"/>
    </row>
    <row r="1963" spans="1:117">
      <c r="A1963" s="5"/>
      <c r="B1963" s="5"/>
      <c r="C1963" s="35"/>
      <c r="D1963" s="63"/>
      <c r="E1963" s="64"/>
      <c r="F1963" s="64"/>
      <c r="G1963" s="64"/>
      <c r="H1963" s="64"/>
      <c r="I1963" s="64"/>
      <c r="J1963" s="64"/>
      <c r="K1963" s="64"/>
      <c r="L1963" s="64"/>
      <c r="M1963" s="64"/>
      <c r="N1963" s="64"/>
      <c r="O1963" s="64"/>
      <c r="P1963" s="64"/>
      <c r="Q1963" s="64"/>
      <c r="R1963" s="64"/>
      <c r="S1963" s="64"/>
      <c r="T1963" s="29"/>
      <c r="U1963" s="29"/>
      <c r="V1963" s="29"/>
      <c r="W1963" s="29"/>
      <c r="X1963" s="29"/>
      <c r="Y1963" s="29"/>
      <c r="Z1963" s="29"/>
      <c r="AA1963" s="29"/>
      <c r="AB1963" s="29"/>
      <c r="AC1963" s="29"/>
      <c r="AD1963" s="29"/>
      <c r="AE1963" s="29"/>
      <c r="AF1963" s="29"/>
      <c r="AG1963" s="29"/>
      <c r="AH1963" s="29"/>
      <c r="AI1963" s="29"/>
      <c r="AJ1963" s="29"/>
      <c r="AK1963" s="29"/>
      <c r="AL1963" s="29"/>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29"/>
      <c r="CA1963" s="29"/>
      <c r="CB1963" s="29"/>
      <c r="CC1963" s="29"/>
      <c r="CD1963" s="29"/>
      <c r="CE1963" s="29"/>
      <c r="CF1963" s="29"/>
      <c r="CG1963" s="29"/>
      <c r="CH1963" s="29"/>
      <c r="CI1963" s="29"/>
      <c r="CJ1963" s="29"/>
      <c r="CK1963" s="29"/>
      <c r="CL1963" s="29"/>
      <c r="CM1963" s="29"/>
      <c r="CN1963" s="29"/>
      <c r="CO1963" s="29"/>
      <c r="CP1963" s="29"/>
      <c r="CQ1963" s="29"/>
      <c r="CR1963" s="29"/>
      <c r="CS1963" s="29"/>
      <c r="CT1963" s="29"/>
      <c r="CU1963" s="29"/>
      <c r="CV1963" s="29"/>
      <c r="CW1963" s="29"/>
      <c r="CX1963" s="29"/>
      <c r="CY1963" s="29"/>
      <c r="CZ1963" s="29"/>
      <c r="DA1963" s="29"/>
      <c r="DB1963" s="29"/>
      <c r="DC1963" s="29"/>
      <c r="DD1963" s="29"/>
      <c r="DE1963" s="29"/>
      <c r="DF1963" s="29"/>
      <c r="DG1963" s="29"/>
      <c r="DH1963" s="29"/>
      <c r="DI1963" s="29"/>
      <c r="DJ1963" s="29"/>
      <c r="DK1963" s="29"/>
      <c r="DL1963" s="29"/>
      <c r="DM1963" s="29"/>
    </row>
    <row r="1964" spans="1:117">
      <c r="A1964" s="5"/>
      <c r="B1964" s="5"/>
      <c r="C1964" s="35"/>
      <c r="D1964" s="63"/>
      <c r="E1964" s="64"/>
      <c r="F1964" s="64"/>
      <c r="G1964" s="64"/>
      <c r="H1964" s="64"/>
      <c r="I1964" s="64"/>
      <c r="J1964" s="64"/>
      <c r="K1964" s="64"/>
      <c r="L1964" s="64"/>
      <c r="M1964" s="64"/>
      <c r="N1964" s="64"/>
      <c r="O1964" s="64"/>
      <c r="P1964" s="64"/>
      <c r="Q1964" s="64"/>
      <c r="R1964" s="64"/>
      <c r="S1964" s="64"/>
      <c r="T1964" s="29"/>
      <c r="U1964" s="29"/>
      <c r="V1964" s="29"/>
      <c r="W1964" s="29"/>
      <c r="X1964" s="29"/>
      <c r="Y1964" s="29"/>
      <c r="Z1964" s="29"/>
      <c r="AA1964" s="29"/>
      <c r="AB1964" s="29"/>
      <c r="AC1964" s="29"/>
      <c r="AD1964" s="29"/>
      <c r="AE1964" s="29"/>
      <c r="AF1964" s="29"/>
      <c r="AG1964" s="29"/>
      <c r="AH1964" s="29"/>
      <c r="AI1964" s="29"/>
      <c r="AJ1964" s="29"/>
      <c r="AK1964" s="29"/>
      <c r="AL1964" s="29"/>
      <c r="AM1964" s="29"/>
      <c r="AN1964" s="29"/>
      <c r="AO1964" s="29"/>
      <c r="AP1964" s="29"/>
      <c r="AQ1964" s="29"/>
      <c r="AR1964" s="29"/>
      <c r="AS1964" s="29"/>
      <c r="AT1964" s="29"/>
      <c r="AU1964" s="29"/>
      <c r="AV1964" s="29"/>
      <c r="AW1964" s="29"/>
      <c r="AX1964" s="29"/>
      <c r="AY1964" s="29"/>
      <c r="AZ1964" s="29"/>
      <c r="BA1964" s="29"/>
      <c r="BB1964" s="29"/>
      <c r="BC1964" s="29"/>
      <c r="BD1964" s="29"/>
      <c r="BE1964" s="29"/>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29"/>
      <c r="CA1964" s="29"/>
      <c r="CB1964" s="29"/>
      <c r="CC1964" s="29"/>
      <c r="CD1964" s="29"/>
      <c r="CE1964" s="29"/>
      <c r="CF1964" s="29"/>
      <c r="CG1964" s="29"/>
      <c r="CH1964" s="29"/>
      <c r="CI1964" s="29"/>
      <c r="CJ1964" s="29"/>
      <c r="CK1964" s="29"/>
      <c r="CL1964" s="29"/>
      <c r="CM1964" s="29"/>
      <c r="CN1964" s="29"/>
      <c r="CO1964" s="29"/>
      <c r="CP1964" s="29"/>
      <c r="CQ1964" s="29"/>
      <c r="CR1964" s="29"/>
      <c r="CS1964" s="29"/>
      <c r="CT1964" s="29"/>
      <c r="CU1964" s="29"/>
      <c r="CV1964" s="29"/>
      <c r="CW1964" s="29"/>
      <c r="CX1964" s="29"/>
      <c r="CY1964" s="29"/>
      <c r="CZ1964" s="29"/>
      <c r="DA1964" s="29"/>
      <c r="DB1964" s="29"/>
      <c r="DC1964" s="29"/>
      <c r="DD1964" s="29"/>
      <c r="DE1964" s="29"/>
      <c r="DF1964" s="29"/>
      <c r="DG1964" s="29"/>
      <c r="DH1964" s="29"/>
      <c r="DI1964" s="29"/>
      <c r="DJ1964" s="29"/>
      <c r="DK1964" s="29"/>
      <c r="DL1964" s="29"/>
      <c r="DM1964" s="29"/>
    </row>
    <row r="1965" spans="1:117">
      <c r="A1965" s="5"/>
      <c r="B1965" s="5"/>
      <c r="C1965" s="35"/>
      <c r="D1965" s="63"/>
      <c r="E1965" s="64"/>
      <c r="F1965" s="64"/>
      <c r="G1965" s="64"/>
      <c r="H1965" s="64"/>
      <c r="I1965" s="64"/>
      <c r="J1965" s="64"/>
      <c r="K1965" s="64"/>
      <c r="L1965" s="64"/>
      <c r="M1965" s="64"/>
      <c r="N1965" s="64"/>
      <c r="O1965" s="64"/>
      <c r="P1965" s="64"/>
      <c r="Q1965" s="64"/>
      <c r="R1965" s="64"/>
      <c r="S1965" s="64"/>
      <c r="T1965" s="29"/>
      <c r="U1965" s="29"/>
      <c r="V1965" s="29"/>
      <c r="W1965" s="29"/>
      <c r="X1965" s="29"/>
      <c r="Y1965" s="29"/>
      <c r="Z1965" s="29"/>
      <c r="AA1965" s="29"/>
      <c r="AB1965" s="29"/>
      <c r="AC1965" s="29"/>
      <c r="AD1965" s="29"/>
      <c r="AE1965" s="29"/>
      <c r="AF1965" s="29"/>
      <c r="AG1965" s="29"/>
      <c r="AH1965" s="29"/>
      <c r="AI1965" s="29"/>
      <c r="AJ1965" s="29"/>
      <c r="AK1965" s="29"/>
      <c r="AL1965" s="29"/>
      <c r="AM1965" s="29"/>
      <c r="AN1965" s="29"/>
      <c r="AO1965" s="29"/>
      <c r="AP1965" s="29"/>
      <c r="AQ1965" s="29"/>
      <c r="AR1965" s="29"/>
      <c r="AS1965" s="29"/>
      <c r="AT1965" s="29"/>
      <c r="AU1965" s="29"/>
      <c r="AV1965" s="29"/>
      <c r="AW1965" s="29"/>
      <c r="AX1965" s="29"/>
      <c r="AY1965" s="29"/>
      <c r="AZ1965" s="29"/>
      <c r="BA1965" s="29"/>
      <c r="BB1965" s="29"/>
      <c r="BC1965" s="29"/>
      <c r="BD1965" s="29"/>
      <c r="BE1965" s="29"/>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29"/>
      <c r="CA1965" s="29"/>
      <c r="CB1965" s="29"/>
      <c r="CC1965" s="29"/>
      <c r="CD1965" s="29"/>
      <c r="CE1965" s="29"/>
      <c r="CF1965" s="29"/>
      <c r="CG1965" s="29"/>
      <c r="CH1965" s="29"/>
      <c r="CI1965" s="29"/>
      <c r="CJ1965" s="29"/>
      <c r="CK1965" s="29"/>
      <c r="CL1965" s="29"/>
      <c r="CM1965" s="29"/>
      <c r="CN1965" s="29"/>
      <c r="CO1965" s="29"/>
      <c r="CP1965" s="29"/>
      <c r="CQ1965" s="29"/>
      <c r="CR1965" s="29"/>
      <c r="CS1965" s="29"/>
      <c r="CT1965" s="29"/>
      <c r="CU1965" s="29"/>
      <c r="CV1965" s="29"/>
      <c r="CW1965" s="29"/>
      <c r="CX1965" s="29"/>
      <c r="CY1965" s="29"/>
      <c r="CZ1965" s="29"/>
      <c r="DA1965" s="29"/>
      <c r="DB1965" s="29"/>
      <c r="DC1965" s="29"/>
      <c r="DD1965" s="29"/>
      <c r="DE1965" s="29"/>
      <c r="DF1965" s="29"/>
      <c r="DG1965" s="29"/>
      <c r="DH1965" s="29"/>
      <c r="DI1965" s="29"/>
      <c r="DJ1965" s="29"/>
      <c r="DK1965" s="29"/>
      <c r="DL1965" s="29"/>
      <c r="DM1965" s="29"/>
    </row>
    <row r="1966" spans="1:117">
      <c r="A1966" s="5"/>
      <c r="B1966" s="5"/>
      <c r="C1966" s="35"/>
      <c r="D1966" s="63"/>
      <c r="E1966" s="64"/>
      <c r="F1966" s="64"/>
      <c r="G1966" s="64"/>
      <c r="H1966" s="64"/>
      <c r="I1966" s="64"/>
      <c r="J1966" s="64"/>
      <c r="K1966" s="64"/>
      <c r="L1966" s="64"/>
      <c r="M1966" s="64"/>
      <c r="N1966" s="64"/>
      <c r="O1966" s="64"/>
      <c r="P1966" s="64"/>
      <c r="Q1966" s="64"/>
      <c r="R1966" s="64"/>
      <c r="S1966" s="64"/>
      <c r="T1966" s="29"/>
      <c r="U1966" s="29"/>
      <c r="V1966" s="29"/>
      <c r="W1966" s="29"/>
      <c r="X1966" s="29"/>
      <c r="Y1966" s="29"/>
      <c r="Z1966" s="29"/>
      <c r="AA1966" s="29"/>
      <c r="AB1966" s="29"/>
      <c r="AC1966" s="29"/>
      <c r="AD1966" s="29"/>
      <c r="AE1966" s="29"/>
      <c r="AF1966" s="29"/>
      <c r="AG1966" s="29"/>
      <c r="AH1966" s="29"/>
      <c r="AI1966" s="29"/>
      <c r="AJ1966" s="29"/>
      <c r="AK1966" s="29"/>
      <c r="AL1966" s="29"/>
      <c r="AM1966" s="29"/>
      <c r="AN1966" s="29"/>
      <c r="AO1966" s="29"/>
      <c r="AP1966" s="29"/>
      <c r="AQ1966" s="29"/>
      <c r="AR1966" s="29"/>
      <c r="AS1966" s="29"/>
      <c r="AT1966" s="29"/>
      <c r="AU1966" s="29"/>
      <c r="AV1966" s="29"/>
      <c r="AW1966" s="29"/>
      <c r="AX1966" s="29"/>
      <c r="AY1966" s="29"/>
      <c r="AZ1966" s="29"/>
      <c r="BA1966" s="29"/>
      <c r="BB1966" s="29"/>
      <c r="BC1966" s="29"/>
      <c r="BD1966" s="29"/>
      <c r="BE1966" s="29"/>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29"/>
      <c r="CA1966" s="29"/>
      <c r="CB1966" s="29"/>
      <c r="CC1966" s="29"/>
      <c r="CD1966" s="29"/>
      <c r="CE1966" s="29"/>
      <c r="CF1966" s="29"/>
      <c r="CG1966" s="29"/>
      <c r="CH1966" s="29"/>
      <c r="CI1966" s="29"/>
      <c r="CJ1966" s="29"/>
      <c r="CK1966" s="29"/>
      <c r="CL1966" s="29"/>
      <c r="CM1966" s="29"/>
      <c r="CN1966" s="29"/>
      <c r="CO1966" s="29"/>
      <c r="CP1966" s="29"/>
      <c r="CQ1966" s="29"/>
      <c r="CR1966" s="29"/>
      <c r="CS1966" s="29"/>
      <c r="CT1966" s="29"/>
      <c r="CU1966" s="29"/>
      <c r="CV1966" s="29"/>
      <c r="CW1966" s="29"/>
      <c r="CX1966" s="29"/>
      <c r="CY1966" s="29"/>
      <c r="CZ1966" s="29"/>
      <c r="DA1966" s="29"/>
      <c r="DB1966" s="29"/>
      <c r="DC1966" s="29"/>
      <c r="DD1966" s="29"/>
      <c r="DE1966" s="29"/>
      <c r="DF1966" s="29"/>
      <c r="DG1966" s="29"/>
      <c r="DH1966" s="29"/>
      <c r="DI1966" s="29"/>
      <c r="DJ1966" s="29"/>
      <c r="DK1966" s="29"/>
      <c r="DL1966" s="29"/>
      <c r="DM1966" s="29"/>
    </row>
    <row r="1967" spans="1:117">
      <c r="A1967" s="5"/>
      <c r="B1967" s="5"/>
      <c r="C1967" s="35"/>
      <c r="D1967" s="63"/>
      <c r="E1967" s="64"/>
      <c r="F1967" s="64"/>
      <c r="G1967" s="64"/>
      <c r="H1967" s="64"/>
      <c r="I1967" s="64"/>
      <c r="J1967" s="64"/>
      <c r="K1967" s="64"/>
      <c r="L1967" s="64"/>
      <c r="M1967" s="64"/>
      <c r="N1967" s="64"/>
      <c r="O1967" s="64"/>
      <c r="P1967" s="64"/>
      <c r="Q1967" s="64"/>
      <c r="R1967" s="64"/>
      <c r="S1967" s="64"/>
      <c r="T1967" s="29"/>
      <c r="U1967" s="29"/>
      <c r="V1967" s="29"/>
      <c r="W1967" s="29"/>
      <c r="X1967" s="29"/>
      <c r="Y1967" s="29"/>
      <c r="Z1967" s="29"/>
      <c r="AA1967" s="29"/>
      <c r="AB1967" s="29"/>
      <c r="AC1967" s="29"/>
      <c r="AD1967" s="29"/>
      <c r="AE1967" s="29"/>
      <c r="AF1967" s="29"/>
      <c r="AG1967" s="29"/>
      <c r="AH1967" s="29"/>
      <c r="AI1967" s="29"/>
      <c r="AJ1967" s="29"/>
      <c r="AK1967" s="29"/>
      <c r="AL1967" s="29"/>
      <c r="AM1967" s="29"/>
      <c r="AN1967" s="29"/>
      <c r="AO1967" s="29"/>
      <c r="AP1967" s="29"/>
      <c r="AQ1967" s="29"/>
      <c r="AR1967" s="29"/>
      <c r="AS1967" s="29"/>
      <c r="AT1967" s="29"/>
      <c r="AU1967" s="29"/>
      <c r="AV1967" s="29"/>
      <c r="AW1967" s="29"/>
      <c r="AX1967" s="29"/>
      <c r="AY1967" s="29"/>
      <c r="AZ1967" s="29"/>
      <c r="BA1967" s="29"/>
      <c r="BB1967" s="29"/>
      <c r="BC1967" s="29"/>
      <c r="BD1967" s="29"/>
      <c r="BE1967" s="29"/>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29"/>
      <c r="CA1967" s="29"/>
      <c r="CB1967" s="29"/>
      <c r="CC1967" s="29"/>
      <c r="CD1967" s="29"/>
      <c r="CE1967" s="29"/>
      <c r="CF1967" s="29"/>
      <c r="CG1967" s="29"/>
      <c r="CH1967" s="29"/>
      <c r="CI1967" s="29"/>
      <c r="CJ1967" s="29"/>
      <c r="CK1967" s="29"/>
      <c r="CL1967" s="29"/>
      <c r="CM1967" s="29"/>
      <c r="CN1967" s="29"/>
      <c r="CO1967" s="29"/>
      <c r="CP1967" s="29"/>
      <c r="CQ1967" s="29"/>
      <c r="CR1967" s="29"/>
      <c r="CS1967" s="29"/>
      <c r="CT1967" s="29"/>
      <c r="CU1967" s="29"/>
      <c r="CV1967" s="29"/>
      <c r="CW1967" s="29"/>
      <c r="CX1967" s="29"/>
      <c r="CY1967" s="29"/>
      <c r="CZ1967" s="29"/>
      <c r="DA1967" s="29"/>
      <c r="DB1967" s="29"/>
      <c r="DC1967" s="29"/>
      <c r="DD1967" s="29"/>
      <c r="DE1967" s="29"/>
      <c r="DF1967" s="29"/>
      <c r="DG1967" s="29"/>
      <c r="DH1967" s="29"/>
      <c r="DI1967" s="29"/>
      <c r="DJ1967" s="29"/>
      <c r="DK1967" s="29"/>
      <c r="DL1967" s="29"/>
      <c r="DM1967" s="29"/>
    </row>
    <row r="1968" spans="1:117">
      <c r="A1968" s="5"/>
      <c r="B1968" s="5"/>
      <c r="C1968" s="35"/>
      <c r="D1968" s="63"/>
      <c r="E1968" s="64"/>
      <c r="F1968" s="64"/>
      <c r="G1968" s="64"/>
      <c r="H1968" s="64"/>
      <c r="I1968" s="64"/>
      <c r="J1968" s="64"/>
      <c r="K1968" s="64"/>
      <c r="L1968" s="64"/>
      <c r="M1968" s="64"/>
      <c r="N1968" s="64"/>
      <c r="O1968" s="64"/>
      <c r="P1968" s="64"/>
      <c r="Q1968" s="64"/>
      <c r="R1968" s="64"/>
      <c r="S1968" s="64"/>
      <c r="T1968" s="29"/>
      <c r="U1968" s="29"/>
      <c r="V1968" s="29"/>
      <c r="W1968" s="29"/>
      <c r="X1968" s="29"/>
      <c r="Y1968" s="29"/>
      <c r="Z1968" s="29"/>
      <c r="AA1968" s="29"/>
      <c r="AB1968" s="29"/>
      <c r="AC1968" s="29"/>
      <c r="AD1968" s="29"/>
      <c r="AE1968" s="29"/>
      <c r="AF1968" s="29"/>
      <c r="AG1968" s="29"/>
      <c r="AH1968" s="29"/>
      <c r="AI1968" s="29"/>
      <c r="AJ1968" s="29"/>
      <c r="AK1968" s="29"/>
      <c r="AL1968" s="29"/>
      <c r="AM1968" s="29"/>
      <c r="AN1968" s="29"/>
      <c r="AO1968" s="29"/>
      <c r="AP1968" s="29"/>
      <c r="AQ1968" s="29"/>
      <c r="AR1968" s="29"/>
      <c r="AS1968" s="29"/>
      <c r="AT1968" s="29"/>
      <c r="AU1968" s="29"/>
      <c r="AV1968" s="29"/>
      <c r="AW1968" s="29"/>
      <c r="AX1968" s="29"/>
      <c r="AY1968" s="29"/>
      <c r="AZ1968" s="29"/>
      <c r="BA1968" s="29"/>
      <c r="BB1968" s="29"/>
      <c r="BC1968" s="29"/>
      <c r="BD1968" s="29"/>
      <c r="BE1968" s="29"/>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29"/>
      <c r="CA1968" s="29"/>
      <c r="CB1968" s="29"/>
      <c r="CC1968" s="29"/>
      <c r="CD1968" s="29"/>
      <c r="CE1968" s="29"/>
      <c r="CF1968" s="29"/>
      <c r="CG1968" s="29"/>
      <c r="CH1968" s="29"/>
      <c r="CI1968" s="29"/>
      <c r="CJ1968" s="29"/>
      <c r="CK1968" s="29"/>
      <c r="CL1968" s="29"/>
      <c r="CM1968" s="29"/>
      <c r="CN1968" s="29"/>
      <c r="CO1968" s="29"/>
      <c r="CP1968" s="29"/>
      <c r="CQ1968" s="29"/>
      <c r="CR1968" s="29"/>
      <c r="CS1968" s="29"/>
      <c r="CT1968" s="29"/>
      <c r="CU1968" s="29"/>
      <c r="CV1968" s="29"/>
      <c r="CW1968" s="29"/>
      <c r="CX1968" s="29"/>
      <c r="CY1968" s="29"/>
      <c r="CZ1968" s="29"/>
      <c r="DA1968" s="29"/>
      <c r="DB1968" s="29"/>
      <c r="DC1968" s="29"/>
      <c r="DD1968" s="29"/>
      <c r="DE1968" s="29"/>
      <c r="DF1968" s="29"/>
      <c r="DG1968" s="29"/>
      <c r="DH1968" s="29"/>
      <c r="DI1968" s="29"/>
      <c r="DJ1968" s="29"/>
      <c r="DK1968" s="29"/>
      <c r="DL1968" s="29"/>
      <c r="DM1968" s="29"/>
    </row>
    <row r="1969" spans="1:117">
      <c r="A1969" s="5"/>
      <c r="B1969" s="5"/>
      <c r="C1969" s="35"/>
      <c r="D1969" s="63"/>
      <c r="E1969" s="64"/>
      <c r="F1969" s="64"/>
      <c r="G1969" s="64"/>
      <c r="H1969" s="64"/>
      <c r="I1969" s="64"/>
      <c r="J1969" s="64"/>
      <c r="K1969" s="64"/>
      <c r="L1969" s="64"/>
      <c r="M1969" s="64"/>
      <c r="N1969" s="64"/>
      <c r="O1969" s="64"/>
      <c r="P1969" s="64"/>
      <c r="Q1969" s="64"/>
      <c r="R1969" s="64"/>
      <c r="S1969" s="64"/>
      <c r="T1969" s="29"/>
      <c r="U1969" s="29"/>
      <c r="V1969" s="29"/>
      <c r="W1969" s="29"/>
      <c r="X1969" s="29"/>
      <c r="Y1969" s="29"/>
      <c r="Z1969" s="29"/>
      <c r="AA1969" s="29"/>
      <c r="AB1969" s="29"/>
      <c r="AC1969" s="29"/>
      <c r="AD1969" s="29"/>
      <c r="AE1969" s="29"/>
      <c r="AF1969" s="29"/>
      <c r="AG1969" s="29"/>
      <c r="AH1969" s="29"/>
      <c r="AI1969" s="29"/>
      <c r="AJ1969" s="29"/>
      <c r="AK1969" s="29"/>
      <c r="AL1969" s="29"/>
      <c r="AM1969" s="29"/>
      <c r="AN1969" s="29"/>
      <c r="AO1969" s="29"/>
      <c r="AP1969" s="29"/>
      <c r="AQ1969" s="29"/>
      <c r="AR1969" s="29"/>
      <c r="AS1969" s="29"/>
      <c r="AT1969" s="29"/>
      <c r="AU1969" s="29"/>
      <c r="AV1969" s="29"/>
      <c r="AW1969" s="29"/>
      <c r="AX1969" s="29"/>
      <c r="AY1969" s="29"/>
      <c r="AZ1969" s="29"/>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29"/>
      <c r="CA1969" s="29"/>
      <c r="CB1969" s="29"/>
      <c r="CC1969" s="29"/>
      <c r="CD1969" s="29"/>
      <c r="CE1969" s="29"/>
      <c r="CF1969" s="29"/>
      <c r="CG1969" s="29"/>
      <c r="CH1969" s="29"/>
      <c r="CI1969" s="29"/>
      <c r="CJ1969" s="29"/>
      <c r="CK1969" s="29"/>
      <c r="CL1969" s="29"/>
      <c r="CM1969" s="29"/>
      <c r="CN1969" s="29"/>
      <c r="CO1969" s="29"/>
      <c r="CP1969" s="29"/>
      <c r="CQ1969" s="29"/>
      <c r="CR1969" s="29"/>
      <c r="CS1969" s="29"/>
      <c r="CT1969" s="29"/>
      <c r="CU1969" s="29"/>
      <c r="CV1969" s="29"/>
      <c r="CW1969" s="29"/>
      <c r="CX1969" s="29"/>
      <c r="CY1969" s="29"/>
      <c r="CZ1969" s="29"/>
      <c r="DA1969" s="29"/>
      <c r="DB1969" s="29"/>
      <c r="DC1969" s="29"/>
      <c r="DD1969" s="29"/>
      <c r="DE1969" s="29"/>
      <c r="DF1969" s="29"/>
      <c r="DG1969" s="29"/>
      <c r="DH1969" s="29"/>
      <c r="DI1969" s="29"/>
      <c r="DJ1969" s="29"/>
      <c r="DK1969" s="29"/>
      <c r="DL1969" s="29"/>
      <c r="DM1969" s="29"/>
    </row>
    <row r="1970" spans="1:117">
      <c r="A1970" s="5"/>
      <c r="B1970" s="5"/>
      <c r="C1970" s="35"/>
      <c r="D1970" s="63"/>
      <c r="E1970" s="64"/>
      <c r="F1970" s="64"/>
      <c r="G1970" s="64"/>
      <c r="H1970" s="64"/>
      <c r="I1970" s="64"/>
      <c r="J1970" s="64"/>
      <c r="K1970" s="64"/>
      <c r="L1970" s="64"/>
      <c r="M1970" s="64"/>
      <c r="N1970" s="64"/>
      <c r="O1970" s="64"/>
      <c r="P1970" s="64"/>
      <c r="Q1970" s="64"/>
      <c r="R1970" s="64"/>
      <c r="S1970" s="64"/>
      <c r="T1970" s="29"/>
      <c r="U1970" s="29"/>
      <c r="V1970" s="29"/>
      <c r="W1970" s="29"/>
      <c r="X1970" s="29"/>
      <c r="Y1970" s="29"/>
      <c r="Z1970" s="29"/>
      <c r="AA1970" s="29"/>
      <c r="AB1970" s="29"/>
      <c r="AC1970" s="29"/>
      <c r="AD1970" s="29"/>
      <c r="AE1970" s="29"/>
      <c r="AF1970" s="29"/>
      <c r="AG1970" s="29"/>
      <c r="AH1970" s="29"/>
      <c r="AI1970" s="29"/>
      <c r="AJ1970" s="29"/>
      <c r="AK1970" s="29"/>
      <c r="AL1970" s="29"/>
      <c r="AM1970" s="29"/>
      <c r="AN1970" s="29"/>
      <c r="AO1970" s="29"/>
      <c r="AP1970" s="29"/>
      <c r="AQ1970" s="29"/>
      <c r="AR1970" s="29"/>
      <c r="AS1970" s="29"/>
      <c r="AT1970" s="29"/>
      <c r="AU1970" s="29"/>
      <c r="AV1970" s="29"/>
      <c r="AW1970" s="29"/>
      <c r="AX1970" s="29"/>
      <c r="AY1970" s="29"/>
      <c r="AZ1970" s="29"/>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29"/>
      <c r="CA1970" s="29"/>
      <c r="CB1970" s="29"/>
      <c r="CC1970" s="29"/>
      <c r="CD1970" s="29"/>
      <c r="CE1970" s="29"/>
      <c r="CF1970" s="29"/>
      <c r="CG1970" s="29"/>
      <c r="CH1970" s="29"/>
      <c r="CI1970" s="29"/>
      <c r="CJ1970" s="29"/>
      <c r="CK1970" s="29"/>
      <c r="CL1970" s="29"/>
      <c r="CM1970" s="29"/>
      <c r="CN1970" s="29"/>
      <c r="CO1970" s="29"/>
      <c r="CP1970" s="29"/>
      <c r="CQ1970" s="29"/>
      <c r="CR1970" s="29"/>
      <c r="CS1970" s="29"/>
      <c r="CT1970" s="29"/>
      <c r="CU1970" s="29"/>
      <c r="CV1970" s="29"/>
      <c r="CW1970" s="29"/>
      <c r="CX1970" s="29"/>
      <c r="CY1970" s="29"/>
      <c r="CZ1970" s="29"/>
      <c r="DA1970" s="29"/>
      <c r="DB1970" s="29"/>
      <c r="DC1970" s="29"/>
      <c r="DD1970" s="29"/>
      <c r="DE1970" s="29"/>
      <c r="DF1970" s="29"/>
      <c r="DG1970" s="29"/>
      <c r="DH1970" s="29"/>
      <c r="DI1970" s="29"/>
      <c r="DJ1970" s="29"/>
      <c r="DK1970" s="29"/>
      <c r="DL1970" s="29"/>
      <c r="DM1970" s="29"/>
    </row>
    <row r="1971" spans="1:117">
      <c r="A1971" s="5"/>
      <c r="B1971" s="5"/>
      <c r="C1971" s="35"/>
      <c r="D1971" s="63"/>
      <c r="E1971" s="64"/>
      <c r="F1971" s="64"/>
      <c r="G1971" s="64"/>
      <c r="H1971" s="64"/>
      <c r="I1971" s="64"/>
      <c r="J1971" s="64"/>
      <c r="K1971" s="64"/>
      <c r="L1971" s="64"/>
      <c r="M1971" s="64"/>
      <c r="N1971" s="64"/>
      <c r="O1971" s="64"/>
      <c r="P1971" s="64"/>
      <c r="Q1971" s="64"/>
      <c r="R1971" s="64"/>
      <c r="S1971" s="64"/>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c r="CA1971" s="29"/>
      <c r="CB1971" s="29"/>
      <c r="CC1971" s="29"/>
      <c r="CD1971" s="29"/>
      <c r="CE1971" s="29"/>
      <c r="CF1971" s="29"/>
      <c r="CG1971" s="29"/>
      <c r="CH1971" s="29"/>
      <c r="CI1971" s="29"/>
      <c r="CJ1971" s="29"/>
      <c r="CK1971" s="29"/>
      <c r="CL1971" s="29"/>
      <c r="CM1971" s="29"/>
      <c r="CN1971" s="29"/>
      <c r="CO1971" s="29"/>
      <c r="CP1971" s="29"/>
      <c r="CQ1971" s="29"/>
      <c r="CR1971" s="29"/>
      <c r="CS1971" s="29"/>
      <c r="CT1971" s="29"/>
      <c r="CU1971" s="29"/>
      <c r="CV1971" s="29"/>
      <c r="CW1971" s="29"/>
      <c r="CX1971" s="29"/>
      <c r="CY1971" s="29"/>
      <c r="CZ1971" s="29"/>
      <c r="DA1971" s="29"/>
      <c r="DB1971" s="29"/>
      <c r="DC1971" s="29"/>
      <c r="DD1971" s="29"/>
      <c r="DE1971" s="29"/>
      <c r="DF1971" s="29"/>
      <c r="DG1971" s="29"/>
      <c r="DH1971" s="29"/>
      <c r="DI1971" s="29"/>
      <c r="DJ1971" s="29"/>
      <c r="DK1971" s="29"/>
      <c r="DL1971" s="29"/>
      <c r="DM1971" s="29"/>
    </row>
    <row r="1972" spans="1:117">
      <c r="A1972" s="5"/>
      <c r="B1972" s="5"/>
      <c r="C1972" s="35"/>
      <c r="D1972" s="63"/>
      <c r="E1972" s="64"/>
      <c r="F1972" s="64"/>
      <c r="G1972" s="64"/>
      <c r="H1972" s="64"/>
      <c r="I1972" s="64"/>
      <c r="J1972" s="64"/>
      <c r="K1972" s="64"/>
      <c r="L1972" s="64"/>
      <c r="M1972" s="64"/>
      <c r="N1972" s="64"/>
      <c r="O1972" s="64"/>
      <c r="P1972" s="64"/>
      <c r="Q1972" s="64"/>
      <c r="R1972" s="64"/>
      <c r="S1972" s="64"/>
      <c r="T1972" s="29"/>
      <c r="U1972" s="29"/>
      <c r="V1972" s="29"/>
      <c r="W1972" s="29"/>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29"/>
      <c r="CA1972" s="29"/>
      <c r="CB1972" s="29"/>
      <c r="CC1972" s="29"/>
      <c r="CD1972" s="29"/>
      <c r="CE1972" s="29"/>
      <c r="CF1972" s="29"/>
      <c r="CG1972" s="29"/>
      <c r="CH1972" s="29"/>
      <c r="CI1972" s="29"/>
      <c r="CJ1972" s="29"/>
      <c r="CK1972" s="29"/>
      <c r="CL1972" s="29"/>
      <c r="CM1972" s="29"/>
      <c r="CN1972" s="29"/>
      <c r="CO1972" s="29"/>
      <c r="CP1972" s="29"/>
      <c r="CQ1972" s="29"/>
      <c r="CR1972" s="29"/>
      <c r="CS1972" s="29"/>
      <c r="CT1972" s="29"/>
      <c r="CU1972" s="29"/>
      <c r="CV1972" s="29"/>
      <c r="CW1972" s="29"/>
      <c r="CX1972" s="29"/>
      <c r="CY1972" s="29"/>
      <c r="CZ1972" s="29"/>
      <c r="DA1972" s="29"/>
      <c r="DB1972" s="29"/>
      <c r="DC1972" s="29"/>
      <c r="DD1972" s="29"/>
      <c r="DE1972" s="29"/>
      <c r="DF1972" s="29"/>
      <c r="DG1972" s="29"/>
      <c r="DH1972" s="29"/>
      <c r="DI1972" s="29"/>
      <c r="DJ1972" s="29"/>
      <c r="DK1972" s="29"/>
      <c r="DL1972" s="29"/>
      <c r="DM1972" s="29"/>
    </row>
    <row r="1973" spans="1:117">
      <c r="A1973" s="5"/>
      <c r="B1973" s="5"/>
      <c r="C1973" s="35"/>
      <c r="D1973" s="63"/>
      <c r="E1973" s="64"/>
      <c r="F1973" s="64"/>
      <c r="G1973" s="64"/>
      <c r="H1973" s="64"/>
      <c r="I1973" s="64"/>
      <c r="J1973" s="64"/>
      <c r="K1973" s="64"/>
      <c r="L1973" s="64"/>
      <c r="M1973" s="64"/>
      <c r="N1973" s="64"/>
      <c r="O1973" s="64"/>
      <c r="P1973" s="64"/>
      <c r="Q1973" s="64"/>
      <c r="R1973" s="64"/>
      <c r="S1973" s="64"/>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c r="CA1973" s="29"/>
      <c r="CB1973" s="29"/>
      <c r="CC1973" s="29"/>
      <c r="CD1973" s="29"/>
      <c r="CE1973" s="29"/>
      <c r="CF1973" s="29"/>
      <c r="CG1973" s="29"/>
      <c r="CH1973" s="29"/>
      <c r="CI1973" s="29"/>
      <c r="CJ1973" s="29"/>
      <c r="CK1973" s="29"/>
      <c r="CL1973" s="29"/>
      <c r="CM1973" s="29"/>
      <c r="CN1973" s="29"/>
      <c r="CO1973" s="29"/>
      <c r="CP1973" s="29"/>
      <c r="CQ1973" s="29"/>
      <c r="CR1973" s="29"/>
      <c r="CS1973" s="29"/>
      <c r="CT1973" s="29"/>
      <c r="CU1973" s="29"/>
      <c r="CV1973" s="29"/>
      <c r="CW1973" s="29"/>
      <c r="CX1973" s="29"/>
      <c r="CY1973" s="29"/>
      <c r="CZ1973" s="29"/>
      <c r="DA1973" s="29"/>
      <c r="DB1973" s="29"/>
      <c r="DC1973" s="29"/>
      <c r="DD1973" s="29"/>
      <c r="DE1973" s="29"/>
      <c r="DF1973" s="29"/>
      <c r="DG1973" s="29"/>
      <c r="DH1973" s="29"/>
      <c r="DI1973" s="29"/>
      <c r="DJ1973" s="29"/>
      <c r="DK1973" s="29"/>
      <c r="DL1973" s="29"/>
      <c r="DM1973" s="29"/>
    </row>
    <row r="1974" spans="1:117">
      <c r="A1974" s="5"/>
      <c r="B1974" s="5"/>
      <c r="C1974" s="35"/>
      <c r="D1974" s="63"/>
      <c r="E1974" s="64"/>
      <c r="F1974" s="64"/>
      <c r="G1974" s="64"/>
      <c r="H1974" s="64"/>
      <c r="I1974" s="64"/>
      <c r="J1974" s="64"/>
      <c r="K1974" s="64"/>
      <c r="L1974" s="64"/>
      <c r="M1974" s="64"/>
      <c r="N1974" s="64"/>
      <c r="O1974" s="64"/>
      <c r="P1974" s="64"/>
      <c r="Q1974" s="64"/>
      <c r="R1974" s="64"/>
      <c r="S1974" s="64"/>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29"/>
      <c r="CA1974" s="29"/>
      <c r="CB1974" s="29"/>
      <c r="CC1974" s="29"/>
      <c r="CD1974" s="29"/>
      <c r="CE1974" s="29"/>
      <c r="CF1974" s="29"/>
      <c r="CG1974" s="29"/>
      <c r="CH1974" s="29"/>
      <c r="CI1974" s="29"/>
      <c r="CJ1974" s="29"/>
      <c r="CK1974" s="29"/>
      <c r="CL1974" s="29"/>
      <c r="CM1974" s="29"/>
      <c r="CN1974" s="29"/>
      <c r="CO1974" s="29"/>
      <c r="CP1974" s="29"/>
      <c r="CQ1974" s="29"/>
      <c r="CR1974" s="29"/>
      <c r="CS1974" s="29"/>
      <c r="CT1974" s="29"/>
      <c r="CU1974" s="29"/>
      <c r="CV1974" s="29"/>
      <c r="CW1974" s="29"/>
      <c r="CX1974" s="29"/>
      <c r="CY1974" s="29"/>
      <c r="CZ1974" s="29"/>
      <c r="DA1974" s="29"/>
      <c r="DB1974" s="29"/>
      <c r="DC1974" s="29"/>
      <c r="DD1974" s="29"/>
      <c r="DE1974" s="29"/>
      <c r="DF1974" s="29"/>
      <c r="DG1974" s="29"/>
      <c r="DH1974" s="29"/>
      <c r="DI1974" s="29"/>
      <c r="DJ1974" s="29"/>
      <c r="DK1974" s="29"/>
      <c r="DL1974" s="29"/>
      <c r="DM1974" s="29"/>
    </row>
    <row r="1975" spans="1:117">
      <c r="A1975" s="5"/>
      <c r="B1975" s="5"/>
      <c r="C1975" s="35"/>
      <c r="D1975" s="63"/>
      <c r="E1975" s="64"/>
      <c r="F1975" s="64"/>
      <c r="G1975" s="64"/>
      <c r="H1975" s="64"/>
      <c r="I1975" s="64"/>
      <c r="J1975" s="64"/>
      <c r="K1975" s="64"/>
      <c r="L1975" s="64"/>
      <c r="M1975" s="64"/>
      <c r="N1975" s="64"/>
      <c r="O1975" s="64"/>
      <c r="P1975" s="64"/>
      <c r="Q1975" s="64"/>
      <c r="R1975" s="64"/>
      <c r="S1975" s="64"/>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c r="CA1975" s="29"/>
      <c r="CB1975" s="29"/>
      <c r="CC1975" s="29"/>
      <c r="CD1975" s="29"/>
      <c r="CE1975" s="29"/>
      <c r="CF1975" s="29"/>
      <c r="CG1975" s="29"/>
      <c r="CH1975" s="29"/>
      <c r="CI1975" s="29"/>
      <c r="CJ1975" s="29"/>
      <c r="CK1975" s="29"/>
      <c r="CL1975" s="29"/>
      <c r="CM1975" s="29"/>
      <c r="CN1975" s="29"/>
      <c r="CO1975" s="29"/>
      <c r="CP1975" s="29"/>
      <c r="CQ1975" s="29"/>
      <c r="CR1975" s="29"/>
      <c r="CS1975" s="29"/>
      <c r="CT1975" s="29"/>
      <c r="CU1975" s="29"/>
      <c r="CV1975" s="29"/>
      <c r="CW1975" s="29"/>
      <c r="CX1975" s="29"/>
      <c r="CY1975" s="29"/>
      <c r="CZ1975" s="29"/>
      <c r="DA1975" s="29"/>
      <c r="DB1975" s="29"/>
      <c r="DC1975" s="29"/>
      <c r="DD1975" s="29"/>
      <c r="DE1975" s="29"/>
      <c r="DF1975" s="29"/>
      <c r="DG1975" s="29"/>
      <c r="DH1975" s="29"/>
      <c r="DI1975" s="29"/>
      <c r="DJ1975" s="29"/>
      <c r="DK1975" s="29"/>
      <c r="DL1975" s="29"/>
      <c r="DM1975" s="29"/>
    </row>
    <row r="1976" spans="1:117">
      <c r="A1976" s="5"/>
      <c r="B1976" s="5"/>
      <c r="C1976" s="35"/>
      <c r="D1976" s="63"/>
      <c r="E1976" s="64"/>
      <c r="F1976" s="64"/>
      <c r="G1976" s="64"/>
      <c r="H1976" s="64"/>
      <c r="I1976" s="64"/>
      <c r="J1976" s="64"/>
      <c r="K1976" s="64"/>
      <c r="L1976" s="64"/>
      <c r="M1976" s="64"/>
      <c r="N1976" s="64"/>
      <c r="O1976" s="64"/>
      <c r="P1976" s="64"/>
      <c r="Q1976" s="64"/>
      <c r="R1976" s="64"/>
      <c r="S1976" s="64"/>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29"/>
      <c r="CA1976" s="29"/>
      <c r="CB1976" s="29"/>
      <c r="CC1976" s="29"/>
      <c r="CD1976" s="29"/>
      <c r="CE1976" s="29"/>
      <c r="CF1976" s="29"/>
      <c r="CG1976" s="29"/>
      <c r="CH1976" s="29"/>
      <c r="CI1976" s="29"/>
      <c r="CJ1976" s="29"/>
      <c r="CK1976" s="29"/>
      <c r="CL1976" s="29"/>
      <c r="CM1976" s="29"/>
      <c r="CN1976" s="29"/>
      <c r="CO1976" s="29"/>
      <c r="CP1976" s="29"/>
      <c r="CQ1976" s="29"/>
      <c r="CR1976" s="29"/>
      <c r="CS1976" s="29"/>
      <c r="CT1976" s="29"/>
      <c r="CU1976" s="29"/>
      <c r="CV1976" s="29"/>
      <c r="CW1976" s="29"/>
      <c r="CX1976" s="29"/>
      <c r="CY1976" s="29"/>
      <c r="CZ1976" s="29"/>
      <c r="DA1976" s="29"/>
      <c r="DB1976" s="29"/>
      <c r="DC1976" s="29"/>
      <c r="DD1976" s="29"/>
      <c r="DE1976" s="29"/>
      <c r="DF1976" s="29"/>
      <c r="DG1976" s="29"/>
      <c r="DH1976" s="29"/>
      <c r="DI1976" s="29"/>
      <c r="DJ1976" s="29"/>
      <c r="DK1976" s="29"/>
      <c r="DL1976" s="29"/>
      <c r="DM1976" s="29"/>
    </row>
    <row r="1977" spans="1:117">
      <c r="A1977" s="5"/>
      <c r="B1977" s="5"/>
      <c r="C1977" s="35"/>
      <c r="D1977" s="63"/>
      <c r="E1977" s="64"/>
      <c r="F1977" s="64"/>
      <c r="G1977" s="64"/>
      <c r="H1977" s="64"/>
      <c r="I1977" s="64"/>
      <c r="J1977" s="64"/>
      <c r="K1977" s="64"/>
      <c r="L1977" s="64"/>
      <c r="M1977" s="64"/>
      <c r="N1977" s="64"/>
      <c r="O1977" s="64"/>
      <c r="P1977" s="64"/>
      <c r="Q1977" s="64"/>
      <c r="R1977" s="64"/>
      <c r="S1977" s="64"/>
      <c r="T1977" s="29"/>
      <c r="U1977" s="29"/>
      <c r="V1977" s="29"/>
      <c r="W1977" s="29"/>
      <c r="X1977" s="29"/>
      <c r="Y1977" s="29"/>
      <c r="Z1977" s="29"/>
      <c r="AA1977" s="29"/>
      <c r="AB1977" s="29"/>
      <c r="AC1977" s="29"/>
      <c r="AD1977" s="29"/>
      <c r="AE1977" s="29"/>
      <c r="AF1977" s="29"/>
      <c r="AG1977" s="29"/>
      <c r="AH1977" s="29"/>
      <c r="AI1977" s="29"/>
      <c r="AJ1977" s="29"/>
      <c r="AK1977" s="29"/>
      <c r="AL1977" s="29"/>
      <c r="AM1977" s="29"/>
      <c r="AN1977" s="29"/>
      <c r="AO1977" s="29"/>
      <c r="AP1977" s="29"/>
      <c r="AQ1977" s="29"/>
      <c r="AR1977" s="29"/>
      <c r="AS1977" s="29"/>
      <c r="AT1977" s="29"/>
      <c r="AU1977" s="29"/>
      <c r="AV1977" s="29"/>
      <c r="AW1977" s="29"/>
      <c r="AX1977" s="29"/>
      <c r="AY1977" s="29"/>
      <c r="AZ1977" s="29"/>
      <c r="BA1977" s="29"/>
      <c r="BB1977" s="29"/>
      <c r="BC1977" s="29"/>
      <c r="BD1977" s="29"/>
      <c r="BE1977" s="29"/>
      <c r="BF1977" s="29"/>
      <c r="BG1977" s="29"/>
      <c r="BH1977" s="29"/>
      <c r="BI1977" s="29"/>
      <c r="BJ1977" s="29"/>
      <c r="BK1977" s="29"/>
      <c r="BL1977" s="29"/>
      <c r="BM1977" s="29"/>
      <c r="BN1977" s="29"/>
      <c r="BO1977" s="29"/>
      <c r="BP1977" s="29"/>
      <c r="BQ1977" s="29"/>
      <c r="BR1977" s="29"/>
      <c r="BS1977" s="29"/>
      <c r="BT1977" s="29"/>
      <c r="BU1977" s="29"/>
      <c r="BV1977" s="29"/>
      <c r="BW1977" s="29"/>
      <c r="BX1977" s="29"/>
      <c r="BY1977" s="29"/>
      <c r="BZ1977" s="29"/>
      <c r="CA1977" s="29"/>
      <c r="CB1977" s="29"/>
      <c r="CC1977" s="29"/>
      <c r="CD1977" s="29"/>
      <c r="CE1977" s="29"/>
      <c r="CF1977" s="29"/>
      <c r="CG1977" s="29"/>
      <c r="CH1977" s="29"/>
      <c r="CI1977" s="29"/>
      <c r="CJ1977" s="29"/>
      <c r="CK1977" s="29"/>
      <c r="CL1977" s="29"/>
      <c r="CM1977" s="29"/>
      <c r="CN1977" s="29"/>
      <c r="CO1977" s="29"/>
      <c r="CP1977" s="29"/>
      <c r="CQ1977" s="29"/>
      <c r="CR1977" s="29"/>
      <c r="CS1977" s="29"/>
      <c r="CT1977" s="29"/>
      <c r="CU1977" s="29"/>
      <c r="CV1977" s="29"/>
      <c r="CW1977" s="29"/>
      <c r="CX1977" s="29"/>
      <c r="CY1977" s="29"/>
      <c r="CZ1977" s="29"/>
      <c r="DA1977" s="29"/>
      <c r="DB1977" s="29"/>
      <c r="DC1977" s="29"/>
      <c r="DD1977" s="29"/>
      <c r="DE1977" s="29"/>
      <c r="DF1977" s="29"/>
      <c r="DG1977" s="29"/>
      <c r="DH1977" s="29"/>
      <c r="DI1977" s="29"/>
      <c r="DJ1977" s="29"/>
      <c r="DK1977" s="29"/>
      <c r="DL1977" s="29"/>
      <c r="DM1977" s="29"/>
    </row>
    <row r="1978" spans="1:117">
      <c r="A1978" s="5"/>
      <c r="B1978" s="5"/>
      <c r="C1978" s="35"/>
      <c r="D1978" s="63"/>
      <c r="E1978" s="64"/>
      <c r="F1978" s="64"/>
      <c r="G1978" s="64"/>
      <c r="H1978" s="64"/>
      <c r="I1978" s="64"/>
      <c r="J1978" s="64"/>
      <c r="K1978" s="64"/>
      <c r="L1978" s="64"/>
      <c r="M1978" s="64"/>
      <c r="N1978" s="64"/>
      <c r="O1978" s="64"/>
      <c r="P1978" s="64"/>
      <c r="Q1978" s="64"/>
      <c r="R1978" s="64"/>
      <c r="S1978" s="64"/>
      <c r="T1978" s="29"/>
      <c r="U1978" s="29"/>
      <c r="V1978" s="29"/>
      <c r="W1978" s="29"/>
      <c r="X1978" s="29"/>
      <c r="Y1978" s="29"/>
      <c r="Z1978" s="29"/>
      <c r="AA1978" s="29"/>
      <c r="AB1978" s="29"/>
      <c r="AC1978" s="29"/>
      <c r="AD1978" s="29"/>
      <c r="AE1978" s="29"/>
      <c r="AF1978" s="29"/>
      <c r="AG1978" s="29"/>
      <c r="AH1978" s="29"/>
      <c r="AI1978" s="29"/>
      <c r="AJ1978" s="29"/>
      <c r="AK1978" s="29"/>
      <c r="AL1978" s="29"/>
      <c r="AM1978" s="29"/>
      <c r="AN1978" s="29"/>
      <c r="AO1978" s="29"/>
      <c r="AP1978" s="29"/>
      <c r="AQ1978" s="29"/>
      <c r="AR1978" s="29"/>
      <c r="AS1978" s="29"/>
      <c r="AT1978" s="29"/>
      <c r="AU1978" s="29"/>
      <c r="AV1978" s="29"/>
      <c r="AW1978" s="29"/>
      <c r="AX1978" s="29"/>
      <c r="AY1978" s="29"/>
      <c r="AZ1978" s="29"/>
      <c r="BA1978" s="29"/>
      <c r="BB1978" s="29"/>
      <c r="BC1978" s="29"/>
      <c r="BD1978" s="29"/>
      <c r="BE1978" s="29"/>
      <c r="BF1978" s="29"/>
      <c r="BG1978" s="29"/>
      <c r="BH1978" s="29"/>
      <c r="BI1978" s="29"/>
      <c r="BJ1978" s="29"/>
      <c r="BK1978" s="29"/>
      <c r="BL1978" s="29"/>
      <c r="BM1978" s="29"/>
      <c r="BN1978" s="29"/>
      <c r="BO1978" s="29"/>
      <c r="BP1978" s="29"/>
      <c r="BQ1978" s="29"/>
      <c r="BR1978" s="29"/>
      <c r="BS1978" s="29"/>
      <c r="BT1978" s="29"/>
      <c r="BU1978" s="29"/>
      <c r="BV1978" s="29"/>
      <c r="BW1978" s="29"/>
      <c r="BX1978" s="29"/>
      <c r="BY1978" s="29"/>
      <c r="BZ1978" s="29"/>
      <c r="CA1978" s="29"/>
      <c r="CB1978" s="29"/>
      <c r="CC1978" s="29"/>
      <c r="CD1978" s="29"/>
      <c r="CE1978" s="29"/>
      <c r="CF1978" s="29"/>
      <c r="CG1978" s="29"/>
      <c r="CH1978" s="29"/>
      <c r="CI1978" s="29"/>
      <c r="CJ1978" s="29"/>
      <c r="CK1978" s="29"/>
      <c r="CL1978" s="29"/>
      <c r="CM1978" s="29"/>
      <c r="CN1978" s="29"/>
      <c r="CO1978" s="29"/>
      <c r="CP1978" s="29"/>
      <c r="CQ1978" s="29"/>
      <c r="CR1978" s="29"/>
      <c r="CS1978" s="29"/>
      <c r="CT1978" s="29"/>
      <c r="CU1978" s="29"/>
      <c r="CV1978" s="29"/>
      <c r="CW1978" s="29"/>
      <c r="CX1978" s="29"/>
      <c r="CY1978" s="29"/>
      <c r="CZ1978" s="29"/>
      <c r="DA1978" s="29"/>
      <c r="DB1978" s="29"/>
      <c r="DC1978" s="29"/>
      <c r="DD1978" s="29"/>
      <c r="DE1978" s="29"/>
      <c r="DF1978" s="29"/>
      <c r="DG1978" s="29"/>
      <c r="DH1978" s="29"/>
      <c r="DI1978" s="29"/>
      <c r="DJ1978" s="29"/>
      <c r="DK1978" s="29"/>
      <c r="DL1978" s="29"/>
      <c r="DM1978" s="29"/>
    </row>
    <row r="1979" spans="1:117">
      <c r="A1979" s="5"/>
      <c r="B1979" s="5"/>
      <c r="C1979" s="35"/>
      <c r="D1979" s="63"/>
      <c r="E1979" s="64"/>
      <c r="F1979" s="64"/>
      <c r="G1979" s="64"/>
      <c r="H1979" s="64"/>
      <c r="I1979" s="64"/>
      <c r="J1979" s="64"/>
      <c r="K1979" s="64"/>
      <c r="L1979" s="64"/>
      <c r="M1979" s="64"/>
      <c r="N1979" s="64"/>
      <c r="O1979" s="64"/>
      <c r="P1979" s="64"/>
      <c r="Q1979" s="64"/>
      <c r="R1979" s="64"/>
      <c r="S1979" s="64"/>
      <c r="T1979" s="29"/>
      <c r="U1979" s="29"/>
      <c r="V1979" s="29"/>
      <c r="W1979" s="29"/>
      <c r="X1979" s="29"/>
      <c r="Y1979" s="29"/>
      <c r="Z1979" s="29"/>
      <c r="AA1979" s="29"/>
      <c r="AB1979" s="29"/>
      <c r="AC1979" s="29"/>
      <c r="AD1979" s="29"/>
      <c r="AE1979" s="29"/>
      <c r="AF1979" s="29"/>
      <c r="AG1979" s="29"/>
      <c r="AH1979" s="29"/>
      <c r="AI1979" s="29"/>
      <c r="AJ1979" s="29"/>
      <c r="AK1979" s="29"/>
      <c r="AL1979" s="29"/>
      <c r="AM1979" s="29"/>
      <c r="AN1979" s="29"/>
      <c r="AO1979" s="29"/>
      <c r="AP1979" s="29"/>
      <c r="AQ1979" s="29"/>
      <c r="AR1979" s="29"/>
      <c r="AS1979" s="29"/>
      <c r="AT1979" s="29"/>
      <c r="AU1979" s="29"/>
      <c r="AV1979" s="29"/>
      <c r="AW1979" s="29"/>
      <c r="AX1979" s="29"/>
      <c r="AY1979" s="29"/>
      <c r="AZ1979" s="29"/>
      <c r="BA1979" s="29"/>
      <c r="BB1979" s="29"/>
      <c r="BC1979" s="29"/>
      <c r="BD1979" s="29"/>
      <c r="BE1979" s="29"/>
      <c r="BF1979" s="29"/>
      <c r="BG1979" s="29"/>
      <c r="BH1979" s="29"/>
      <c r="BI1979" s="29"/>
      <c r="BJ1979" s="29"/>
      <c r="BK1979" s="29"/>
      <c r="BL1979" s="29"/>
      <c r="BM1979" s="29"/>
      <c r="BN1979" s="29"/>
      <c r="BO1979" s="29"/>
      <c r="BP1979" s="29"/>
      <c r="BQ1979" s="29"/>
      <c r="BR1979" s="29"/>
      <c r="BS1979" s="29"/>
      <c r="BT1979" s="29"/>
      <c r="BU1979" s="29"/>
      <c r="BV1979" s="29"/>
      <c r="BW1979" s="29"/>
      <c r="BX1979" s="29"/>
      <c r="BY1979" s="29"/>
      <c r="BZ1979" s="29"/>
      <c r="CA1979" s="29"/>
      <c r="CB1979" s="29"/>
      <c r="CC1979" s="29"/>
      <c r="CD1979" s="29"/>
      <c r="CE1979" s="29"/>
      <c r="CF1979" s="29"/>
      <c r="CG1979" s="29"/>
      <c r="CH1979" s="29"/>
      <c r="CI1979" s="29"/>
      <c r="CJ1979" s="29"/>
      <c r="CK1979" s="29"/>
      <c r="CL1979" s="29"/>
      <c r="CM1979" s="29"/>
      <c r="CN1979" s="29"/>
      <c r="CO1979" s="29"/>
      <c r="CP1979" s="29"/>
      <c r="CQ1979" s="29"/>
      <c r="CR1979" s="29"/>
      <c r="CS1979" s="29"/>
      <c r="CT1979" s="29"/>
      <c r="CU1979" s="29"/>
      <c r="CV1979" s="29"/>
      <c r="CW1979" s="29"/>
      <c r="CX1979" s="29"/>
      <c r="CY1979" s="29"/>
      <c r="CZ1979" s="29"/>
      <c r="DA1979" s="29"/>
      <c r="DB1979" s="29"/>
      <c r="DC1979" s="29"/>
      <c r="DD1979" s="29"/>
      <c r="DE1979" s="29"/>
      <c r="DF1979" s="29"/>
      <c r="DG1979" s="29"/>
      <c r="DH1979" s="29"/>
      <c r="DI1979" s="29"/>
      <c r="DJ1979" s="29"/>
      <c r="DK1979" s="29"/>
      <c r="DL1979" s="29"/>
      <c r="DM1979" s="29"/>
    </row>
    <row r="1980" spans="1:117">
      <c r="A1980" s="5"/>
      <c r="B1980" s="5"/>
      <c r="C1980" s="35"/>
      <c r="D1980" s="63"/>
      <c r="E1980" s="64"/>
      <c r="F1980" s="64"/>
      <c r="G1980" s="64"/>
      <c r="H1980" s="64"/>
      <c r="I1980" s="64"/>
      <c r="J1980" s="64"/>
      <c r="K1980" s="64"/>
      <c r="L1980" s="64"/>
      <c r="M1980" s="64"/>
      <c r="N1980" s="64"/>
      <c r="O1980" s="64"/>
      <c r="P1980" s="64"/>
      <c r="Q1980" s="64"/>
      <c r="R1980" s="64"/>
      <c r="S1980" s="64"/>
      <c r="T1980" s="29"/>
      <c r="U1980" s="29"/>
      <c r="V1980" s="29"/>
      <c r="W1980" s="29"/>
      <c r="X1980" s="29"/>
      <c r="Y1980" s="29"/>
      <c r="Z1980" s="29"/>
      <c r="AA1980" s="29"/>
      <c r="AB1980" s="29"/>
      <c r="AC1980" s="29"/>
      <c r="AD1980" s="29"/>
      <c r="AE1980" s="29"/>
      <c r="AF1980" s="29"/>
      <c r="AG1980" s="29"/>
      <c r="AH1980" s="29"/>
      <c r="AI1980" s="29"/>
      <c r="AJ1980" s="29"/>
      <c r="AK1980" s="29"/>
      <c r="AL1980" s="29"/>
      <c r="AM1980" s="29"/>
      <c r="AN1980" s="29"/>
      <c r="AO1980" s="29"/>
      <c r="AP1980" s="29"/>
      <c r="AQ1980" s="29"/>
      <c r="AR1980" s="29"/>
      <c r="AS1980" s="29"/>
      <c r="AT1980" s="29"/>
      <c r="AU1980" s="29"/>
      <c r="AV1980" s="29"/>
      <c r="AW1980" s="29"/>
      <c r="AX1980" s="29"/>
      <c r="AY1980" s="29"/>
      <c r="AZ1980" s="29"/>
      <c r="BA1980" s="29"/>
      <c r="BB1980" s="29"/>
      <c r="BC1980" s="29"/>
      <c r="BD1980" s="29"/>
      <c r="BE1980" s="29"/>
      <c r="BF1980" s="29"/>
      <c r="BG1980" s="29"/>
      <c r="BH1980" s="29"/>
      <c r="BI1980" s="29"/>
      <c r="BJ1980" s="29"/>
      <c r="BK1980" s="29"/>
      <c r="BL1980" s="29"/>
      <c r="BM1980" s="29"/>
      <c r="BN1980" s="29"/>
      <c r="BO1980" s="29"/>
      <c r="BP1980" s="29"/>
      <c r="BQ1980" s="29"/>
      <c r="BR1980" s="29"/>
      <c r="BS1980" s="29"/>
      <c r="BT1980" s="29"/>
      <c r="BU1980" s="29"/>
      <c r="BV1980" s="29"/>
      <c r="BW1980" s="29"/>
      <c r="BX1980" s="29"/>
      <c r="BY1980" s="29"/>
      <c r="BZ1980" s="29"/>
      <c r="CA1980" s="29"/>
      <c r="CB1980" s="29"/>
      <c r="CC1980" s="29"/>
      <c r="CD1980" s="29"/>
      <c r="CE1980" s="29"/>
      <c r="CF1980" s="29"/>
      <c r="CG1980" s="29"/>
      <c r="CH1980" s="29"/>
      <c r="CI1980" s="29"/>
      <c r="CJ1980" s="29"/>
      <c r="CK1980" s="29"/>
      <c r="CL1980" s="29"/>
      <c r="CM1980" s="29"/>
      <c r="CN1980" s="29"/>
      <c r="CO1980" s="29"/>
      <c r="CP1980" s="29"/>
      <c r="CQ1980" s="29"/>
      <c r="CR1980" s="29"/>
      <c r="CS1980" s="29"/>
      <c r="CT1980" s="29"/>
      <c r="CU1980" s="29"/>
      <c r="CV1980" s="29"/>
      <c r="CW1980" s="29"/>
      <c r="CX1980" s="29"/>
      <c r="CY1980" s="29"/>
      <c r="CZ1980" s="29"/>
      <c r="DA1980" s="29"/>
      <c r="DB1980" s="29"/>
      <c r="DC1980" s="29"/>
      <c r="DD1980" s="29"/>
      <c r="DE1980" s="29"/>
      <c r="DF1980" s="29"/>
      <c r="DG1980" s="29"/>
      <c r="DH1980" s="29"/>
      <c r="DI1980" s="29"/>
      <c r="DJ1980" s="29"/>
      <c r="DK1980" s="29"/>
      <c r="DL1980" s="29"/>
      <c r="DM1980" s="29"/>
    </row>
    <row r="1981" spans="1:117">
      <c r="A1981" s="5"/>
      <c r="B1981" s="5"/>
      <c r="C1981" s="35"/>
      <c r="D1981" s="63"/>
      <c r="E1981" s="64"/>
      <c r="F1981" s="64"/>
      <c r="G1981" s="64"/>
      <c r="H1981" s="64"/>
      <c r="I1981" s="64"/>
      <c r="J1981" s="64"/>
      <c r="K1981" s="64"/>
      <c r="L1981" s="64"/>
      <c r="M1981" s="64"/>
      <c r="N1981" s="64"/>
      <c r="O1981" s="64"/>
      <c r="P1981" s="64"/>
      <c r="Q1981" s="64"/>
      <c r="R1981" s="64"/>
      <c r="S1981" s="64"/>
      <c r="T1981" s="29"/>
      <c r="U1981" s="29"/>
      <c r="V1981" s="29"/>
      <c r="W1981" s="29"/>
      <c r="X1981" s="29"/>
      <c r="Y1981" s="29"/>
      <c r="Z1981" s="29"/>
      <c r="AA1981" s="29"/>
      <c r="AB1981" s="29"/>
      <c r="AC1981" s="29"/>
      <c r="AD1981" s="29"/>
      <c r="AE1981" s="29"/>
      <c r="AF1981" s="29"/>
      <c r="AG1981" s="29"/>
      <c r="AH1981" s="29"/>
      <c r="AI1981" s="29"/>
      <c r="AJ1981" s="29"/>
      <c r="AK1981" s="29"/>
      <c r="AL1981" s="29"/>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c r="CA1981" s="29"/>
      <c r="CB1981" s="29"/>
      <c r="CC1981" s="29"/>
      <c r="CD1981" s="29"/>
      <c r="CE1981" s="29"/>
      <c r="CF1981" s="29"/>
      <c r="CG1981" s="29"/>
      <c r="CH1981" s="29"/>
      <c r="CI1981" s="29"/>
      <c r="CJ1981" s="29"/>
      <c r="CK1981" s="29"/>
      <c r="CL1981" s="29"/>
      <c r="CM1981" s="29"/>
      <c r="CN1981" s="29"/>
      <c r="CO1981" s="29"/>
      <c r="CP1981" s="29"/>
      <c r="CQ1981" s="29"/>
      <c r="CR1981" s="29"/>
      <c r="CS1981" s="29"/>
      <c r="CT1981" s="29"/>
      <c r="CU1981" s="29"/>
      <c r="CV1981" s="29"/>
      <c r="CW1981" s="29"/>
      <c r="CX1981" s="29"/>
      <c r="CY1981" s="29"/>
      <c r="CZ1981" s="29"/>
      <c r="DA1981" s="29"/>
      <c r="DB1981" s="29"/>
      <c r="DC1981" s="29"/>
      <c r="DD1981" s="29"/>
      <c r="DE1981" s="29"/>
      <c r="DF1981" s="29"/>
      <c r="DG1981" s="29"/>
      <c r="DH1981" s="29"/>
      <c r="DI1981" s="29"/>
      <c r="DJ1981" s="29"/>
      <c r="DK1981" s="29"/>
      <c r="DL1981" s="29"/>
      <c r="DM1981" s="29"/>
    </row>
    <row r="1982" spans="1:117">
      <c r="A1982" s="5"/>
      <c r="B1982" s="5"/>
      <c r="C1982" s="35"/>
      <c r="D1982" s="63"/>
      <c r="E1982" s="64"/>
      <c r="F1982" s="64"/>
      <c r="G1982" s="64"/>
      <c r="H1982" s="64"/>
      <c r="I1982" s="64"/>
      <c r="J1982" s="64"/>
      <c r="K1982" s="64"/>
      <c r="L1982" s="64"/>
      <c r="M1982" s="64"/>
      <c r="N1982" s="64"/>
      <c r="O1982" s="64"/>
      <c r="P1982" s="64"/>
      <c r="Q1982" s="64"/>
      <c r="R1982" s="64"/>
      <c r="S1982" s="64"/>
      <c r="T1982" s="29"/>
      <c r="U1982" s="29"/>
      <c r="V1982" s="29"/>
      <c r="W1982" s="29"/>
      <c r="X1982" s="29"/>
      <c r="Y1982" s="29"/>
      <c r="Z1982" s="29"/>
      <c r="AA1982" s="29"/>
      <c r="AB1982" s="29"/>
      <c r="AC1982" s="29"/>
      <c r="AD1982" s="29"/>
      <c r="AE1982" s="29"/>
      <c r="AF1982" s="29"/>
      <c r="AG1982" s="29"/>
      <c r="AH1982" s="29"/>
      <c r="AI1982" s="29"/>
      <c r="AJ1982" s="29"/>
      <c r="AK1982" s="29"/>
      <c r="AL1982" s="29"/>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c r="CA1982" s="29"/>
      <c r="CB1982" s="29"/>
      <c r="CC1982" s="29"/>
      <c r="CD1982" s="29"/>
      <c r="CE1982" s="29"/>
      <c r="CF1982" s="29"/>
      <c r="CG1982" s="29"/>
      <c r="CH1982" s="29"/>
      <c r="CI1982" s="29"/>
      <c r="CJ1982" s="29"/>
      <c r="CK1982" s="29"/>
      <c r="CL1982" s="29"/>
      <c r="CM1982" s="29"/>
      <c r="CN1982" s="29"/>
      <c r="CO1982" s="29"/>
      <c r="CP1982" s="29"/>
      <c r="CQ1982" s="29"/>
      <c r="CR1982" s="29"/>
      <c r="CS1982" s="29"/>
      <c r="CT1982" s="29"/>
      <c r="CU1982" s="29"/>
      <c r="CV1982" s="29"/>
      <c r="CW1982" s="29"/>
      <c r="CX1982" s="29"/>
      <c r="CY1982" s="29"/>
      <c r="CZ1982" s="29"/>
      <c r="DA1982" s="29"/>
      <c r="DB1982" s="29"/>
      <c r="DC1982" s="29"/>
      <c r="DD1982" s="29"/>
      <c r="DE1982" s="29"/>
      <c r="DF1982" s="29"/>
      <c r="DG1982" s="29"/>
      <c r="DH1982" s="29"/>
      <c r="DI1982" s="29"/>
      <c r="DJ1982" s="29"/>
      <c r="DK1982" s="29"/>
      <c r="DL1982" s="29"/>
      <c r="DM1982" s="29"/>
    </row>
    <row r="1983" spans="1:117">
      <c r="A1983" s="5"/>
      <c r="B1983" s="5"/>
      <c r="C1983" s="35"/>
      <c r="D1983" s="63"/>
      <c r="E1983" s="64"/>
      <c r="F1983" s="64"/>
      <c r="G1983" s="64"/>
      <c r="H1983" s="64"/>
      <c r="I1983" s="64"/>
      <c r="J1983" s="64"/>
      <c r="K1983" s="64"/>
      <c r="L1983" s="64"/>
      <c r="M1983" s="64"/>
      <c r="N1983" s="64"/>
      <c r="O1983" s="64"/>
      <c r="P1983" s="64"/>
      <c r="Q1983" s="64"/>
      <c r="R1983" s="64"/>
      <c r="S1983" s="64"/>
      <c r="T1983" s="29"/>
      <c r="U1983" s="29"/>
      <c r="V1983" s="29"/>
      <c r="W1983" s="29"/>
      <c r="X1983" s="29"/>
      <c r="Y1983" s="29"/>
      <c r="Z1983" s="29"/>
      <c r="AA1983" s="29"/>
      <c r="AB1983" s="29"/>
      <c r="AC1983" s="29"/>
      <c r="AD1983" s="29"/>
      <c r="AE1983" s="29"/>
      <c r="AF1983" s="29"/>
      <c r="AG1983" s="29"/>
      <c r="AH1983" s="29"/>
      <c r="AI1983" s="29"/>
      <c r="AJ1983" s="29"/>
      <c r="AK1983" s="29"/>
      <c r="AL1983" s="29"/>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c r="CA1983" s="29"/>
      <c r="CB1983" s="29"/>
      <c r="CC1983" s="29"/>
      <c r="CD1983" s="29"/>
      <c r="CE1983" s="29"/>
      <c r="CF1983" s="29"/>
      <c r="CG1983" s="29"/>
      <c r="CH1983" s="29"/>
      <c r="CI1983" s="29"/>
      <c r="CJ1983" s="29"/>
      <c r="CK1983" s="29"/>
      <c r="CL1983" s="29"/>
      <c r="CM1983" s="29"/>
      <c r="CN1983" s="29"/>
      <c r="CO1983" s="29"/>
      <c r="CP1983" s="29"/>
      <c r="CQ1983" s="29"/>
      <c r="CR1983" s="29"/>
      <c r="CS1983" s="29"/>
      <c r="CT1983" s="29"/>
      <c r="CU1983" s="29"/>
      <c r="CV1983" s="29"/>
      <c r="CW1983" s="29"/>
      <c r="CX1983" s="29"/>
      <c r="CY1983" s="29"/>
      <c r="CZ1983" s="29"/>
      <c r="DA1983" s="29"/>
      <c r="DB1983" s="29"/>
      <c r="DC1983" s="29"/>
      <c r="DD1983" s="29"/>
      <c r="DE1983" s="29"/>
      <c r="DF1983" s="29"/>
      <c r="DG1983" s="29"/>
      <c r="DH1983" s="29"/>
      <c r="DI1983" s="29"/>
      <c r="DJ1983" s="29"/>
      <c r="DK1983" s="29"/>
      <c r="DL1983" s="29"/>
      <c r="DM1983" s="29"/>
    </row>
    <row r="1984" spans="1:117">
      <c r="A1984" s="5"/>
      <c r="B1984" s="5"/>
      <c r="C1984" s="35"/>
      <c r="D1984" s="63"/>
      <c r="E1984" s="64"/>
      <c r="F1984" s="64"/>
      <c r="G1984" s="64"/>
      <c r="H1984" s="64"/>
      <c r="I1984" s="64"/>
      <c r="J1984" s="64"/>
      <c r="K1984" s="64"/>
      <c r="L1984" s="64"/>
      <c r="M1984" s="64"/>
      <c r="N1984" s="64"/>
      <c r="O1984" s="64"/>
      <c r="P1984" s="64"/>
      <c r="Q1984" s="64"/>
      <c r="R1984" s="64"/>
      <c r="S1984" s="64"/>
      <c r="T1984" s="29"/>
      <c r="U1984" s="29"/>
      <c r="V1984" s="29"/>
      <c r="W1984" s="29"/>
      <c r="X1984" s="29"/>
      <c r="Y1984" s="29"/>
      <c r="Z1984" s="29"/>
      <c r="AA1984" s="29"/>
      <c r="AB1984" s="29"/>
      <c r="AC1984" s="29"/>
      <c r="AD1984" s="29"/>
      <c r="AE1984" s="29"/>
      <c r="AF1984" s="29"/>
      <c r="AG1984" s="29"/>
      <c r="AH1984" s="29"/>
      <c r="AI1984" s="29"/>
      <c r="AJ1984" s="29"/>
      <c r="AK1984" s="29"/>
      <c r="AL1984" s="29"/>
      <c r="AM1984" s="29"/>
      <c r="AN1984" s="29"/>
      <c r="AO1984" s="29"/>
      <c r="AP1984" s="29"/>
      <c r="AQ1984" s="29"/>
      <c r="AR1984" s="29"/>
      <c r="AS1984" s="29"/>
      <c r="AT1984" s="29"/>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29"/>
      <c r="CA1984" s="29"/>
      <c r="CB1984" s="29"/>
      <c r="CC1984" s="29"/>
      <c r="CD1984" s="29"/>
      <c r="CE1984" s="29"/>
      <c r="CF1984" s="29"/>
      <c r="CG1984" s="29"/>
      <c r="CH1984" s="29"/>
      <c r="CI1984" s="29"/>
      <c r="CJ1984" s="29"/>
      <c r="CK1984" s="29"/>
      <c r="CL1984" s="29"/>
      <c r="CM1984" s="29"/>
      <c r="CN1984" s="29"/>
      <c r="CO1984" s="29"/>
      <c r="CP1984" s="29"/>
      <c r="CQ1984" s="29"/>
      <c r="CR1984" s="29"/>
      <c r="CS1984" s="29"/>
      <c r="CT1984" s="29"/>
      <c r="CU1984" s="29"/>
      <c r="CV1984" s="29"/>
      <c r="CW1984" s="29"/>
      <c r="CX1984" s="29"/>
      <c r="CY1984" s="29"/>
      <c r="CZ1984" s="29"/>
      <c r="DA1984" s="29"/>
      <c r="DB1984" s="29"/>
      <c r="DC1984" s="29"/>
      <c r="DD1984" s="29"/>
      <c r="DE1984" s="29"/>
      <c r="DF1984" s="29"/>
      <c r="DG1984" s="29"/>
      <c r="DH1984" s="29"/>
      <c r="DI1984" s="29"/>
      <c r="DJ1984" s="29"/>
      <c r="DK1984" s="29"/>
      <c r="DL1984" s="29"/>
      <c r="DM1984" s="29"/>
    </row>
    <row r="1985" spans="1:117">
      <c r="A1985" s="5"/>
      <c r="B1985" s="5"/>
      <c r="C1985" s="35"/>
      <c r="D1985" s="63"/>
      <c r="E1985" s="64"/>
      <c r="F1985" s="64"/>
      <c r="G1985" s="64"/>
      <c r="H1985" s="64"/>
      <c r="I1985" s="64"/>
      <c r="J1985" s="64"/>
      <c r="K1985" s="64"/>
      <c r="L1985" s="64"/>
      <c r="M1985" s="64"/>
      <c r="N1985" s="64"/>
      <c r="O1985" s="64"/>
      <c r="P1985" s="64"/>
      <c r="Q1985" s="64"/>
      <c r="R1985" s="64"/>
      <c r="S1985" s="64"/>
      <c r="T1985" s="29"/>
      <c r="U1985" s="29"/>
      <c r="V1985" s="29"/>
      <c r="W1985" s="29"/>
      <c r="X1985" s="29"/>
      <c r="Y1985" s="29"/>
      <c r="Z1985" s="29"/>
      <c r="AA1985" s="29"/>
      <c r="AB1985" s="29"/>
      <c r="AC1985" s="29"/>
      <c r="AD1985" s="29"/>
      <c r="AE1985" s="29"/>
      <c r="AF1985" s="29"/>
      <c r="AG1985" s="29"/>
      <c r="AH1985" s="29"/>
      <c r="AI1985" s="29"/>
      <c r="AJ1985" s="29"/>
      <c r="AK1985" s="29"/>
      <c r="AL1985" s="29"/>
      <c r="AM1985" s="29"/>
      <c r="AN1985" s="29"/>
      <c r="AO1985" s="29"/>
      <c r="AP1985" s="29"/>
      <c r="AQ1985" s="29"/>
      <c r="AR1985" s="29"/>
      <c r="AS1985" s="29"/>
      <c r="AT1985" s="29"/>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29"/>
      <c r="CA1985" s="29"/>
      <c r="CB1985" s="29"/>
      <c r="CC1985" s="29"/>
      <c r="CD1985" s="29"/>
      <c r="CE1985" s="29"/>
      <c r="CF1985" s="29"/>
      <c r="CG1985" s="29"/>
      <c r="CH1985" s="29"/>
      <c r="CI1985" s="29"/>
      <c r="CJ1985" s="29"/>
      <c r="CK1985" s="29"/>
      <c r="CL1985" s="29"/>
      <c r="CM1985" s="29"/>
      <c r="CN1985" s="29"/>
      <c r="CO1985" s="29"/>
      <c r="CP1985" s="29"/>
      <c r="CQ1985" s="29"/>
      <c r="CR1985" s="29"/>
      <c r="CS1985" s="29"/>
      <c r="CT1985" s="29"/>
      <c r="CU1985" s="29"/>
      <c r="CV1985" s="29"/>
      <c r="CW1985" s="29"/>
      <c r="CX1985" s="29"/>
      <c r="CY1985" s="29"/>
      <c r="CZ1985" s="29"/>
      <c r="DA1985" s="29"/>
      <c r="DB1985" s="29"/>
      <c r="DC1985" s="29"/>
      <c r="DD1985" s="29"/>
      <c r="DE1985" s="29"/>
      <c r="DF1985" s="29"/>
      <c r="DG1985" s="29"/>
      <c r="DH1985" s="29"/>
      <c r="DI1985" s="29"/>
      <c r="DJ1985" s="29"/>
      <c r="DK1985" s="29"/>
      <c r="DL1985" s="29"/>
      <c r="DM1985" s="29"/>
    </row>
    <row r="1986" spans="1:117">
      <c r="A1986" s="5"/>
      <c r="B1986" s="5"/>
      <c r="C1986" s="35"/>
      <c r="D1986" s="63"/>
      <c r="E1986" s="64"/>
      <c r="F1986" s="64"/>
      <c r="G1986" s="64"/>
      <c r="H1986" s="64"/>
      <c r="I1986" s="64"/>
      <c r="J1986" s="64"/>
      <c r="K1986" s="64"/>
      <c r="L1986" s="64"/>
      <c r="M1986" s="64"/>
      <c r="N1986" s="64"/>
      <c r="O1986" s="64"/>
      <c r="P1986" s="64"/>
      <c r="Q1986" s="64"/>
      <c r="R1986" s="64"/>
      <c r="S1986" s="64"/>
      <c r="T1986" s="29"/>
      <c r="U1986" s="29"/>
      <c r="V1986" s="29"/>
      <c r="W1986" s="29"/>
      <c r="X1986" s="29"/>
      <c r="Y1986" s="29"/>
      <c r="Z1986" s="29"/>
      <c r="AA1986" s="29"/>
      <c r="AB1986" s="29"/>
      <c r="AC1986" s="29"/>
      <c r="AD1986" s="29"/>
      <c r="AE1986" s="29"/>
      <c r="AF1986" s="29"/>
      <c r="AG1986" s="29"/>
      <c r="AH1986" s="29"/>
      <c r="AI1986" s="29"/>
      <c r="AJ1986" s="29"/>
      <c r="AK1986" s="29"/>
      <c r="AL1986" s="29"/>
      <c r="AM1986" s="29"/>
      <c r="AN1986" s="29"/>
      <c r="AO1986" s="29"/>
      <c r="AP1986" s="29"/>
      <c r="AQ1986" s="29"/>
      <c r="AR1986" s="29"/>
      <c r="AS1986" s="29"/>
      <c r="AT1986" s="29"/>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29"/>
      <c r="CA1986" s="29"/>
      <c r="CB1986" s="29"/>
      <c r="CC1986" s="29"/>
      <c r="CD1986" s="29"/>
      <c r="CE1986" s="29"/>
      <c r="CF1986" s="29"/>
      <c r="CG1986" s="29"/>
      <c r="CH1986" s="29"/>
      <c r="CI1986" s="29"/>
      <c r="CJ1986" s="29"/>
      <c r="CK1986" s="29"/>
      <c r="CL1986" s="29"/>
      <c r="CM1986" s="29"/>
      <c r="CN1986" s="29"/>
      <c r="CO1986" s="29"/>
      <c r="CP1986" s="29"/>
      <c r="CQ1986" s="29"/>
      <c r="CR1986" s="29"/>
      <c r="CS1986" s="29"/>
      <c r="CT1986" s="29"/>
      <c r="CU1986" s="29"/>
      <c r="CV1986" s="29"/>
      <c r="CW1986" s="29"/>
      <c r="CX1986" s="29"/>
      <c r="CY1986" s="29"/>
      <c r="CZ1986" s="29"/>
      <c r="DA1986" s="29"/>
      <c r="DB1986" s="29"/>
      <c r="DC1986" s="29"/>
      <c r="DD1986" s="29"/>
      <c r="DE1986" s="29"/>
      <c r="DF1986" s="29"/>
      <c r="DG1986" s="29"/>
      <c r="DH1986" s="29"/>
      <c r="DI1986" s="29"/>
      <c r="DJ1986" s="29"/>
      <c r="DK1986" s="29"/>
      <c r="DL1986" s="29"/>
      <c r="DM1986" s="29"/>
    </row>
    <row r="1987" spans="1:117">
      <c r="A1987" s="5"/>
      <c r="B1987" s="5"/>
      <c r="C1987" s="35"/>
      <c r="D1987" s="63"/>
      <c r="E1987" s="64"/>
      <c r="F1987" s="64"/>
      <c r="G1987" s="64"/>
      <c r="H1987" s="64"/>
      <c r="I1987" s="64"/>
      <c r="J1987" s="64"/>
      <c r="K1987" s="64"/>
      <c r="L1987" s="64"/>
      <c r="M1987" s="64"/>
      <c r="N1987" s="64"/>
      <c r="O1987" s="64"/>
      <c r="P1987" s="64"/>
      <c r="Q1987" s="64"/>
      <c r="R1987" s="64"/>
      <c r="S1987" s="64"/>
      <c r="T1987" s="29"/>
      <c r="U1987" s="29"/>
      <c r="V1987" s="29"/>
      <c r="W1987" s="29"/>
      <c r="X1987" s="29"/>
      <c r="Y1987" s="29"/>
      <c r="Z1987" s="29"/>
      <c r="AA1987" s="29"/>
      <c r="AB1987" s="29"/>
      <c r="AC1987" s="29"/>
      <c r="AD1987" s="29"/>
      <c r="AE1987" s="29"/>
      <c r="AF1987" s="29"/>
      <c r="AG1987" s="29"/>
      <c r="AH1987" s="29"/>
      <c r="AI1987" s="29"/>
      <c r="AJ1987" s="29"/>
      <c r="AK1987" s="29"/>
      <c r="AL1987" s="29"/>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c r="CA1987" s="29"/>
      <c r="CB1987" s="29"/>
      <c r="CC1987" s="29"/>
      <c r="CD1987" s="29"/>
      <c r="CE1987" s="29"/>
      <c r="CF1987" s="29"/>
      <c r="CG1987" s="29"/>
      <c r="CH1987" s="29"/>
      <c r="CI1987" s="29"/>
      <c r="CJ1987" s="29"/>
      <c r="CK1987" s="29"/>
      <c r="CL1987" s="29"/>
      <c r="CM1987" s="29"/>
      <c r="CN1987" s="29"/>
      <c r="CO1987" s="29"/>
      <c r="CP1987" s="29"/>
      <c r="CQ1987" s="29"/>
      <c r="CR1987" s="29"/>
      <c r="CS1987" s="29"/>
      <c r="CT1987" s="29"/>
      <c r="CU1987" s="29"/>
      <c r="CV1987" s="29"/>
      <c r="CW1987" s="29"/>
      <c r="CX1987" s="29"/>
      <c r="CY1987" s="29"/>
      <c r="CZ1987" s="29"/>
      <c r="DA1987" s="29"/>
      <c r="DB1987" s="29"/>
      <c r="DC1987" s="29"/>
      <c r="DD1987" s="29"/>
      <c r="DE1987" s="29"/>
      <c r="DF1987" s="29"/>
      <c r="DG1987" s="29"/>
      <c r="DH1987" s="29"/>
      <c r="DI1987" s="29"/>
      <c r="DJ1987" s="29"/>
      <c r="DK1987" s="29"/>
      <c r="DL1987" s="29"/>
      <c r="DM1987" s="29"/>
    </row>
    <row r="1988" spans="1:117">
      <c r="A1988" s="5"/>
      <c r="B1988" s="5"/>
      <c r="C1988" s="35"/>
      <c r="D1988" s="63"/>
      <c r="E1988" s="64"/>
      <c r="F1988" s="64"/>
      <c r="G1988" s="64"/>
      <c r="H1988" s="64"/>
      <c r="I1988" s="64"/>
      <c r="J1988" s="64"/>
      <c r="K1988" s="64"/>
      <c r="L1988" s="64"/>
      <c r="M1988" s="64"/>
      <c r="N1988" s="64"/>
      <c r="O1988" s="64"/>
      <c r="P1988" s="64"/>
      <c r="Q1988" s="64"/>
      <c r="R1988" s="64"/>
      <c r="S1988" s="64"/>
      <c r="T1988" s="29"/>
      <c r="U1988" s="29"/>
      <c r="V1988" s="29"/>
      <c r="W1988" s="29"/>
      <c r="X1988" s="29"/>
      <c r="Y1988" s="29"/>
      <c r="Z1988" s="29"/>
      <c r="AA1988" s="29"/>
      <c r="AB1988" s="29"/>
      <c r="AC1988" s="29"/>
      <c r="AD1988" s="29"/>
      <c r="AE1988" s="29"/>
      <c r="AF1988" s="29"/>
      <c r="AG1988" s="29"/>
      <c r="AH1988" s="29"/>
      <c r="AI1988" s="29"/>
      <c r="AJ1988" s="29"/>
      <c r="AK1988" s="29"/>
      <c r="AL1988" s="29"/>
      <c r="AM1988" s="29"/>
      <c r="AN1988" s="29"/>
      <c r="AO1988" s="29"/>
      <c r="AP1988" s="29"/>
      <c r="AQ1988" s="29"/>
      <c r="AR1988" s="29"/>
      <c r="AS1988" s="29"/>
      <c r="AT1988" s="29"/>
      <c r="AU1988" s="29"/>
      <c r="AV1988" s="29"/>
      <c r="AW1988" s="29"/>
      <c r="AX1988" s="29"/>
      <c r="AY1988" s="29"/>
      <c r="AZ1988" s="29"/>
      <c r="BA1988" s="29"/>
      <c r="BB1988" s="29"/>
      <c r="BC1988" s="29"/>
      <c r="BD1988" s="29"/>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29"/>
      <c r="CA1988" s="29"/>
      <c r="CB1988" s="29"/>
      <c r="CC1988" s="29"/>
      <c r="CD1988" s="29"/>
      <c r="CE1988" s="29"/>
      <c r="CF1988" s="29"/>
      <c r="CG1988" s="29"/>
      <c r="CH1988" s="29"/>
      <c r="CI1988" s="29"/>
      <c r="CJ1988" s="29"/>
      <c r="CK1988" s="29"/>
      <c r="CL1988" s="29"/>
      <c r="CM1988" s="29"/>
      <c r="CN1988" s="29"/>
      <c r="CO1988" s="29"/>
      <c r="CP1988" s="29"/>
      <c r="CQ1988" s="29"/>
      <c r="CR1988" s="29"/>
      <c r="CS1988" s="29"/>
      <c r="CT1988" s="29"/>
      <c r="CU1988" s="29"/>
      <c r="CV1988" s="29"/>
      <c r="CW1988" s="29"/>
      <c r="CX1988" s="29"/>
      <c r="CY1988" s="29"/>
      <c r="CZ1988" s="29"/>
      <c r="DA1988" s="29"/>
      <c r="DB1988" s="29"/>
      <c r="DC1988" s="29"/>
      <c r="DD1988" s="29"/>
      <c r="DE1988" s="29"/>
      <c r="DF1988" s="29"/>
      <c r="DG1988" s="29"/>
      <c r="DH1988" s="29"/>
      <c r="DI1988" s="29"/>
      <c r="DJ1988" s="29"/>
      <c r="DK1988" s="29"/>
      <c r="DL1988" s="29"/>
      <c r="DM1988" s="29"/>
    </row>
    <row r="1989" spans="1:117">
      <c r="A1989" s="5"/>
      <c r="B1989" s="5"/>
      <c r="C1989" s="35"/>
      <c r="D1989" s="63"/>
      <c r="E1989" s="64"/>
      <c r="F1989" s="64"/>
      <c r="G1989" s="64"/>
      <c r="H1989" s="64"/>
      <c r="I1989" s="64"/>
      <c r="J1989" s="64"/>
      <c r="K1989" s="64"/>
      <c r="L1989" s="64"/>
      <c r="M1989" s="64"/>
      <c r="N1989" s="64"/>
      <c r="O1989" s="64"/>
      <c r="P1989" s="64"/>
      <c r="Q1989" s="64"/>
      <c r="R1989" s="64"/>
      <c r="S1989" s="64"/>
      <c r="T1989" s="29"/>
      <c r="U1989" s="29"/>
      <c r="V1989" s="29"/>
      <c r="W1989" s="29"/>
      <c r="X1989" s="29"/>
      <c r="Y1989" s="29"/>
      <c r="Z1989" s="29"/>
      <c r="AA1989" s="29"/>
      <c r="AB1989" s="29"/>
      <c r="AC1989" s="29"/>
      <c r="AD1989" s="29"/>
      <c r="AE1989" s="29"/>
      <c r="AF1989" s="29"/>
      <c r="AG1989" s="29"/>
      <c r="AH1989" s="29"/>
      <c r="AI1989" s="29"/>
      <c r="AJ1989" s="29"/>
      <c r="AK1989" s="29"/>
      <c r="AL1989" s="29"/>
      <c r="AM1989" s="29"/>
      <c r="AN1989" s="29"/>
      <c r="AO1989" s="29"/>
      <c r="AP1989" s="29"/>
      <c r="AQ1989" s="29"/>
      <c r="AR1989" s="29"/>
      <c r="AS1989" s="29"/>
      <c r="AT1989" s="29"/>
      <c r="AU1989" s="29"/>
      <c r="AV1989" s="29"/>
      <c r="AW1989" s="29"/>
      <c r="AX1989" s="29"/>
      <c r="AY1989" s="29"/>
      <c r="AZ1989" s="29"/>
      <c r="BA1989" s="29"/>
      <c r="BB1989" s="29"/>
      <c r="BC1989" s="29"/>
      <c r="BD1989" s="29"/>
      <c r="BE1989" s="29"/>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29"/>
      <c r="CA1989" s="29"/>
      <c r="CB1989" s="29"/>
      <c r="CC1989" s="29"/>
      <c r="CD1989" s="29"/>
      <c r="CE1989" s="29"/>
      <c r="CF1989" s="29"/>
      <c r="CG1989" s="29"/>
      <c r="CH1989" s="29"/>
      <c r="CI1989" s="29"/>
      <c r="CJ1989" s="29"/>
      <c r="CK1989" s="29"/>
      <c r="CL1989" s="29"/>
      <c r="CM1989" s="29"/>
      <c r="CN1989" s="29"/>
      <c r="CO1989" s="29"/>
      <c r="CP1989" s="29"/>
      <c r="CQ1989" s="29"/>
      <c r="CR1989" s="29"/>
      <c r="CS1989" s="29"/>
      <c r="CT1989" s="29"/>
      <c r="CU1989" s="29"/>
      <c r="CV1989" s="29"/>
      <c r="CW1989" s="29"/>
      <c r="CX1989" s="29"/>
      <c r="CY1989" s="29"/>
      <c r="CZ1989" s="29"/>
      <c r="DA1989" s="29"/>
      <c r="DB1989" s="29"/>
      <c r="DC1989" s="29"/>
      <c r="DD1989" s="29"/>
      <c r="DE1989" s="29"/>
      <c r="DF1989" s="29"/>
      <c r="DG1989" s="29"/>
      <c r="DH1989" s="29"/>
      <c r="DI1989" s="29"/>
      <c r="DJ1989" s="29"/>
      <c r="DK1989" s="29"/>
      <c r="DL1989" s="29"/>
      <c r="DM1989" s="29"/>
    </row>
    <row r="1990" spans="1:117">
      <c r="A1990" s="5"/>
      <c r="B1990" s="5"/>
      <c r="C1990" s="35"/>
      <c r="D1990" s="63"/>
      <c r="E1990" s="64"/>
      <c r="F1990" s="64"/>
      <c r="G1990" s="64"/>
      <c r="H1990" s="64"/>
      <c r="I1990" s="64"/>
      <c r="J1990" s="64"/>
      <c r="K1990" s="64"/>
      <c r="L1990" s="64"/>
      <c r="M1990" s="64"/>
      <c r="N1990" s="64"/>
      <c r="O1990" s="64"/>
      <c r="P1990" s="64"/>
      <c r="Q1990" s="64"/>
      <c r="R1990" s="64"/>
      <c r="S1990" s="64"/>
      <c r="T1990" s="29"/>
      <c r="U1990" s="29"/>
      <c r="V1990" s="29"/>
      <c r="W1990" s="29"/>
      <c r="X1990" s="29"/>
      <c r="Y1990" s="29"/>
      <c r="Z1990" s="29"/>
      <c r="AA1990" s="29"/>
      <c r="AB1990" s="29"/>
      <c r="AC1990" s="29"/>
      <c r="AD1990" s="29"/>
      <c r="AE1990" s="29"/>
      <c r="AF1990" s="29"/>
      <c r="AG1990" s="29"/>
      <c r="AH1990" s="29"/>
      <c r="AI1990" s="29"/>
      <c r="AJ1990" s="29"/>
      <c r="AK1990" s="29"/>
      <c r="AL1990" s="29"/>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29"/>
      <c r="CA1990" s="29"/>
      <c r="CB1990" s="29"/>
      <c r="CC1990" s="29"/>
      <c r="CD1990" s="29"/>
      <c r="CE1990" s="29"/>
      <c r="CF1990" s="29"/>
      <c r="CG1990" s="29"/>
      <c r="CH1990" s="29"/>
      <c r="CI1990" s="29"/>
      <c r="CJ1990" s="29"/>
      <c r="CK1990" s="29"/>
      <c r="CL1990" s="29"/>
      <c r="CM1990" s="29"/>
      <c r="CN1990" s="29"/>
      <c r="CO1990" s="29"/>
      <c r="CP1990" s="29"/>
      <c r="CQ1990" s="29"/>
      <c r="CR1990" s="29"/>
      <c r="CS1990" s="29"/>
      <c r="CT1990" s="29"/>
      <c r="CU1990" s="29"/>
      <c r="CV1990" s="29"/>
      <c r="CW1990" s="29"/>
      <c r="CX1990" s="29"/>
      <c r="CY1990" s="29"/>
      <c r="CZ1990" s="29"/>
      <c r="DA1990" s="29"/>
      <c r="DB1990" s="29"/>
      <c r="DC1990" s="29"/>
      <c r="DD1990" s="29"/>
      <c r="DE1990" s="29"/>
      <c r="DF1990" s="29"/>
      <c r="DG1990" s="29"/>
      <c r="DH1990" s="29"/>
      <c r="DI1990" s="29"/>
      <c r="DJ1990" s="29"/>
      <c r="DK1990" s="29"/>
      <c r="DL1990" s="29"/>
      <c r="DM1990" s="29"/>
    </row>
    <row r="1991" spans="1:117">
      <c r="A1991" s="5"/>
      <c r="B1991" s="5"/>
      <c r="C1991" s="35"/>
      <c r="D1991" s="63"/>
      <c r="E1991" s="64"/>
      <c r="F1991" s="64"/>
      <c r="G1991" s="64"/>
      <c r="H1991" s="64"/>
      <c r="I1991" s="64"/>
      <c r="J1991" s="64"/>
      <c r="K1991" s="64"/>
      <c r="L1991" s="64"/>
      <c r="M1991" s="64"/>
      <c r="N1991" s="64"/>
      <c r="O1991" s="64"/>
      <c r="P1991" s="64"/>
      <c r="Q1991" s="64"/>
      <c r="R1991" s="64"/>
      <c r="S1991" s="64"/>
      <c r="T1991" s="29"/>
      <c r="U1991" s="29"/>
      <c r="V1991" s="29"/>
      <c r="W1991" s="29"/>
      <c r="X1991" s="29"/>
      <c r="Y1991" s="29"/>
      <c r="Z1991" s="29"/>
      <c r="AA1991" s="29"/>
      <c r="AB1991" s="29"/>
      <c r="AC1991" s="29"/>
      <c r="AD1991" s="29"/>
      <c r="AE1991" s="29"/>
      <c r="AF1991" s="29"/>
      <c r="AG1991" s="29"/>
      <c r="AH1991" s="29"/>
      <c r="AI1991" s="29"/>
      <c r="AJ1991" s="29"/>
      <c r="AK1991" s="29"/>
      <c r="AL1991" s="29"/>
      <c r="AM1991" s="29"/>
      <c r="AN1991" s="29"/>
      <c r="AO1991" s="29"/>
      <c r="AP1991" s="29"/>
      <c r="AQ1991" s="29"/>
      <c r="AR1991" s="29"/>
      <c r="AS1991" s="29"/>
      <c r="AT1991" s="29"/>
      <c r="AU1991" s="29"/>
      <c r="AV1991" s="29"/>
      <c r="AW1991" s="29"/>
      <c r="AX1991" s="29"/>
      <c r="AY1991" s="29"/>
      <c r="AZ1991" s="29"/>
      <c r="BA1991" s="29"/>
      <c r="BB1991" s="29"/>
      <c r="BC1991" s="29"/>
      <c r="BD1991" s="29"/>
      <c r="BE1991" s="29"/>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29"/>
      <c r="CA1991" s="29"/>
      <c r="CB1991" s="29"/>
      <c r="CC1991" s="29"/>
      <c r="CD1991" s="29"/>
      <c r="CE1991" s="29"/>
      <c r="CF1991" s="29"/>
      <c r="CG1991" s="29"/>
      <c r="CH1991" s="29"/>
      <c r="CI1991" s="29"/>
      <c r="CJ1991" s="29"/>
      <c r="CK1991" s="29"/>
      <c r="CL1991" s="29"/>
      <c r="CM1991" s="29"/>
      <c r="CN1991" s="29"/>
      <c r="CO1991" s="29"/>
      <c r="CP1991" s="29"/>
      <c r="CQ1991" s="29"/>
      <c r="CR1991" s="29"/>
      <c r="CS1991" s="29"/>
      <c r="CT1991" s="29"/>
      <c r="CU1991" s="29"/>
      <c r="CV1991" s="29"/>
      <c r="CW1991" s="29"/>
      <c r="CX1991" s="29"/>
      <c r="CY1991" s="29"/>
      <c r="CZ1991" s="29"/>
      <c r="DA1991" s="29"/>
      <c r="DB1991" s="29"/>
      <c r="DC1991" s="29"/>
      <c r="DD1991" s="29"/>
      <c r="DE1991" s="29"/>
      <c r="DF1991" s="29"/>
      <c r="DG1991" s="29"/>
      <c r="DH1991" s="29"/>
      <c r="DI1991" s="29"/>
      <c r="DJ1991" s="29"/>
      <c r="DK1991" s="29"/>
      <c r="DL1991" s="29"/>
      <c r="DM1991" s="29"/>
    </row>
    <row r="1992" spans="1:117">
      <c r="A1992" s="5"/>
      <c r="B1992" s="5"/>
      <c r="C1992" s="35"/>
      <c r="D1992" s="63"/>
      <c r="E1992" s="64"/>
      <c r="F1992" s="64"/>
      <c r="G1992" s="64"/>
      <c r="H1992" s="64"/>
      <c r="I1992" s="64"/>
      <c r="J1992" s="64"/>
      <c r="K1992" s="64"/>
      <c r="L1992" s="64"/>
      <c r="M1992" s="64"/>
      <c r="N1992" s="64"/>
      <c r="O1992" s="64"/>
      <c r="P1992" s="64"/>
      <c r="Q1992" s="64"/>
      <c r="R1992" s="64"/>
      <c r="S1992" s="64"/>
      <c r="T1992" s="29"/>
      <c r="U1992" s="29"/>
      <c r="V1992" s="29"/>
      <c r="W1992" s="29"/>
      <c r="X1992" s="29"/>
      <c r="Y1992" s="29"/>
      <c r="Z1992" s="29"/>
      <c r="AA1992" s="29"/>
      <c r="AB1992" s="29"/>
      <c r="AC1992" s="29"/>
      <c r="AD1992" s="29"/>
      <c r="AE1992" s="29"/>
      <c r="AF1992" s="29"/>
      <c r="AG1992" s="29"/>
      <c r="AH1992" s="29"/>
      <c r="AI1992" s="29"/>
      <c r="AJ1992" s="29"/>
      <c r="AK1992" s="29"/>
      <c r="AL1992" s="29"/>
      <c r="AM1992" s="29"/>
      <c r="AN1992" s="29"/>
      <c r="AO1992" s="29"/>
      <c r="AP1992" s="29"/>
      <c r="AQ1992" s="29"/>
      <c r="AR1992" s="29"/>
      <c r="AS1992" s="29"/>
      <c r="AT1992" s="29"/>
      <c r="AU1992" s="29"/>
      <c r="AV1992" s="29"/>
      <c r="AW1992" s="29"/>
      <c r="AX1992" s="29"/>
      <c r="AY1992" s="29"/>
      <c r="AZ1992" s="29"/>
      <c r="BA1992" s="29"/>
      <c r="BB1992" s="29"/>
      <c r="BC1992" s="29"/>
      <c r="BD1992" s="29"/>
      <c r="BE1992" s="29"/>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29"/>
      <c r="CA1992" s="29"/>
      <c r="CB1992" s="29"/>
      <c r="CC1992" s="29"/>
      <c r="CD1992" s="29"/>
      <c r="CE1992" s="29"/>
      <c r="CF1992" s="29"/>
      <c r="CG1992" s="29"/>
      <c r="CH1992" s="29"/>
      <c r="CI1992" s="29"/>
      <c r="CJ1992" s="29"/>
      <c r="CK1992" s="29"/>
      <c r="CL1992" s="29"/>
      <c r="CM1992" s="29"/>
      <c r="CN1992" s="29"/>
      <c r="CO1992" s="29"/>
      <c r="CP1992" s="29"/>
      <c r="CQ1992" s="29"/>
      <c r="CR1992" s="29"/>
      <c r="CS1992" s="29"/>
      <c r="CT1992" s="29"/>
      <c r="CU1992" s="29"/>
      <c r="CV1992" s="29"/>
      <c r="CW1992" s="29"/>
      <c r="CX1992" s="29"/>
      <c r="CY1992" s="29"/>
      <c r="CZ1992" s="29"/>
      <c r="DA1992" s="29"/>
      <c r="DB1992" s="29"/>
      <c r="DC1992" s="29"/>
      <c r="DD1992" s="29"/>
      <c r="DE1992" s="29"/>
      <c r="DF1992" s="29"/>
      <c r="DG1992" s="29"/>
      <c r="DH1992" s="29"/>
      <c r="DI1992" s="29"/>
      <c r="DJ1992" s="29"/>
      <c r="DK1992" s="29"/>
      <c r="DL1992" s="29"/>
      <c r="DM1992" s="29"/>
    </row>
    <row r="1993" spans="1:117">
      <c r="A1993" s="5"/>
      <c r="B1993" s="5"/>
      <c r="C1993" s="35"/>
      <c r="D1993" s="63"/>
      <c r="E1993" s="64"/>
      <c r="F1993" s="64"/>
      <c r="G1993" s="64"/>
      <c r="H1993" s="64"/>
      <c r="I1993" s="64"/>
      <c r="J1993" s="64"/>
      <c r="K1993" s="64"/>
      <c r="L1993" s="64"/>
      <c r="M1993" s="64"/>
      <c r="N1993" s="64"/>
      <c r="O1993" s="64"/>
      <c r="P1993" s="64"/>
      <c r="Q1993" s="64"/>
      <c r="R1993" s="64"/>
      <c r="S1993" s="64"/>
      <c r="T1993" s="29"/>
      <c r="U1993" s="29"/>
      <c r="V1993" s="29"/>
      <c r="W1993" s="29"/>
      <c r="X1993" s="29"/>
      <c r="Y1993" s="29"/>
      <c r="Z1993" s="29"/>
      <c r="AA1993" s="29"/>
      <c r="AB1993" s="29"/>
      <c r="AC1993" s="29"/>
      <c r="AD1993" s="29"/>
      <c r="AE1993" s="29"/>
      <c r="AF1993" s="29"/>
      <c r="AG1993" s="29"/>
      <c r="AH1993" s="29"/>
      <c r="AI1993" s="29"/>
      <c r="AJ1993" s="29"/>
      <c r="AK1993" s="29"/>
      <c r="AL1993" s="29"/>
      <c r="AM1993" s="29"/>
      <c r="AN1993" s="29"/>
      <c r="AO1993" s="29"/>
      <c r="AP1993" s="29"/>
      <c r="AQ1993" s="29"/>
      <c r="AR1993" s="29"/>
      <c r="AS1993" s="29"/>
      <c r="AT1993" s="29"/>
      <c r="AU1993" s="29"/>
      <c r="AV1993" s="29"/>
      <c r="AW1993" s="29"/>
      <c r="AX1993" s="29"/>
      <c r="AY1993" s="29"/>
      <c r="AZ1993" s="29"/>
      <c r="BA1993" s="29"/>
      <c r="BB1993" s="29"/>
      <c r="BC1993" s="29"/>
      <c r="BD1993" s="29"/>
      <c r="BE1993" s="29"/>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29"/>
      <c r="CA1993" s="29"/>
      <c r="CB1993" s="29"/>
      <c r="CC1993" s="29"/>
      <c r="CD1993" s="29"/>
      <c r="CE1993" s="29"/>
      <c r="CF1993" s="29"/>
      <c r="CG1993" s="29"/>
      <c r="CH1993" s="29"/>
      <c r="CI1993" s="29"/>
      <c r="CJ1993" s="29"/>
      <c r="CK1993" s="29"/>
      <c r="CL1993" s="29"/>
      <c r="CM1993" s="29"/>
      <c r="CN1993" s="29"/>
      <c r="CO1993" s="29"/>
      <c r="CP1993" s="29"/>
      <c r="CQ1993" s="29"/>
      <c r="CR1993" s="29"/>
      <c r="CS1993" s="29"/>
      <c r="CT1993" s="29"/>
      <c r="CU1993" s="29"/>
      <c r="CV1993" s="29"/>
      <c r="CW1993" s="29"/>
      <c r="CX1993" s="29"/>
      <c r="CY1993" s="29"/>
      <c r="CZ1993" s="29"/>
      <c r="DA1993" s="29"/>
      <c r="DB1993" s="29"/>
      <c r="DC1993" s="29"/>
      <c r="DD1993" s="29"/>
      <c r="DE1993" s="29"/>
      <c r="DF1993" s="29"/>
      <c r="DG1993" s="29"/>
      <c r="DH1993" s="29"/>
      <c r="DI1993" s="29"/>
      <c r="DJ1993" s="29"/>
      <c r="DK1993" s="29"/>
      <c r="DL1993" s="29"/>
      <c r="DM1993" s="29"/>
    </row>
    <row r="1994" spans="1:117">
      <c r="A1994" s="5"/>
      <c r="B1994" s="5"/>
      <c r="C1994" s="35"/>
      <c r="D1994" s="63"/>
      <c r="E1994" s="64"/>
      <c r="F1994" s="64"/>
      <c r="G1994" s="64"/>
      <c r="H1994" s="64"/>
      <c r="I1994" s="64"/>
      <c r="J1994" s="64"/>
      <c r="K1994" s="64"/>
      <c r="L1994" s="64"/>
      <c r="M1994" s="64"/>
      <c r="N1994" s="64"/>
      <c r="O1994" s="64"/>
      <c r="P1994" s="64"/>
      <c r="Q1994" s="64"/>
      <c r="R1994" s="64"/>
      <c r="S1994" s="64"/>
      <c r="T1994" s="29"/>
      <c r="U1994" s="29"/>
      <c r="V1994" s="29"/>
      <c r="W1994" s="29"/>
      <c r="X1994" s="29"/>
      <c r="Y1994" s="29"/>
      <c r="Z1994" s="29"/>
      <c r="AA1994" s="29"/>
      <c r="AB1994" s="29"/>
      <c r="AC1994" s="29"/>
      <c r="AD1994" s="29"/>
      <c r="AE1994" s="29"/>
      <c r="AF1994" s="29"/>
      <c r="AG1994" s="29"/>
      <c r="AH1994" s="29"/>
      <c r="AI1994" s="29"/>
      <c r="AJ1994" s="29"/>
      <c r="AK1994" s="29"/>
      <c r="AL1994" s="29"/>
      <c r="AM1994" s="29"/>
      <c r="AN1994" s="29"/>
      <c r="AO1994" s="29"/>
      <c r="AP1994" s="29"/>
      <c r="AQ1994" s="29"/>
      <c r="AR1994" s="29"/>
      <c r="AS1994" s="29"/>
      <c r="AT1994" s="29"/>
      <c r="AU1994" s="29"/>
      <c r="AV1994" s="29"/>
      <c r="AW1994" s="29"/>
      <c r="AX1994" s="29"/>
      <c r="AY1994" s="29"/>
      <c r="AZ1994" s="29"/>
      <c r="BA1994" s="29"/>
      <c r="BB1994" s="29"/>
      <c r="BC1994" s="29"/>
      <c r="BD1994" s="29"/>
      <c r="BE1994" s="29"/>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29"/>
      <c r="CA1994" s="29"/>
      <c r="CB1994" s="29"/>
      <c r="CC1994" s="29"/>
      <c r="CD1994" s="29"/>
      <c r="CE1994" s="29"/>
      <c r="CF1994" s="29"/>
      <c r="CG1994" s="29"/>
      <c r="CH1994" s="29"/>
      <c r="CI1994" s="29"/>
      <c r="CJ1994" s="29"/>
      <c r="CK1994" s="29"/>
      <c r="CL1994" s="29"/>
      <c r="CM1994" s="29"/>
      <c r="CN1994" s="29"/>
      <c r="CO1994" s="29"/>
      <c r="CP1994" s="29"/>
      <c r="CQ1994" s="29"/>
      <c r="CR1994" s="29"/>
      <c r="CS1994" s="29"/>
      <c r="CT1994" s="29"/>
      <c r="CU1994" s="29"/>
      <c r="CV1994" s="29"/>
      <c r="CW1994" s="29"/>
      <c r="CX1994" s="29"/>
      <c r="CY1994" s="29"/>
      <c r="CZ1994" s="29"/>
      <c r="DA1994" s="29"/>
      <c r="DB1994" s="29"/>
      <c r="DC1994" s="29"/>
      <c r="DD1994" s="29"/>
      <c r="DE1994" s="29"/>
      <c r="DF1994" s="29"/>
      <c r="DG1994" s="29"/>
      <c r="DH1994" s="29"/>
      <c r="DI1994" s="29"/>
      <c r="DJ1994" s="29"/>
      <c r="DK1994" s="29"/>
      <c r="DL1994" s="29"/>
      <c r="DM1994" s="29"/>
    </row>
    <row r="1995" spans="1:117">
      <c r="A1995" s="5"/>
      <c r="B1995" s="5"/>
      <c r="C1995" s="35"/>
      <c r="D1995" s="63"/>
      <c r="E1995" s="64"/>
      <c r="F1995" s="64"/>
      <c r="G1995" s="64"/>
      <c r="H1995" s="64"/>
      <c r="I1995" s="64"/>
      <c r="J1995" s="64"/>
      <c r="K1995" s="64"/>
      <c r="L1995" s="64"/>
      <c r="M1995" s="64"/>
      <c r="N1995" s="64"/>
      <c r="O1995" s="64"/>
      <c r="P1995" s="64"/>
      <c r="Q1995" s="64"/>
      <c r="R1995" s="64"/>
      <c r="S1995" s="64"/>
      <c r="T1995" s="29"/>
      <c r="U1995" s="29"/>
      <c r="V1995" s="29"/>
      <c r="W1995" s="29"/>
      <c r="X1995" s="29"/>
      <c r="Y1995" s="29"/>
      <c r="Z1995" s="29"/>
      <c r="AA1995" s="29"/>
      <c r="AB1995" s="29"/>
      <c r="AC1995" s="29"/>
      <c r="AD1995" s="29"/>
      <c r="AE1995" s="29"/>
      <c r="AF1995" s="29"/>
      <c r="AG1995" s="29"/>
      <c r="AH1995" s="29"/>
      <c r="AI1995" s="29"/>
      <c r="AJ1995" s="29"/>
      <c r="AK1995" s="29"/>
      <c r="AL1995" s="29"/>
      <c r="AM1995" s="29"/>
      <c r="AN1995" s="29"/>
      <c r="AO1995" s="29"/>
      <c r="AP1995" s="29"/>
      <c r="AQ1995" s="29"/>
      <c r="AR1995" s="29"/>
      <c r="AS1995" s="29"/>
      <c r="AT1995" s="29"/>
      <c r="AU1995" s="29"/>
      <c r="AV1995" s="29"/>
      <c r="AW1995" s="29"/>
      <c r="AX1995" s="29"/>
      <c r="AY1995" s="29"/>
      <c r="AZ1995" s="29"/>
      <c r="BA1995" s="29"/>
      <c r="BB1995" s="29"/>
      <c r="BC1995" s="29"/>
      <c r="BD1995" s="29"/>
      <c r="BE1995" s="29"/>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29"/>
      <c r="CA1995" s="29"/>
      <c r="CB1995" s="29"/>
      <c r="CC1995" s="29"/>
      <c r="CD1995" s="29"/>
      <c r="CE1995" s="29"/>
      <c r="CF1995" s="29"/>
      <c r="CG1995" s="29"/>
      <c r="CH1995" s="29"/>
      <c r="CI1995" s="29"/>
      <c r="CJ1995" s="29"/>
      <c r="CK1995" s="29"/>
      <c r="CL1995" s="29"/>
      <c r="CM1995" s="29"/>
      <c r="CN1995" s="29"/>
      <c r="CO1995" s="29"/>
      <c r="CP1995" s="29"/>
      <c r="CQ1995" s="29"/>
      <c r="CR1995" s="29"/>
      <c r="CS1995" s="29"/>
      <c r="CT1995" s="29"/>
      <c r="CU1995" s="29"/>
      <c r="CV1995" s="29"/>
      <c r="CW1995" s="29"/>
      <c r="CX1995" s="29"/>
      <c r="CY1995" s="29"/>
      <c r="CZ1995" s="29"/>
      <c r="DA1995" s="29"/>
      <c r="DB1995" s="29"/>
      <c r="DC1995" s="29"/>
      <c r="DD1995" s="29"/>
      <c r="DE1995" s="29"/>
      <c r="DF1995" s="29"/>
      <c r="DG1995" s="29"/>
      <c r="DH1995" s="29"/>
      <c r="DI1995" s="29"/>
      <c r="DJ1995" s="29"/>
      <c r="DK1995" s="29"/>
      <c r="DL1995" s="29"/>
      <c r="DM1995" s="29"/>
    </row>
    <row r="1996" spans="1:117">
      <c r="A1996" s="5"/>
      <c r="B1996" s="5"/>
      <c r="C1996" s="35"/>
      <c r="D1996" s="63"/>
      <c r="E1996" s="64"/>
      <c r="F1996" s="64"/>
      <c r="G1996" s="64"/>
      <c r="H1996" s="64"/>
      <c r="I1996" s="64"/>
      <c r="J1996" s="64"/>
      <c r="K1996" s="64"/>
      <c r="L1996" s="64"/>
      <c r="M1996" s="64"/>
      <c r="N1996" s="64"/>
      <c r="O1996" s="64"/>
      <c r="P1996" s="64"/>
      <c r="Q1996" s="64"/>
      <c r="R1996" s="64"/>
      <c r="S1996" s="64"/>
      <c r="T1996" s="29"/>
      <c r="U1996" s="29"/>
      <c r="V1996" s="29"/>
      <c r="W1996" s="29"/>
      <c r="X1996" s="29"/>
      <c r="Y1996" s="29"/>
      <c r="Z1996" s="29"/>
      <c r="AA1996" s="29"/>
      <c r="AB1996" s="29"/>
      <c r="AC1996" s="29"/>
      <c r="AD1996" s="29"/>
      <c r="AE1996" s="29"/>
      <c r="AF1996" s="29"/>
      <c r="AG1996" s="29"/>
      <c r="AH1996" s="29"/>
      <c r="AI1996" s="29"/>
      <c r="AJ1996" s="29"/>
      <c r="AK1996" s="29"/>
      <c r="AL1996" s="29"/>
      <c r="AM1996" s="29"/>
      <c r="AN1996" s="29"/>
      <c r="AO1996" s="29"/>
      <c r="AP1996" s="29"/>
      <c r="AQ1996" s="29"/>
      <c r="AR1996" s="29"/>
      <c r="AS1996" s="29"/>
      <c r="AT1996" s="29"/>
      <c r="AU1996" s="29"/>
      <c r="AV1996" s="29"/>
      <c r="AW1996" s="29"/>
      <c r="AX1996" s="29"/>
      <c r="AY1996" s="29"/>
      <c r="AZ1996" s="29"/>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29"/>
      <c r="CA1996" s="29"/>
      <c r="CB1996" s="29"/>
      <c r="CC1996" s="29"/>
      <c r="CD1996" s="29"/>
      <c r="CE1996" s="29"/>
      <c r="CF1996" s="29"/>
      <c r="CG1996" s="29"/>
      <c r="CH1996" s="29"/>
      <c r="CI1996" s="29"/>
      <c r="CJ1996" s="29"/>
      <c r="CK1996" s="29"/>
      <c r="CL1996" s="29"/>
      <c r="CM1996" s="29"/>
      <c r="CN1996" s="29"/>
      <c r="CO1996" s="29"/>
      <c r="CP1996" s="29"/>
      <c r="CQ1996" s="29"/>
      <c r="CR1996" s="29"/>
      <c r="CS1996" s="29"/>
      <c r="CT1996" s="29"/>
      <c r="CU1996" s="29"/>
      <c r="CV1996" s="29"/>
      <c r="CW1996" s="29"/>
      <c r="CX1996" s="29"/>
      <c r="CY1996" s="29"/>
      <c r="CZ1996" s="29"/>
      <c r="DA1996" s="29"/>
      <c r="DB1996" s="29"/>
      <c r="DC1996" s="29"/>
      <c r="DD1996" s="29"/>
      <c r="DE1996" s="29"/>
      <c r="DF1996" s="29"/>
      <c r="DG1996" s="29"/>
      <c r="DH1996" s="29"/>
      <c r="DI1996" s="29"/>
      <c r="DJ1996" s="29"/>
      <c r="DK1996" s="29"/>
      <c r="DL1996" s="29"/>
      <c r="DM1996" s="29"/>
    </row>
    <row r="1997" spans="1:117">
      <c r="A1997" s="5"/>
      <c r="B1997" s="5"/>
      <c r="C1997" s="35"/>
      <c r="D1997" s="63"/>
      <c r="E1997" s="64"/>
      <c r="F1997" s="64"/>
      <c r="G1997" s="64"/>
      <c r="H1997" s="64"/>
      <c r="I1997" s="64"/>
      <c r="J1997" s="64"/>
      <c r="K1997" s="64"/>
      <c r="L1997" s="64"/>
      <c r="M1997" s="64"/>
      <c r="N1997" s="64"/>
      <c r="O1997" s="64"/>
      <c r="P1997" s="64"/>
      <c r="Q1997" s="64"/>
      <c r="R1997" s="64"/>
      <c r="S1997" s="64"/>
      <c r="T1997" s="29"/>
      <c r="U1997" s="29"/>
      <c r="V1997" s="29"/>
      <c r="W1997" s="29"/>
      <c r="X1997" s="29"/>
      <c r="Y1997" s="29"/>
      <c r="Z1997" s="29"/>
      <c r="AA1997" s="29"/>
      <c r="AB1997" s="29"/>
      <c r="AC1997" s="29"/>
      <c r="AD1997" s="29"/>
      <c r="AE1997" s="29"/>
      <c r="AF1997" s="29"/>
      <c r="AG1997" s="29"/>
      <c r="AH1997" s="29"/>
      <c r="AI1997" s="29"/>
      <c r="AJ1997" s="29"/>
      <c r="AK1997" s="29"/>
      <c r="AL1997" s="29"/>
      <c r="AM1997" s="29"/>
      <c r="AN1997" s="29"/>
      <c r="AO1997" s="29"/>
      <c r="AP1997" s="29"/>
      <c r="AQ1997" s="29"/>
      <c r="AR1997" s="29"/>
      <c r="AS1997" s="29"/>
      <c r="AT1997" s="29"/>
      <c r="AU1997" s="29"/>
      <c r="AV1997" s="29"/>
      <c r="AW1997" s="29"/>
      <c r="AX1997" s="29"/>
      <c r="AY1997" s="29"/>
      <c r="AZ1997" s="29"/>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29"/>
      <c r="CA1997" s="29"/>
      <c r="CB1997" s="29"/>
      <c r="CC1997" s="29"/>
      <c r="CD1997" s="29"/>
      <c r="CE1997" s="29"/>
      <c r="CF1997" s="29"/>
      <c r="CG1997" s="29"/>
      <c r="CH1997" s="29"/>
      <c r="CI1997" s="29"/>
      <c r="CJ1997" s="29"/>
      <c r="CK1997" s="29"/>
      <c r="CL1997" s="29"/>
      <c r="CM1997" s="29"/>
      <c r="CN1997" s="29"/>
      <c r="CO1997" s="29"/>
      <c r="CP1997" s="29"/>
      <c r="CQ1997" s="29"/>
      <c r="CR1997" s="29"/>
      <c r="CS1997" s="29"/>
      <c r="CT1997" s="29"/>
      <c r="CU1997" s="29"/>
      <c r="CV1997" s="29"/>
      <c r="CW1997" s="29"/>
      <c r="CX1997" s="29"/>
      <c r="CY1997" s="29"/>
      <c r="CZ1997" s="29"/>
      <c r="DA1997" s="29"/>
      <c r="DB1997" s="29"/>
      <c r="DC1997" s="29"/>
      <c r="DD1997" s="29"/>
      <c r="DE1997" s="29"/>
      <c r="DF1997" s="29"/>
      <c r="DG1997" s="29"/>
      <c r="DH1997" s="29"/>
      <c r="DI1997" s="29"/>
      <c r="DJ1997" s="29"/>
      <c r="DK1997" s="29"/>
      <c r="DL1997" s="29"/>
      <c r="DM1997" s="29"/>
    </row>
    <row r="1998" spans="1:117">
      <c r="A1998" s="5"/>
      <c r="B1998" s="5"/>
      <c r="C1998" s="35"/>
      <c r="D1998" s="63"/>
      <c r="E1998" s="64"/>
      <c r="F1998" s="64"/>
      <c r="G1998" s="64"/>
      <c r="H1998" s="64"/>
      <c r="I1998" s="64"/>
      <c r="J1998" s="64"/>
      <c r="K1998" s="64"/>
      <c r="L1998" s="64"/>
      <c r="M1998" s="64"/>
      <c r="N1998" s="64"/>
      <c r="O1998" s="64"/>
      <c r="P1998" s="64"/>
      <c r="Q1998" s="64"/>
      <c r="R1998" s="64"/>
      <c r="S1998" s="64"/>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c r="CA1998" s="29"/>
      <c r="CB1998" s="29"/>
      <c r="CC1998" s="29"/>
      <c r="CD1998" s="29"/>
      <c r="CE1998" s="29"/>
      <c r="CF1998" s="29"/>
      <c r="CG1998" s="29"/>
      <c r="CH1998" s="29"/>
      <c r="CI1998" s="29"/>
      <c r="CJ1998" s="29"/>
      <c r="CK1998" s="29"/>
      <c r="CL1998" s="29"/>
      <c r="CM1998" s="29"/>
      <c r="CN1998" s="29"/>
      <c r="CO1998" s="29"/>
      <c r="CP1998" s="29"/>
      <c r="CQ1998" s="29"/>
      <c r="CR1998" s="29"/>
      <c r="CS1998" s="29"/>
      <c r="CT1998" s="29"/>
      <c r="CU1998" s="29"/>
      <c r="CV1998" s="29"/>
      <c r="CW1998" s="29"/>
      <c r="CX1998" s="29"/>
      <c r="CY1998" s="29"/>
      <c r="CZ1998" s="29"/>
      <c r="DA1998" s="29"/>
      <c r="DB1998" s="29"/>
      <c r="DC1998" s="29"/>
      <c r="DD1998" s="29"/>
      <c r="DE1998" s="29"/>
      <c r="DF1998" s="29"/>
      <c r="DG1998" s="29"/>
      <c r="DH1998" s="29"/>
      <c r="DI1998" s="29"/>
      <c r="DJ1998" s="29"/>
      <c r="DK1998" s="29"/>
      <c r="DL1998" s="29"/>
      <c r="DM1998" s="29"/>
    </row>
    <row r="1999" spans="1:117">
      <c r="A1999" s="5"/>
      <c r="B1999" s="5"/>
      <c r="C1999" s="35"/>
      <c r="D1999" s="63"/>
      <c r="E1999" s="64"/>
      <c r="F1999" s="64"/>
      <c r="G1999" s="64"/>
      <c r="H1999" s="64"/>
      <c r="I1999" s="64"/>
      <c r="J1999" s="64"/>
      <c r="K1999" s="64"/>
      <c r="L1999" s="64"/>
      <c r="M1999" s="64"/>
      <c r="N1999" s="64"/>
      <c r="O1999" s="64"/>
      <c r="P1999" s="64"/>
      <c r="Q1999" s="64"/>
      <c r="R1999" s="64"/>
      <c r="S1999" s="64"/>
      <c r="T1999" s="29"/>
      <c r="U1999" s="29"/>
      <c r="V1999" s="29"/>
      <c r="W1999" s="29"/>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29"/>
      <c r="CA1999" s="29"/>
      <c r="CB1999" s="29"/>
      <c r="CC1999" s="29"/>
      <c r="CD1999" s="29"/>
      <c r="CE1999" s="29"/>
      <c r="CF1999" s="29"/>
      <c r="CG1999" s="29"/>
      <c r="CH1999" s="29"/>
      <c r="CI1999" s="29"/>
      <c r="CJ1999" s="29"/>
      <c r="CK1999" s="29"/>
      <c r="CL1999" s="29"/>
      <c r="CM1999" s="29"/>
      <c r="CN1999" s="29"/>
      <c r="CO1999" s="29"/>
      <c r="CP1999" s="29"/>
      <c r="CQ1999" s="29"/>
      <c r="CR1999" s="29"/>
      <c r="CS1999" s="29"/>
      <c r="CT1999" s="29"/>
      <c r="CU1999" s="29"/>
      <c r="CV1999" s="29"/>
      <c r="CW1999" s="29"/>
      <c r="CX1999" s="29"/>
      <c r="CY1999" s="29"/>
      <c r="CZ1999" s="29"/>
      <c r="DA1999" s="29"/>
      <c r="DB1999" s="29"/>
      <c r="DC1999" s="29"/>
      <c r="DD1999" s="29"/>
      <c r="DE1999" s="29"/>
      <c r="DF1999" s="29"/>
      <c r="DG1999" s="29"/>
      <c r="DH1999" s="29"/>
      <c r="DI1999" s="29"/>
      <c r="DJ1999" s="29"/>
      <c r="DK1999" s="29"/>
      <c r="DL1999" s="29"/>
      <c r="DM1999" s="29"/>
    </row>
    <row r="2000" spans="1:117">
      <c r="A2000" s="5"/>
      <c r="B2000" s="5"/>
      <c r="C2000" s="35"/>
      <c r="D2000" s="63"/>
      <c r="E2000" s="64"/>
      <c r="F2000" s="64"/>
      <c r="G2000" s="64"/>
      <c r="H2000" s="64"/>
      <c r="I2000" s="64"/>
      <c r="J2000" s="64"/>
      <c r="K2000" s="64"/>
      <c r="L2000" s="64"/>
      <c r="M2000" s="64"/>
      <c r="N2000" s="64"/>
      <c r="O2000" s="64"/>
      <c r="P2000" s="64"/>
      <c r="Q2000" s="64"/>
      <c r="R2000" s="64"/>
      <c r="S2000" s="64"/>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c r="CA2000" s="29"/>
      <c r="CB2000" s="29"/>
      <c r="CC2000" s="29"/>
      <c r="CD2000" s="29"/>
      <c r="CE2000" s="29"/>
      <c r="CF2000" s="29"/>
      <c r="CG2000" s="29"/>
      <c r="CH2000" s="29"/>
      <c r="CI2000" s="29"/>
      <c r="CJ2000" s="29"/>
      <c r="CK2000" s="29"/>
      <c r="CL2000" s="29"/>
      <c r="CM2000" s="29"/>
      <c r="CN2000" s="29"/>
      <c r="CO2000" s="29"/>
      <c r="CP2000" s="29"/>
      <c r="CQ2000" s="29"/>
      <c r="CR2000" s="29"/>
      <c r="CS2000" s="29"/>
      <c r="CT2000" s="29"/>
      <c r="CU2000" s="29"/>
      <c r="CV2000" s="29"/>
      <c r="CW2000" s="29"/>
      <c r="CX2000" s="29"/>
      <c r="CY2000" s="29"/>
      <c r="CZ2000" s="29"/>
      <c r="DA2000" s="29"/>
      <c r="DB2000" s="29"/>
      <c r="DC2000" s="29"/>
      <c r="DD2000" s="29"/>
      <c r="DE2000" s="29"/>
      <c r="DF2000" s="29"/>
      <c r="DG2000" s="29"/>
      <c r="DH2000" s="29"/>
      <c r="DI2000" s="29"/>
      <c r="DJ2000" s="29"/>
      <c r="DK2000" s="29"/>
      <c r="DL2000" s="29"/>
      <c r="DM2000" s="2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5</vt:i4>
      </vt:variant>
    </vt:vector>
  </HeadingPairs>
  <TitlesOfParts>
    <vt:vector size="18" baseType="lpstr">
      <vt:lpstr>Cover</vt: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 Jones</dc:creator>
  <cp:lastModifiedBy>Jon McDonald</cp:lastModifiedBy>
  <cp:lastPrinted>2018-10-23T08:55:41Z</cp:lastPrinted>
  <dcterms:created xsi:type="dcterms:W3CDTF">2018-03-05T15:41:51Z</dcterms:created>
  <dcterms:modified xsi:type="dcterms:W3CDTF">2018-10-23T08:58:33Z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