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yne.mullins\Desktop\"/>
    </mc:Choice>
  </mc:AlternateContent>
  <bookViews>
    <workbookView xWindow="0" yWindow="0" windowWidth="20400" windowHeight="8970" tabRatio="777"/>
  </bookViews>
  <sheets>
    <sheet name="Example 0" sheetId="10" r:id="rId1"/>
    <sheet name="Example 0 Summary" sheetId="11" r:id="rId2"/>
    <sheet name="Example 1" sheetId="3" r:id="rId3"/>
    <sheet name="Example 1 Summary" sheetId="5" r:id="rId4"/>
    <sheet name="Example 2" sheetId="6" r:id="rId5"/>
    <sheet name="Example 2 Summary" sheetId="7" r:id="rId6"/>
    <sheet name="Example 3" sheetId="8" r:id="rId7"/>
    <sheet name="Example 3 Summary" sheetId="9" r:id="rId8"/>
    <sheet name="Example 4" sheetId="12" r:id="rId9"/>
    <sheet name="Example 4 Summary" sheetId="13" r:id="rId10"/>
    <sheet name="Example 5" sheetId="14" r:id="rId11"/>
    <sheet name="Example 5 Summary" sheetId="15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5" l="1"/>
  <c r="E4" i="15"/>
  <c r="C61" i="14"/>
  <c r="AJ61" i="14"/>
  <c r="AI61" i="14"/>
  <c r="S61" i="14"/>
  <c r="D61" i="14"/>
  <c r="AJ60" i="14"/>
  <c r="AI60" i="14"/>
  <c r="S60" i="14"/>
  <c r="D60" i="14"/>
  <c r="C60" i="14"/>
  <c r="I60" i="14" s="1"/>
  <c r="AJ59" i="14"/>
  <c r="AI59" i="14"/>
  <c r="AO59" i="14" s="1"/>
  <c r="S59" i="14"/>
  <c r="D59" i="14"/>
  <c r="C59" i="14"/>
  <c r="AJ58" i="14"/>
  <c r="AI58" i="14"/>
  <c r="S58" i="14"/>
  <c r="D58" i="14"/>
  <c r="T60" i="14" s="1"/>
  <c r="C58" i="14"/>
  <c r="AJ57" i="14"/>
  <c r="AI57" i="14"/>
  <c r="AO57" i="14" s="1"/>
  <c r="S57" i="14"/>
  <c r="D57" i="14"/>
  <c r="T59" i="14" s="1"/>
  <c r="C57" i="14"/>
  <c r="AJ56" i="14"/>
  <c r="AI56" i="14"/>
  <c r="S56" i="14"/>
  <c r="D56" i="14"/>
  <c r="T58" i="14" s="1"/>
  <c r="C56" i="14"/>
  <c r="I56" i="14" s="1"/>
  <c r="AJ55" i="14"/>
  <c r="AI55" i="14"/>
  <c r="S55" i="14"/>
  <c r="D55" i="14"/>
  <c r="T57" i="14" s="1"/>
  <c r="C55" i="14"/>
  <c r="AJ54" i="14"/>
  <c r="AI54" i="14"/>
  <c r="S54" i="14"/>
  <c r="D54" i="14"/>
  <c r="T56" i="14" s="1"/>
  <c r="C54" i="14"/>
  <c r="I54" i="14" s="1"/>
  <c r="AJ53" i="14"/>
  <c r="AI53" i="14"/>
  <c r="S53" i="14"/>
  <c r="D53" i="14"/>
  <c r="T55" i="14" s="1"/>
  <c r="C53" i="14"/>
  <c r="AJ52" i="14"/>
  <c r="AI52" i="14"/>
  <c r="S52" i="14"/>
  <c r="D52" i="14"/>
  <c r="T54" i="14" s="1"/>
  <c r="C52" i="14"/>
  <c r="AJ51" i="14"/>
  <c r="AI51" i="14"/>
  <c r="S51" i="14"/>
  <c r="D51" i="14"/>
  <c r="T53" i="14" s="1"/>
  <c r="C51" i="14"/>
  <c r="F51" i="14" s="1"/>
  <c r="AJ50" i="14"/>
  <c r="AI50" i="14"/>
  <c r="S50" i="14"/>
  <c r="D50" i="14"/>
  <c r="T52" i="14" s="1"/>
  <c r="C50" i="14"/>
  <c r="AJ49" i="14"/>
  <c r="AI49" i="14"/>
  <c r="S49" i="14"/>
  <c r="D49" i="14"/>
  <c r="T51" i="14" s="1"/>
  <c r="C49" i="14"/>
  <c r="AJ48" i="14"/>
  <c r="AI48" i="14"/>
  <c r="S48" i="14"/>
  <c r="D48" i="14"/>
  <c r="T50" i="14" s="1"/>
  <c r="C48" i="14"/>
  <c r="I48" i="14" s="1"/>
  <c r="AJ47" i="14"/>
  <c r="AI47" i="14"/>
  <c r="S47" i="14"/>
  <c r="D47" i="14"/>
  <c r="T49" i="14" s="1"/>
  <c r="C47" i="14"/>
  <c r="AJ46" i="14"/>
  <c r="AI46" i="14"/>
  <c r="S46" i="14"/>
  <c r="D46" i="14"/>
  <c r="C46" i="14"/>
  <c r="AJ45" i="14"/>
  <c r="AI45" i="14"/>
  <c r="S45" i="14"/>
  <c r="D45" i="14"/>
  <c r="T47" i="14" s="1"/>
  <c r="C45" i="14"/>
  <c r="AJ44" i="14"/>
  <c r="AI44" i="14"/>
  <c r="S44" i="14"/>
  <c r="D44" i="14"/>
  <c r="C44" i="14"/>
  <c r="AJ43" i="14"/>
  <c r="AI43" i="14"/>
  <c r="S43" i="14"/>
  <c r="D43" i="14"/>
  <c r="T45" i="14" s="1"/>
  <c r="C43" i="14"/>
  <c r="AJ42" i="14"/>
  <c r="AI42" i="14"/>
  <c r="S42" i="14"/>
  <c r="D42" i="14"/>
  <c r="T44" i="14" s="1"/>
  <c r="C42" i="14"/>
  <c r="AJ41" i="14"/>
  <c r="AI41" i="14"/>
  <c r="S41" i="14"/>
  <c r="D41" i="14"/>
  <c r="C41" i="14"/>
  <c r="AO40" i="14"/>
  <c r="AJ40" i="14"/>
  <c r="AI40" i="14"/>
  <c r="S40" i="14"/>
  <c r="D40" i="14"/>
  <c r="T42" i="14" s="1"/>
  <c r="C40" i="14"/>
  <c r="AJ39" i="14"/>
  <c r="AI39" i="14"/>
  <c r="S39" i="14"/>
  <c r="D39" i="14"/>
  <c r="T41" i="14" s="1"/>
  <c r="C39" i="14"/>
  <c r="AJ38" i="14"/>
  <c r="AI38" i="14"/>
  <c r="S38" i="14"/>
  <c r="D38" i="14"/>
  <c r="C38" i="14"/>
  <c r="AJ37" i="14"/>
  <c r="AI37" i="14"/>
  <c r="S37" i="14"/>
  <c r="D37" i="14"/>
  <c r="T39" i="14" s="1"/>
  <c r="C37" i="14"/>
  <c r="AJ36" i="14"/>
  <c r="AI36" i="14"/>
  <c r="AL36" i="14" s="1"/>
  <c r="S36" i="14"/>
  <c r="D36" i="14"/>
  <c r="C36" i="14"/>
  <c r="AJ35" i="14"/>
  <c r="AI35" i="14"/>
  <c r="S35" i="14"/>
  <c r="D35" i="14"/>
  <c r="T37" i="14" s="1"/>
  <c r="C35" i="14"/>
  <c r="AJ34" i="14"/>
  <c r="AI34" i="14"/>
  <c r="S34" i="14"/>
  <c r="D34" i="14"/>
  <c r="T36" i="14" s="1"/>
  <c r="C34" i="14"/>
  <c r="AJ33" i="14"/>
  <c r="AI33" i="14"/>
  <c r="S33" i="14"/>
  <c r="Y33" i="14" s="1"/>
  <c r="D33" i="14"/>
  <c r="T35" i="14" s="1"/>
  <c r="C33" i="14"/>
  <c r="AJ32" i="14"/>
  <c r="AI32" i="14"/>
  <c r="S32" i="14"/>
  <c r="D32" i="14"/>
  <c r="T34" i="14" s="1"/>
  <c r="C32" i="14"/>
  <c r="AJ31" i="14"/>
  <c r="AI31" i="14"/>
  <c r="S31" i="14"/>
  <c r="D31" i="14"/>
  <c r="T33" i="14" s="1"/>
  <c r="C31" i="14"/>
  <c r="F31" i="14" s="1"/>
  <c r="AJ30" i="14"/>
  <c r="AI30" i="14"/>
  <c r="AL30" i="14" s="1"/>
  <c r="S30" i="14"/>
  <c r="D30" i="14"/>
  <c r="C30" i="14"/>
  <c r="AJ29" i="14"/>
  <c r="AI29" i="14"/>
  <c r="S29" i="14"/>
  <c r="D29" i="14"/>
  <c r="T31" i="14" s="1"/>
  <c r="C29" i="14"/>
  <c r="AJ28" i="14"/>
  <c r="AI28" i="14"/>
  <c r="S28" i="14"/>
  <c r="D28" i="14"/>
  <c r="T30" i="14" s="1"/>
  <c r="C28" i="14"/>
  <c r="AJ27" i="14"/>
  <c r="AI27" i="14"/>
  <c r="S27" i="14"/>
  <c r="D27" i="14"/>
  <c r="T29" i="14" s="1"/>
  <c r="C27" i="14"/>
  <c r="AJ26" i="14"/>
  <c r="AI26" i="14"/>
  <c r="S26" i="14"/>
  <c r="D26" i="14"/>
  <c r="T28" i="14" s="1"/>
  <c r="C26" i="14"/>
  <c r="AJ25" i="14"/>
  <c r="AI25" i="14"/>
  <c r="AO25" i="14" s="1"/>
  <c r="S25" i="14"/>
  <c r="D25" i="14"/>
  <c r="T27" i="14" s="1"/>
  <c r="C25" i="14"/>
  <c r="F25" i="14" s="1"/>
  <c r="AJ24" i="14"/>
  <c r="AI24" i="14"/>
  <c r="AO24" i="14" s="1"/>
  <c r="S24" i="14"/>
  <c r="D24" i="14"/>
  <c r="T26" i="14" s="1"/>
  <c r="C24" i="14"/>
  <c r="AJ23" i="14"/>
  <c r="AI23" i="14"/>
  <c r="S23" i="14"/>
  <c r="D23" i="14"/>
  <c r="T25" i="14" s="1"/>
  <c r="C23" i="14"/>
  <c r="I23" i="14" s="1"/>
  <c r="AJ22" i="14"/>
  <c r="AI22" i="14"/>
  <c r="AL22" i="14" s="1"/>
  <c r="S22" i="14"/>
  <c r="D22" i="14"/>
  <c r="C22" i="14"/>
  <c r="AJ21" i="14"/>
  <c r="AI21" i="14"/>
  <c r="S21" i="14"/>
  <c r="D21" i="14"/>
  <c r="T23" i="14" s="1"/>
  <c r="C21" i="14"/>
  <c r="AJ20" i="14"/>
  <c r="AI20" i="14"/>
  <c r="S20" i="14"/>
  <c r="D20" i="14"/>
  <c r="T22" i="14" s="1"/>
  <c r="C20" i="14"/>
  <c r="I20" i="14" s="1"/>
  <c r="AJ19" i="14"/>
  <c r="AI19" i="14"/>
  <c r="AL19" i="14" s="1"/>
  <c r="S19" i="14"/>
  <c r="D19" i="14"/>
  <c r="T21" i="14" s="1"/>
  <c r="C19" i="14"/>
  <c r="AJ18" i="14"/>
  <c r="AI18" i="14"/>
  <c r="S18" i="14"/>
  <c r="D18" i="14"/>
  <c r="T20" i="14" s="1"/>
  <c r="C18" i="14"/>
  <c r="AJ17" i="14"/>
  <c r="AI17" i="14"/>
  <c r="S17" i="14"/>
  <c r="D17" i="14"/>
  <c r="T19" i="14" s="1"/>
  <c r="C17" i="14"/>
  <c r="AJ16" i="14"/>
  <c r="AI16" i="14"/>
  <c r="S16" i="14"/>
  <c r="D16" i="14"/>
  <c r="T18" i="14" s="1"/>
  <c r="Y18" i="14" s="1"/>
  <c r="C16" i="14"/>
  <c r="AJ15" i="14"/>
  <c r="AI15" i="14"/>
  <c r="S15" i="14"/>
  <c r="D15" i="14"/>
  <c r="T17" i="14" s="1"/>
  <c r="C15" i="14"/>
  <c r="AJ14" i="14"/>
  <c r="AI14" i="14"/>
  <c r="AL14" i="14" s="1"/>
  <c r="S14" i="14"/>
  <c r="V14" i="14" s="1"/>
  <c r="D14" i="14"/>
  <c r="T16" i="14" s="1"/>
  <c r="C14" i="14"/>
  <c r="AJ13" i="14"/>
  <c r="AI13" i="14"/>
  <c r="S13" i="14"/>
  <c r="Y13" i="14" s="1"/>
  <c r="D13" i="14"/>
  <c r="T15" i="14" s="1"/>
  <c r="C13" i="14"/>
  <c r="AJ12" i="14"/>
  <c r="AI12" i="14"/>
  <c r="S12" i="14"/>
  <c r="D12" i="14"/>
  <c r="C12" i="14"/>
  <c r="AJ11" i="14"/>
  <c r="AI11" i="14"/>
  <c r="AO11" i="14" s="1"/>
  <c r="T11" i="14"/>
  <c r="S11" i="14"/>
  <c r="D11" i="14"/>
  <c r="C11" i="14"/>
  <c r="F11" i="14" s="1"/>
  <c r="Y19" i="14" l="1"/>
  <c r="V39" i="14"/>
  <c r="Y42" i="14"/>
  <c r="AL21" i="14"/>
  <c r="I28" i="14"/>
  <c r="F55" i="14"/>
  <c r="I59" i="14"/>
  <c r="I15" i="14"/>
  <c r="AL47" i="14"/>
  <c r="I16" i="14"/>
  <c r="I22" i="14"/>
  <c r="AL27" i="14"/>
  <c r="AL31" i="14"/>
  <c r="AL54" i="14"/>
  <c r="I57" i="14"/>
  <c r="AO58" i="14"/>
  <c r="V56" i="14"/>
  <c r="V15" i="14"/>
  <c r="V13" i="14"/>
  <c r="Y16" i="14"/>
  <c r="F56" i="14"/>
  <c r="AL24" i="14"/>
  <c r="V33" i="14"/>
  <c r="I12" i="14"/>
  <c r="V29" i="14"/>
  <c r="AL50" i="14"/>
  <c r="AL13" i="14"/>
  <c r="Y14" i="14"/>
  <c r="AL25" i="14"/>
  <c r="I31" i="14"/>
  <c r="AO31" i="14"/>
  <c r="AO36" i="14"/>
  <c r="V37" i="14"/>
  <c r="AL45" i="14"/>
  <c r="V57" i="14"/>
  <c r="AL55" i="14"/>
  <c r="AL57" i="14"/>
  <c r="AO60" i="14"/>
  <c r="I11" i="14"/>
  <c r="M11" i="14" s="1"/>
  <c r="AL11" i="14"/>
  <c r="AS11" i="14" s="1"/>
  <c r="AT11" i="14" s="1"/>
  <c r="AU11" i="14" s="1"/>
  <c r="I19" i="14"/>
  <c r="AO20" i="14"/>
  <c r="V21" i="14"/>
  <c r="AO30" i="14"/>
  <c r="AL40" i="14"/>
  <c r="F48" i="14"/>
  <c r="Y53" i="14"/>
  <c r="AO54" i="14"/>
  <c r="F57" i="14"/>
  <c r="V11" i="14"/>
  <c r="X11" i="14" s="1"/>
  <c r="AO16" i="14"/>
  <c r="Y17" i="14"/>
  <c r="I18" i="14"/>
  <c r="AL20" i="14"/>
  <c r="Y21" i="14"/>
  <c r="F26" i="14"/>
  <c r="F29" i="14"/>
  <c r="F32" i="14"/>
  <c r="Y35" i="14"/>
  <c r="I38" i="14"/>
  <c r="AO41" i="14"/>
  <c r="V42" i="14"/>
  <c r="F43" i="14"/>
  <c r="AO46" i="14"/>
  <c r="AO52" i="14"/>
  <c r="AO55" i="14"/>
  <c r="Y57" i="14"/>
  <c r="F58" i="14"/>
  <c r="Y15" i="14"/>
  <c r="V28" i="14"/>
  <c r="I13" i="14"/>
  <c r="AO17" i="14"/>
  <c r="F18" i="14"/>
  <c r="F19" i="14"/>
  <c r="V19" i="14"/>
  <c r="F21" i="14"/>
  <c r="AL23" i="14"/>
  <c r="I27" i="14"/>
  <c r="AL28" i="14"/>
  <c r="I29" i="14"/>
  <c r="AL29" i="14"/>
  <c r="V30" i="14"/>
  <c r="I32" i="14"/>
  <c r="F33" i="14"/>
  <c r="F35" i="14"/>
  <c r="F42" i="14"/>
  <c r="AO45" i="14"/>
  <c r="I47" i="14"/>
  <c r="AO50" i="14"/>
  <c r="V55" i="14"/>
  <c r="Y56" i="14"/>
  <c r="I58" i="14"/>
  <c r="AO61" i="14"/>
  <c r="V16" i="14"/>
  <c r="V20" i="14"/>
  <c r="Y29" i="14"/>
  <c r="V44" i="14"/>
  <c r="V49" i="14"/>
  <c r="V58" i="14"/>
  <c r="Y60" i="14"/>
  <c r="AL16" i="14"/>
  <c r="AL17" i="14"/>
  <c r="Y26" i="14"/>
  <c r="AO28" i="14"/>
  <c r="AO39" i="14"/>
  <c r="V45" i="14"/>
  <c r="F47" i="14"/>
  <c r="AO49" i="14"/>
  <c r="F13" i="14"/>
  <c r="F15" i="14"/>
  <c r="F16" i="14"/>
  <c r="F27" i="14"/>
  <c r="F28" i="14"/>
  <c r="I33" i="14"/>
  <c r="Y34" i="14"/>
  <c r="V35" i="14"/>
  <c r="AL41" i="14"/>
  <c r="AL46" i="14"/>
  <c r="Y51" i="14"/>
  <c r="AL58" i="14"/>
  <c r="F60" i="14"/>
  <c r="AL61" i="14"/>
  <c r="AL12" i="14"/>
  <c r="AO13" i="14"/>
  <c r="F20" i="14"/>
  <c r="Y27" i="14"/>
  <c r="AO27" i="14"/>
  <c r="AO29" i="14"/>
  <c r="AL32" i="14"/>
  <c r="I35" i="14"/>
  <c r="Y44" i="14"/>
  <c r="AO48" i="14"/>
  <c r="I50" i="14"/>
  <c r="V60" i="14"/>
  <c r="AL59" i="14"/>
  <c r="V23" i="14"/>
  <c r="Y23" i="14"/>
  <c r="T12" i="14"/>
  <c r="V22" i="14"/>
  <c r="Y22" i="14"/>
  <c r="T32" i="14"/>
  <c r="V32" i="14" s="1"/>
  <c r="F30" i="14"/>
  <c r="AO38" i="14"/>
  <c r="AL38" i="14"/>
  <c r="Y47" i="14"/>
  <c r="V47" i="14"/>
  <c r="G12" i="14"/>
  <c r="AN11" i="14"/>
  <c r="F17" i="14"/>
  <c r="I17" i="14"/>
  <c r="Y25" i="14"/>
  <c r="V25" i="14"/>
  <c r="AL35" i="14"/>
  <c r="AO35" i="14"/>
  <c r="V36" i="14"/>
  <c r="Y36" i="14"/>
  <c r="F37" i="14"/>
  <c r="I37" i="14"/>
  <c r="AL37" i="14"/>
  <c r="AO37" i="14"/>
  <c r="T43" i="14"/>
  <c r="I41" i="14"/>
  <c r="AO44" i="14"/>
  <c r="AL44" i="14"/>
  <c r="AO51" i="14"/>
  <c r="AL51" i="14"/>
  <c r="F12" i="14"/>
  <c r="AL15" i="14"/>
  <c r="AO15" i="14"/>
  <c r="AO18" i="14"/>
  <c r="AL18" i="14"/>
  <c r="Y20" i="14"/>
  <c r="F23" i="14"/>
  <c r="I24" i="14"/>
  <c r="F24" i="14"/>
  <c r="AO26" i="14"/>
  <c r="AL26" i="14"/>
  <c r="V27" i="14"/>
  <c r="I30" i="14"/>
  <c r="Y30" i="14"/>
  <c r="AL33" i="14"/>
  <c r="AO33" i="14"/>
  <c r="V52" i="14"/>
  <c r="Y52" i="14"/>
  <c r="H11" i="14"/>
  <c r="Y11" i="14"/>
  <c r="AC11" i="14" s="1"/>
  <c r="V12" i="14"/>
  <c r="Y12" i="14"/>
  <c r="F14" i="14"/>
  <c r="I14" i="14"/>
  <c r="V17" i="14"/>
  <c r="AO19" i="14"/>
  <c r="I21" i="14"/>
  <c r="AO21" i="14"/>
  <c r="T24" i="14"/>
  <c r="V24" i="14" s="1"/>
  <c r="F22" i="14"/>
  <c r="Y28" i="14"/>
  <c r="Y31" i="14"/>
  <c r="V31" i="14"/>
  <c r="I34" i="14"/>
  <c r="F34" i="14"/>
  <c r="AO34" i="14"/>
  <c r="AL34" i="14"/>
  <c r="Y39" i="14"/>
  <c r="AO42" i="14"/>
  <c r="AL42" i="14"/>
  <c r="T46" i="14"/>
  <c r="F44" i="14"/>
  <c r="F46" i="14"/>
  <c r="I46" i="14"/>
  <c r="T48" i="14"/>
  <c r="AL56" i="14"/>
  <c r="AO56" i="14"/>
  <c r="I26" i="14"/>
  <c r="I40" i="14"/>
  <c r="F40" i="14"/>
  <c r="Y41" i="14"/>
  <c r="V41" i="14"/>
  <c r="AO12" i="14"/>
  <c r="AO14" i="14"/>
  <c r="V18" i="14"/>
  <c r="AO22" i="14"/>
  <c r="AO23" i="14"/>
  <c r="I25" i="14"/>
  <c r="V26" i="14"/>
  <c r="V34" i="14"/>
  <c r="T38" i="14"/>
  <c r="Y38" i="14" s="1"/>
  <c r="F36" i="14"/>
  <c r="T40" i="14"/>
  <c r="V40" i="14" s="1"/>
  <c r="F38" i="14"/>
  <c r="I39" i="14"/>
  <c r="F39" i="14"/>
  <c r="I43" i="14"/>
  <c r="I49" i="14"/>
  <c r="F49" i="14"/>
  <c r="AL53" i="14"/>
  <c r="AO53" i="14"/>
  <c r="AO32" i="14"/>
  <c r="AL43" i="14"/>
  <c r="AO43" i="14"/>
  <c r="F45" i="14"/>
  <c r="I45" i="14"/>
  <c r="V46" i="14"/>
  <c r="Y46" i="14"/>
  <c r="AL49" i="14"/>
  <c r="I36" i="14"/>
  <c r="Y37" i="14"/>
  <c r="AL39" i="14"/>
  <c r="F41" i="14"/>
  <c r="I42" i="14"/>
  <c r="I44" i="14"/>
  <c r="Y45" i="14"/>
  <c r="AO47" i="14"/>
  <c r="V51" i="14"/>
  <c r="I52" i="14"/>
  <c r="F52" i="14"/>
  <c r="T61" i="14"/>
  <c r="F59" i="14"/>
  <c r="V59" i="14"/>
  <c r="Y59" i="14"/>
  <c r="AL48" i="14"/>
  <c r="Y49" i="14"/>
  <c r="Y50" i="14"/>
  <c r="V50" i="14"/>
  <c r="I53" i="14"/>
  <c r="F53" i="14"/>
  <c r="Y54" i="14"/>
  <c r="V54" i="14"/>
  <c r="Y55" i="14"/>
  <c r="I61" i="14"/>
  <c r="F61" i="14"/>
  <c r="F50" i="14"/>
  <c r="I51" i="14"/>
  <c r="V53" i="14"/>
  <c r="AL52" i="14"/>
  <c r="F54" i="14"/>
  <c r="I55" i="14"/>
  <c r="Y58" i="14"/>
  <c r="AL60" i="14"/>
  <c r="AM20" i="14" l="1"/>
  <c r="AM14" i="14"/>
  <c r="W22" i="14"/>
  <c r="AM12" i="14"/>
  <c r="AM15" i="14"/>
  <c r="AM13" i="14"/>
  <c r="W12" i="14"/>
  <c r="G21" i="14"/>
  <c r="G14" i="14"/>
  <c r="Y24" i="14"/>
  <c r="AS12" i="14"/>
  <c r="AT12" i="14" s="1"/>
  <c r="AU12" i="14" s="1"/>
  <c r="G23" i="14"/>
  <c r="AM32" i="14"/>
  <c r="W24" i="14"/>
  <c r="V38" i="14"/>
  <c r="W39" i="14" s="1"/>
  <c r="G18" i="14"/>
  <c r="G55" i="14"/>
  <c r="AM29" i="14"/>
  <c r="AM61" i="14"/>
  <c r="G13" i="14"/>
  <c r="AM27" i="14"/>
  <c r="AM50" i="14"/>
  <c r="AM21" i="14"/>
  <c r="G20" i="14"/>
  <c r="G16" i="14"/>
  <c r="G30" i="14"/>
  <c r="G53" i="14"/>
  <c r="G33" i="14"/>
  <c r="AM17" i="14"/>
  <c r="G15" i="14"/>
  <c r="AM25" i="14"/>
  <c r="W37" i="14"/>
  <c r="AM58" i="14"/>
  <c r="Y61" i="14"/>
  <c r="V61" i="14"/>
  <c r="G36" i="14"/>
  <c r="AM60" i="14"/>
  <c r="U12" i="14"/>
  <c r="Z11" i="14"/>
  <c r="AA11" i="14" s="1"/>
  <c r="AB11" i="14" s="1"/>
  <c r="W21" i="14"/>
  <c r="AM37" i="14"/>
  <c r="AM31" i="14"/>
  <c r="AK12" i="14"/>
  <c r="AP11" i="14"/>
  <c r="AQ11" i="14" s="1"/>
  <c r="AR11" i="14" s="1"/>
  <c r="AM24" i="14"/>
  <c r="AM30" i="14"/>
  <c r="AM48" i="14"/>
  <c r="AM47" i="14"/>
  <c r="AM49" i="14"/>
  <c r="G39" i="14"/>
  <c r="G24" i="14"/>
  <c r="G47" i="14"/>
  <c r="G31" i="14"/>
  <c r="G40" i="14"/>
  <c r="G38" i="14"/>
  <c r="G54" i="14"/>
  <c r="Y40" i="14"/>
  <c r="G61" i="14"/>
  <c r="W25" i="14"/>
  <c r="W23" i="14"/>
  <c r="W38" i="14"/>
  <c r="AM26" i="14"/>
  <c r="G60" i="14"/>
  <c r="AM55" i="14"/>
  <c r="Y32" i="14"/>
  <c r="W29" i="14"/>
  <c r="N11" i="14"/>
  <c r="O11" i="14" s="1"/>
  <c r="M12" i="14"/>
  <c r="Y43" i="14"/>
  <c r="V43" i="14"/>
  <c r="AM39" i="14"/>
  <c r="AM42" i="14"/>
  <c r="AM28" i="14"/>
  <c r="AM38" i="14"/>
  <c r="AM36" i="14"/>
  <c r="AM51" i="14"/>
  <c r="AM54" i="14"/>
  <c r="G41" i="14"/>
  <c r="G27" i="14"/>
  <c r="G50" i="14"/>
  <c r="G22" i="14"/>
  <c r="G34" i="14"/>
  <c r="G49" i="14"/>
  <c r="G42" i="14"/>
  <c r="AM59" i="14"/>
  <c r="W13" i="14"/>
  <c r="W28" i="14"/>
  <c r="W27" i="14"/>
  <c r="AM33" i="14"/>
  <c r="V48" i="14"/>
  <c r="Y48" i="14"/>
  <c r="AM23" i="14"/>
  <c r="G59" i="14"/>
  <c r="J11" i="14"/>
  <c r="K11" i="14" s="1"/>
  <c r="L11" i="14" s="1"/>
  <c r="E12" i="14"/>
  <c r="H12" i="14" s="1"/>
  <c r="G28" i="14"/>
  <c r="G25" i="14"/>
  <c r="G57" i="14"/>
  <c r="G17" i="14"/>
  <c r="W18" i="14"/>
  <c r="AM22" i="14"/>
  <c r="AM19" i="14"/>
  <c r="AM45" i="14"/>
  <c r="AM16" i="14"/>
  <c r="AM34" i="14"/>
  <c r="AM41" i="14"/>
  <c r="AM40" i="14"/>
  <c r="AM52" i="14"/>
  <c r="AM53" i="14"/>
  <c r="G43" i="14"/>
  <c r="G19" i="14"/>
  <c r="G29" i="14"/>
  <c r="G56" i="14"/>
  <c r="G26" i="14"/>
  <c r="G35" i="14"/>
  <c r="G32" i="14"/>
  <c r="G46" i="14"/>
  <c r="G51" i="14"/>
  <c r="W14" i="14"/>
  <c r="W26" i="14"/>
  <c r="W17" i="14"/>
  <c r="W31" i="14"/>
  <c r="W15" i="14"/>
  <c r="W30" i="14"/>
  <c r="W33" i="14"/>
  <c r="AM57" i="14"/>
  <c r="AM43" i="14"/>
  <c r="G58" i="14"/>
  <c r="AM56" i="14"/>
  <c r="AM35" i="14"/>
  <c r="AM46" i="14"/>
  <c r="AM44" i="14"/>
  <c r="AD11" i="14"/>
  <c r="AE11" i="14" s="1"/>
  <c r="AC12" i="14"/>
  <c r="G45" i="14"/>
  <c r="G44" i="14"/>
  <c r="G37" i="14"/>
  <c r="G48" i="14"/>
  <c r="G52" i="14"/>
  <c r="W16" i="14"/>
  <c r="W20" i="14"/>
  <c r="W32" i="14"/>
  <c r="W19" i="14"/>
  <c r="W36" i="14"/>
  <c r="W34" i="14"/>
  <c r="W35" i="14"/>
  <c r="AM18" i="14"/>
  <c r="AJ61" i="12"/>
  <c r="AI61" i="12"/>
  <c r="S61" i="12"/>
  <c r="I61" i="12"/>
  <c r="F61" i="12"/>
  <c r="D61" i="12"/>
  <c r="C61" i="12"/>
  <c r="AJ60" i="12"/>
  <c r="AL60" i="12" s="1"/>
  <c r="AI60" i="12"/>
  <c r="T60" i="12"/>
  <c r="S60" i="12"/>
  <c r="D60" i="12"/>
  <c r="I60" i="12" s="1"/>
  <c r="C60" i="12"/>
  <c r="AJ59" i="12"/>
  <c r="AI59" i="12"/>
  <c r="S59" i="12"/>
  <c r="D59" i="12"/>
  <c r="T61" i="12" s="1"/>
  <c r="Y61" i="12" s="1"/>
  <c r="C59" i="12"/>
  <c r="AJ58" i="12"/>
  <c r="AO58" i="12" s="1"/>
  <c r="AI58" i="12"/>
  <c r="S58" i="12"/>
  <c r="D58" i="12"/>
  <c r="C58" i="12"/>
  <c r="AJ57" i="12"/>
  <c r="AI57" i="12"/>
  <c r="S57" i="12"/>
  <c r="D57" i="12"/>
  <c r="C57" i="12"/>
  <c r="AJ56" i="12"/>
  <c r="AL56" i="12" s="1"/>
  <c r="AI56" i="12"/>
  <c r="AO56" i="12" s="1"/>
  <c r="S56" i="12"/>
  <c r="D56" i="12"/>
  <c r="C56" i="12"/>
  <c r="F56" i="12" s="1"/>
  <c r="AJ55" i="12"/>
  <c r="AO55" i="12" s="1"/>
  <c r="AI55" i="12"/>
  <c r="S55" i="12"/>
  <c r="D55" i="12"/>
  <c r="T57" i="12" s="1"/>
  <c r="Y57" i="12" s="1"/>
  <c r="C55" i="12"/>
  <c r="I55" i="12" s="1"/>
  <c r="AJ54" i="12"/>
  <c r="AI54" i="12"/>
  <c r="V54" i="12"/>
  <c r="S54" i="12"/>
  <c r="D54" i="12"/>
  <c r="T56" i="12" s="1"/>
  <c r="C54" i="12"/>
  <c r="AJ53" i="12"/>
  <c r="AI53" i="12"/>
  <c r="S53" i="12"/>
  <c r="D53" i="12"/>
  <c r="C53" i="12"/>
  <c r="AJ52" i="12"/>
  <c r="AL52" i="12" s="1"/>
  <c r="AI52" i="12"/>
  <c r="AO52" i="12" s="1"/>
  <c r="S52" i="12"/>
  <c r="D52" i="12"/>
  <c r="T54" i="12" s="1"/>
  <c r="Y54" i="12" s="1"/>
  <c r="C52" i="12"/>
  <c r="AL51" i="12"/>
  <c r="AJ51" i="12"/>
  <c r="AI51" i="12"/>
  <c r="AO51" i="12" s="1"/>
  <c r="S51" i="12"/>
  <c r="D51" i="12"/>
  <c r="C51" i="12"/>
  <c r="AJ50" i="12"/>
  <c r="AL50" i="12" s="1"/>
  <c r="AI50" i="12"/>
  <c r="AO50" i="12" s="1"/>
  <c r="S50" i="12"/>
  <c r="D50" i="12"/>
  <c r="T52" i="12" s="1"/>
  <c r="C50" i="12"/>
  <c r="AJ49" i="12"/>
  <c r="AO49" i="12" s="1"/>
  <c r="AI49" i="12"/>
  <c r="S49" i="12"/>
  <c r="D49" i="12"/>
  <c r="T51" i="12" s="1"/>
  <c r="C49" i="12"/>
  <c r="AJ48" i="12"/>
  <c r="AI48" i="12"/>
  <c r="T48" i="12"/>
  <c r="Y48" i="12" s="1"/>
  <c r="S48" i="12"/>
  <c r="D48" i="12"/>
  <c r="T50" i="12" s="1"/>
  <c r="V50" i="12" s="1"/>
  <c r="C48" i="12"/>
  <c r="AJ47" i="12"/>
  <c r="AL47" i="12" s="1"/>
  <c r="AI47" i="12"/>
  <c r="S47" i="12"/>
  <c r="D47" i="12"/>
  <c r="C47" i="12"/>
  <c r="AJ46" i="12"/>
  <c r="AI46" i="12"/>
  <c r="S46" i="12"/>
  <c r="F46" i="12"/>
  <c r="D46" i="12"/>
  <c r="C46" i="12"/>
  <c r="I46" i="12" s="1"/>
  <c r="AJ45" i="12"/>
  <c r="AL45" i="12" s="1"/>
  <c r="AI45" i="12"/>
  <c r="S45" i="12"/>
  <c r="D45" i="12"/>
  <c r="C45" i="12"/>
  <c r="AJ44" i="12"/>
  <c r="AI44" i="12"/>
  <c r="AL44" i="12" s="1"/>
  <c r="T44" i="12"/>
  <c r="V44" i="12" s="1"/>
  <c r="S44" i="12"/>
  <c r="D44" i="12"/>
  <c r="T46" i="12" s="1"/>
  <c r="C44" i="12"/>
  <c r="F44" i="12" s="1"/>
  <c r="AL43" i="12"/>
  <c r="AJ43" i="12"/>
  <c r="AO43" i="12" s="1"/>
  <c r="AI43" i="12"/>
  <c r="Y43" i="12"/>
  <c r="V43" i="12"/>
  <c r="S43" i="12"/>
  <c r="D43" i="12"/>
  <c r="T45" i="12" s="1"/>
  <c r="C43" i="12"/>
  <c r="I43" i="12" s="1"/>
  <c r="AJ42" i="12"/>
  <c r="AI42" i="12"/>
  <c r="AL42" i="12" s="1"/>
  <c r="V42" i="12"/>
  <c r="S42" i="12"/>
  <c r="D42" i="12"/>
  <c r="I42" i="12" s="1"/>
  <c r="C42" i="12"/>
  <c r="AJ41" i="12"/>
  <c r="AI41" i="12"/>
  <c r="S41" i="12"/>
  <c r="I41" i="12"/>
  <c r="D41" i="12"/>
  <c r="T43" i="12" s="1"/>
  <c r="C41" i="12"/>
  <c r="AL40" i="12"/>
  <c r="AJ40" i="12"/>
  <c r="AI40" i="12"/>
  <c r="AO40" i="12" s="1"/>
  <c r="S40" i="12"/>
  <c r="D40" i="12"/>
  <c r="T42" i="12" s="1"/>
  <c r="Y42" i="12" s="1"/>
  <c r="C40" i="12"/>
  <c r="AJ39" i="12"/>
  <c r="AI39" i="12"/>
  <c r="S39" i="12"/>
  <c r="F39" i="12"/>
  <c r="D39" i="12"/>
  <c r="T41" i="12" s="1"/>
  <c r="Y41" i="12" s="1"/>
  <c r="C39" i="12"/>
  <c r="I39" i="12" s="1"/>
  <c r="AJ38" i="12"/>
  <c r="AI38" i="12"/>
  <c r="S38" i="12"/>
  <c r="D38" i="12"/>
  <c r="F38" i="12" s="1"/>
  <c r="C38" i="12"/>
  <c r="I38" i="12" s="1"/>
  <c r="AJ37" i="12"/>
  <c r="AL37" i="12" s="1"/>
  <c r="AI37" i="12"/>
  <c r="S37" i="12"/>
  <c r="D37" i="12"/>
  <c r="T39" i="12" s="1"/>
  <c r="Y39" i="12" s="1"/>
  <c r="C37" i="12"/>
  <c r="AJ36" i="12"/>
  <c r="AI36" i="12"/>
  <c r="AL36" i="12" s="1"/>
  <c r="S36" i="12"/>
  <c r="D36" i="12"/>
  <c r="T38" i="12" s="1"/>
  <c r="C36" i="12"/>
  <c r="AJ35" i="12"/>
  <c r="AL35" i="12" s="1"/>
  <c r="AI35" i="12"/>
  <c r="AO35" i="12" s="1"/>
  <c r="S35" i="12"/>
  <c r="D35" i="12"/>
  <c r="C35" i="12"/>
  <c r="AJ34" i="12"/>
  <c r="AI34" i="12"/>
  <c r="S34" i="12"/>
  <c r="D34" i="12"/>
  <c r="T36" i="12" s="1"/>
  <c r="C34" i="12"/>
  <c r="AJ33" i="12"/>
  <c r="AO33" i="12" s="1"/>
  <c r="AI33" i="12"/>
  <c r="S33" i="12"/>
  <c r="D33" i="12"/>
  <c r="T35" i="12" s="1"/>
  <c r="C33" i="12"/>
  <c r="I33" i="12" s="1"/>
  <c r="AJ32" i="12"/>
  <c r="AO32" i="12" s="1"/>
  <c r="AI32" i="12"/>
  <c r="S32" i="12"/>
  <c r="D32" i="12"/>
  <c r="C32" i="12"/>
  <c r="AJ31" i="12"/>
  <c r="AI31" i="12"/>
  <c r="S31" i="12"/>
  <c r="D31" i="12"/>
  <c r="T33" i="12" s="1"/>
  <c r="V33" i="12" s="1"/>
  <c r="C31" i="12"/>
  <c r="AJ30" i="12"/>
  <c r="AL30" i="12" s="1"/>
  <c r="AI30" i="12"/>
  <c r="S30" i="12"/>
  <c r="D30" i="12"/>
  <c r="T32" i="12" s="1"/>
  <c r="Y32" i="12" s="1"/>
  <c r="C30" i="12"/>
  <c r="AJ29" i="12"/>
  <c r="AL29" i="12" s="1"/>
  <c r="AI29" i="12"/>
  <c r="S29" i="12"/>
  <c r="V29" i="12" s="1"/>
  <c r="D29" i="12"/>
  <c r="C29" i="12"/>
  <c r="AJ28" i="12"/>
  <c r="AI28" i="12"/>
  <c r="AL28" i="12" s="1"/>
  <c r="S28" i="12"/>
  <c r="D28" i="12"/>
  <c r="T30" i="12" s="1"/>
  <c r="V30" i="12" s="1"/>
  <c r="C28" i="12"/>
  <c r="AL27" i="12"/>
  <c r="AJ27" i="12"/>
  <c r="AI27" i="12"/>
  <c r="AO27" i="12" s="1"/>
  <c r="S27" i="12"/>
  <c r="D27" i="12"/>
  <c r="T29" i="12" s="1"/>
  <c r="C27" i="12"/>
  <c r="AO26" i="12"/>
  <c r="AJ26" i="12"/>
  <c r="AL26" i="12" s="1"/>
  <c r="AI26" i="12"/>
  <c r="T26" i="12"/>
  <c r="S26" i="12"/>
  <c r="D26" i="12"/>
  <c r="T28" i="12" s="1"/>
  <c r="C26" i="12"/>
  <c r="AL25" i="12"/>
  <c r="AJ25" i="12"/>
  <c r="AO25" i="12" s="1"/>
  <c r="AI25" i="12"/>
  <c r="S25" i="12"/>
  <c r="D25" i="12"/>
  <c r="T27" i="12" s="1"/>
  <c r="C25" i="12"/>
  <c r="AJ24" i="12"/>
  <c r="AO24" i="12" s="1"/>
  <c r="AI24" i="12"/>
  <c r="S24" i="12"/>
  <c r="D24" i="12"/>
  <c r="F24" i="12" s="1"/>
  <c r="C24" i="12"/>
  <c r="I24" i="12" s="1"/>
  <c r="AJ23" i="12"/>
  <c r="AI23" i="12"/>
  <c r="S23" i="12"/>
  <c r="D23" i="12"/>
  <c r="T25" i="12" s="1"/>
  <c r="V25" i="12" s="1"/>
  <c r="C23" i="12"/>
  <c r="AJ22" i="12"/>
  <c r="AL22" i="12" s="1"/>
  <c r="AI22" i="12"/>
  <c r="AO22" i="12" s="1"/>
  <c r="T22" i="12"/>
  <c r="V22" i="12" s="1"/>
  <c r="S22" i="12"/>
  <c r="D22" i="12"/>
  <c r="T24" i="12" s="1"/>
  <c r="Y24" i="12" s="1"/>
  <c r="C22" i="12"/>
  <c r="F22" i="12" s="1"/>
  <c r="AJ21" i="12"/>
  <c r="AL21" i="12" s="1"/>
  <c r="AI21" i="12"/>
  <c r="S21" i="12"/>
  <c r="D21" i="12"/>
  <c r="C21" i="12"/>
  <c r="AJ20" i="12"/>
  <c r="AI20" i="12"/>
  <c r="AL20" i="12" s="1"/>
  <c r="S20" i="12"/>
  <c r="D20" i="12"/>
  <c r="I20" i="12" s="1"/>
  <c r="C20" i="12"/>
  <c r="F20" i="12" s="1"/>
  <c r="AL19" i="12"/>
  <c r="AJ19" i="12"/>
  <c r="AI19" i="12"/>
  <c r="AO19" i="12" s="1"/>
  <c r="T19" i="12"/>
  <c r="Y19" i="12" s="1"/>
  <c r="S19" i="12"/>
  <c r="D19" i="12"/>
  <c r="T21" i="12" s="1"/>
  <c r="C19" i="12"/>
  <c r="AO18" i="12"/>
  <c r="AJ18" i="12"/>
  <c r="AL18" i="12" s="1"/>
  <c r="AI18" i="12"/>
  <c r="T18" i="12"/>
  <c r="S18" i="12"/>
  <c r="D18" i="12"/>
  <c r="I18" i="12" s="1"/>
  <c r="C18" i="12"/>
  <c r="AJ17" i="12"/>
  <c r="AO17" i="12" s="1"/>
  <c r="AI17" i="12"/>
  <c r="S17" i="12"/>
  <c r="D17" i="12"/>
  <c r="C17" i="12"/>
  <c r="AO16" i="12"/>
  <c r="AJ16" i="12"/>
  <c r="AI16" i="12"/>
  <c r="T16" i="12"/>
  <c r="S16" i="12"/>
  <c r="D16" i="12"/>
  <c r="F16" i="12" s="1"/>
  <c r="C16" i="12"/>
  <c r="I16" i="12" s="1"/>
  <c r="AJ15" i="12"/>
  <c r="AI15" i="12"/>
  <c r="S15" i="12"/>
  <c r="D15" i="12"/>
  <c r="C15" i="12"/>
  <c r="AJ14" i="12"/>
  <c r="AI14" i="12"/>
  <c r="AO14" i="12" s="1"/>
  <c r="S14" i="12"/>
  <c r="Y14" i="12" s="1"/>
  <c r="F14" i="12"/>
  <c r="D14" i="12"/>
  <c r="C14" i="12"/>
  <c r="I14" i="12" s="1"/>
  <c r="AJ13" i="12"/>
  <c r="AI13" i="12"/>
  <c r="V13" i="12"/>
  <c r="S13" i="12"/>
  <c r="Y13" i="12" s="1"/>
  <c r="F13" i="12"/>
  <c r="D13" i="12"/>
  <c r="T15" i="12" s="1"/>
  <c r="C13" i="12"/>
  <c r="AJ12" i="12"/>
  <c r="AL12" i="12" s="1"/>
  <c r="AI12" i="12"/>
  <c r="S12" i="12"/>
  <c r="D12" i="12"/>
  <c r="T12" i="12" s="1"/>
  <c r="C12" i="12"/>
  <c r="AO11" i="12"/>
  <c r="AN11" i="12"/>
  <c r="AP11" i="12" s="1"/>
  <c r="AJ11" i="12"/>
  <c r="AI11" i="12"/>
  <c r="AL11" i="12" s="1"/>
  <c r="AS11" i="12" s="1"/>
  <c r="S11" i="12"/>
  <c r="D11" i="12"/>
  <c r="E5" i="13" s="1"/>
  <c r="C11" i="12"/>
  <c r="C4" i="11"/>
  <c r="D4" i="11" s="1"/>
  <c r="B4" i="11"/>
  <c r="C3" i="11"/>
  <c r="B3" i="11"/>
  <c r="D3" i="11"/>
  <c r="T60" i="10"/>
  <c r="U60" i="10" s="1"/>
  <c r="I60" i="10"/>
  <c r="F60" i="10"/>
  <c r="D60" i="10"/>
  <c r="C60" i="10"/>
  <c r="T59" i="10"/>
  <c r="D59" i="10"/>
  <c r="C59" i="10"/>
  <c r="T58" i="10"/>
  <c r="U58" i="10" s="1"/>
  <c r="Z58" i="10" s="1"/>
  <c r="D58" i="10"/>
  <c r="C58" i="10"/>
  <c r="T57" i="10"/>
  <c r="C57" i="10"/>
  <c r="T56" i="10"/>
  <c r="U56" i="10" s="1"/>
  <c r="C56" i="10"/>
  <c r="T55" i="10"/>
  <c r="D55" i="10"/>
  <c r="I55" i="10" s="1"/>
  <c r="C55" i="10"/>
  <c r="T54" i="10"/>
  <c r="U54" i="10" s="1"/>
  <c r="W54" i="10" s="1"/>
  <c r="D54" i="10"/>
  <c r="C54" i="10"/>
  <c r="T53" i="10"/>
  <c r="C53" i="10"/>
  <c r="D52" i="10" s="1"/>
  <c r="T52" i="10"/>
  <c r="U52" i="10" s="1"/>
  <c r="C52" i="10"/>
  <c r="T51" i="10"/>
  <c r="U51" i="10" s="1"/>
  <c r="D51" i="10"/>
  <c r="C51" i="10"/>
  <c r="T50" i="10"/>
  <c r="D50" i="10"/>
  <c r="C50" i="10"/>
  <c r="T49" i="10"/>
  <c r="C49" i="10"/>
  <c r="D48" i="10" s="1"/>
  <c r="U48" i="10"/>
  <c r="T48" i="10"/>
  <c r="C48" i="10"/>
  <c r="T47" i="10"/>
  <c r="C47" i="10"/>
  <c r="D46" i="10" s="1"/>
  <c r="T46" i="10"/>
  <c r="C46" i="10"/>
  <c r="D45" i="10" s="1"/>
  <c r="T45" i="10"/>
  <c r="U45" i="10" s="1"/>
  <c r="C45" i="10"/>
  <c r="T44" i="10"/>
  <c r="U44" i="10" s="1"/>
  <c r="C44" i="10"/>
  <c r="T43" i="10"/>
  <c r="C43" i="10"/>
  <c r="T42" i="10"/>
  <c r="U42" i="10" s="1"/>
  <c r="W42" i="10" s="1"/>
  <c r="C42" i="10"/>
  <c r="T41" i="10"/>
  <c r="D41" i="10"/>
  <c r="C41" i="10"/>
  <c r="F41" i="10" s="1"/>
  <c r="T40" i="10"/>
  <c r="C40" i="10"/>
  <c r="T39" i="10"/>
  <c r="C39" i="10"/>
  <c r="D38" i="10" s="1"/>
  <c r="T38" i="10"/>
  <c r="C38" i="10"/>
  <c r="Z37" i="10"/>
  <c r="W37" i="10"/>
  <c r="T37" i="10"/>
  <c r="U37" i="10" s="1"/>
  <c r="D37" i="10"/>
  <c r="C37" i="10"/>
  <c r="T36" i="10"/>
  <c r="C36" i="10"/>
  <c r="T35" i="10"/>
  <c r="C35" i="10"/>
  <c r="T34" i="10"/>
  <c r="C34" i="10"/>
  <c r="T33" i="10"/>
  <c r="D33" i="10"/>
  <c r="C33" i="10"/>
  <c r="T32" i="10"/>
  <c r="C32" i="10"/>
  <c r="D31" i="10" s="1"/>
  <c r="T31" i="10"/>
  <c r="C31" i="10"/>
  <c r="D30" i="10" s="1"/>
  <c r="T30" i="10"/>
  <c r="C30" i="10"/>
  <c r="D29" i="10" s="1"/>
  <c r="T29" i="10"/>
  <c r="U29" i="10" s="1"/>
  <c r="C29" i="10"/>
  <c r="T28" i="10"/>
  <c r="C28" i="10"/>
  <c r="D27" i="10" s="1"/>
  <c r="T27" i="10"/>
  <c r="U27" i="10" s="1"/>
  <c r="W27" i="10" s="1"/>
  <c r="C27" i="10"/>
  <c r="D26" i="10" s="1"/>
  <c r="T26" i="10"/>
  <c r="C26" i="10"/>
  <c r="T25" i="10"/>
  <c r="U25" i="10" s="1"/>
  <c r="Z25" i="10" s="1"/>
  <c r="D25" i="10"/>
  <c r="C25" i="10"/>
  <c r="T24" i="10"/>
  <c r="U24" i="10" s="1"/>
  <c r="Z24" i="10" s="1"/>
  <c r="C24" i="10"/>
  <c r="D23" i="10" s="1"/>
  <c r="T23" i="10"/>
  <c r="U23" i="10" s="1"/>
  <c r="W23" i="10" s="1"/>
  <c r="C23" i="10"/>
  <c r="D22" i="10" s="1"/>
  <c r="T22" i="10"/>
  <c r="U22" i="10" s="1"/>
  <c r="C22" i="10"/>
  <c r="T21" i="10"/>
  <c r="U21" i="10" s="1"/>
  <c r="W21" i="10" s="1"/>
  <c r="D21" i="10"/>
  <c r="C21" i="10"/>
  <c r="T20" i="10"/>
  <c r="U20" i="10" s="1"/>
  <c r="Z20" i="10" s="1"/>
  <c r="C20" i="10"/>
  <c r="D19" i="10" s="1"/>
  <c r="T19" i="10"/>
  <c r="U19" i="10" s="1"/>
  <c r="W19" i="10" s="1"/>
  <c r="C19" i="10"/>
  <c r="D18" i="10" s="1"/>
  <c r="T18" i="10"/>
  <c r="U18" i="10" s="1"/>
  <c r="C18" i="10"/>
  <c r="T17" i="10"/>
  <c r="U17" i="10" s="1"/>
  <c r="W17" i="10" s="1"/>
  <c r="D17" i="10"/>
  <c r="C17" i="10"/>
  <c r="T16" i="10"/>
  <c r="U16" i="10" s="1"/>
  <c r="Z16" i="10" s="1"/>
  <c r="C16" i="10"/>
  <c r="D15" i="10" s="1"/>
  <c r="T15" i="10"/>
  <c r="U15" i="10" s="1"/>
  <c r="W15" i="10" s="1"/>
  <c r="C15" i="10"/>
  <c r="T14" i="10"/>
  <c r="U14" i="10" s="1"/>
  <c r="C14" i="10"/>
  <c r="T13" i="10"/>
  <c r="U13" i="10" s="1"/>
  <c r="W13" i="10" s="1"/>
  <c r="C13" i="10"/>
  <c r="T12" i="10"/>
  <c r="U12" i="10" s="1"/>
  <c r="D12" i="10"/>
  <c r="C12" i="10"/>
  <c r="T11" i="10"/>
  <c r="Z11" i="10" s="1"/>
  <c r="D11" i="10"/>
  <c r="C11" i="10"/>
  <c r="W43" i="14" l="1"/>
  <c r="X12" i="14"/>
  <c r="U13" i="14" s="1"/>
  <c r="X13" i="14" s="1"/>
  <c r="AN12" i="14"/>
  <c r="AK13" i="14" s="1"/>
  <c r="AN13" i="14" s="1"/>
  <c r="W56" i="14"/>
  <c r="W40" i="14"/>
  <c r="W47" i="14"/>
  <c r="W58" i="14"/>
  <c r="W41" i="14"/>
  <c r="AS13" i="14"/>
  <c r="AT13" i="14" s="1"/>
  <c r="AU13" i="14" s="1"/>
  <c r="W42" i="14"/>
  <c r="W55" i="14"/>
  <c r="W59" i="14"/>
  <c r="W52" i="14"/>
  <c r="W46" i="14"/>
  <c r="W50" i="14"/>
  <c r="W51" i="14"/>
  <c r="AS14" i="14"/>
  <c r="W48" i="14"/>
  <c r="W60" i="14"/>
  <c r="W45" i="14"/>
  <c r="N12" i="14"/>
  <c r="O12" i="14" s="1"/>
  <c r="M13" i="14"/>
  <c r="W44" i="14"/>
  <c r="W57" i="14"/>
  <c r="W61" i="14"/>
  <c r="AD12" i="14"/>
  <c r="AE12" i="14" s="1"/>
  <c r="AC13" i="14"/>
  <c r="W53" i="14"/>
  <c r="W54" i="14"/>
  <c r="E13" i="14"/>
  <c r="H13" i="14" s="1"/>
  <c r="J12" i="14"/>
  <c r="K12" i="14" s="1"/>
  <c r="L12" i="14" s="1"/>
  <c r="W49" i="14"/>
  <c r="AO59" i="12"/>
  <c r="AL59" i="12"/>
  <c r="AK12" i="12"/>
  <c r="T20" i="12"/>
  <c r="V20" i="12" s="1"/>
  <c r="T37" i="12"/>
  <c r="V37" i="12" s="1"/>
  <c r="F35" i="12"/>
  <c r="AL39" i="12"/>
  <c r="AO39" i="12"/>
  <c r="T34" i="12"/>
  <c r="F32" i="12"/>
  <c r="AL13" i="12"/>
  <c r="Y16" i="12"/>
  <c r="V16" i="12"/>
  <c r="Y25" i="12"/>
  <c r="AO34" i="12"/>
  <c r="AL34" i="12"/>
  <c r="T59" i="12"/>
  <c r="V59" i="12" s="1"/>
  <c r="I57" i="12"/>
  <c r="F57" i="12"/>
  <c r="Y34" i="12"/>
  <c r="V39" i="12"/>
  <c r="T40" i="12"/>
  <c r="Y40" i="12" s="1"/>
  <c r="Y59" i="12"/>
  <c r="V21" i="12"/>
  <c r="AL33" i="12"/>
  <c r="F37" i="12"/>
  <c r="F42" i="12"/>
  <c r="F43" i="12"/>
  <c r="AO47" i="12"/>
  <c r="F54" i="12"/>
  <c r="F55" i="12"/>
  <c r="AL55" i="12"/>
  <c r="V61" i="12"/>
  <c r="I11" i="12"/>
  <c r="F12" i="12"/>
  <c r="AO12" i="12"/>
  <c r="AS12" i="12" s="1"/>
  <c r="AT12" i="12" s="1"/>
  <c r="AU12" i="12" s="1"/>
  <c r="AL17" i="12"/>
  <c r="F19" i="12"/>
  <c r="I25" i="12"/>
  <c r="Y26" i="12"/>
  <c r="F27" i="12"/>
  <c r="F30" i="12"/>
  <c r="AO30" i="12"/>
  <c r="I32" i="12"/>
  <c r="Y33" i="12"/>
  <c r="F36" i="12"/>
  <c r="I37" i="12"/>
  <c r="F41" i="12"/>
  <c r="Y44" i="12"/>
  <c r="F48" i="12"/>
  <c r="V48" i="12"/>
  <c r="AL49" i="12"/>
  <c r="I54" i="12"/>
  <c r="V57" i="12"/>
  <c r="AO60" i="12"/>
  <c r="V28" i="12"/>
  <c r="Y28" i="12"/>
  <c r="Y12" i="12"/>
  <c r="V12" i="12"/>
  <c r="AM14" i="12"/>
  <c r="T17" i="12"/>
  <c r="V17" i="12" s="1"/>
  <c r="F15" i="12"/>
  <c r="AT11" i="12"/>
  <c r="AU11" i="12" s="1"/>
  <c r="V14" i="12"/>
  <c r="T23" i="12"/>
  <c r="F21" i="12"/>
  <c r="AO21" i="12"/>
  <c r="V24" i="12"/>
  <c r="I26" i="12"/>
  <c r="V27" i="12"/>
  <c r="Y27" i="12"/>
  <c r="F28" i="12"/>
  <c r="I28" i="12"/>
  <c r="T49" i="12"/>
  <c r="Y49" i="12" s="1"/>
  <c r="F47" i="12"/>
  <c r="Y52" i="12"/>
  <c r="V52" i="12"/>
  <c r="I15" i="12"/>
  <c r="AO15" i="12"/>
  <c r="AL15" i="12"/>
  <c r="Y20" i="12"/>
  <c r="AO23" i="12"/>
  <c r="AL23" i="12"/>
  <c r="T31" i="12"/>
  <c r="F29" i="12"/>
  <c r="AO29" i="12"/>
  <c r="V32" i="12"/>
  <c r="I34" i="12"/>
  <c r="V35" i="12"/>
  <c r="Y35" i="12"/>
  <c r="T47" i="12"/>
  <c r="I45" i="12"/>
  <c r="F45" i="12"/>
  <c r="AQ11" i="12"/>
  <c r="AR11" i="12" s="1"/>
  <c r="AO13" i="12"/>
  <c r="AL14" i="12"/>
  <c r="AM19" i="12" s="1"/>
  <c r="I17" i="12"/>
  <c r="F17" i="12"/>
  <c r="Y18" i="12"/>
  <c r="V18" i="12"/>
  <c r="V19" i="12"/>
  <c r="AO31" i="12"/>
  <c r="AL31" i="12"/>
  <c r="V38" i="12"/>
  <c r="Y38" i="12"/>
  <c r="V46" i="12"/>
  <c r="Y46" i="12"/>
  <c r="Y21" i="12"/>
  <c r="I23" i="12"/>
  <c r="Y29" i="12"/>
  <c r="I31" i="12"/>
  <c r="AO36" i="12"/>
  <c r="F40" i="12"/>
  <c r="I40" i="12"/>
  <c r="T55" i="12"/>
  <c r="V55" i="12" s="1"/>
  <c r="I53" i="12"/>
  <c r="T11" i="12"/>
  <c r="E4" i="13" s="1"/>
  <c r="AM12" i="12"/>
  <c r="AN12" i="12" s="1"/>
  <c r="I13" i="12"/>
  <c r="V15" i="12"/>
  <c r="AO20" i="12"/>
  <c r="I22" i="12"/>
  <c r="V23" i="12"/>
  <c r="AO28" i="12"/>
  <c r="I30" i="12"/>
  <c r="V31" i="12"/>
  <c r="I36" i="12"/>
  <c r="Y36" i="12"/>
  <c r="Y37" i="12"/>
  <c r="AL38" i="12"/>
  <c r="AO38" i="12"/>
  <c r="AO41" i="12"/>
  <c r="AL41" i="12"/>
  <c r="AO42" i="12"/>
  <c r="I44" i="12"/>
  <c r="AO44" i="12"/>
  <c r="I48" i="12"/>
  <c r="F49" i="12"/>
  <c r="F52" i="12"/>
  <c r="I52" i="12"/>
  <c r="F53" i="12"/>
  <c r="F11" i="12"/>
  <c r="M11" i="12" s="1"/>
  <c r="I12" i="12"/>
  <c r="AM13" i="12"/>
  <c r="Y15" i="12"/>
  <c r="AL16" i="12"/>
  <c r="AM47" i="12" s="1"/>
  <c r="F18" i="12"/>
  <c r="I19" i="12"/>
  <c r="I21" i="12"/>
  <c r="Y22" i="12"/>
  <c r="F23" i="12"/>
  <c r="Y23" i="12"/>
  <c r="AM23" i="12"/>
  <c r="AL24" i="12"/>
  <c r="F25" i="12"/>
  <c r="F26" i="12"/>
  <c r="V26" i="12"/>
  <c r="I27" i="12"/>
  <c r="I29" i="12"/>
  <c r="Y30" i="12"/>
  <c r="F31" i="12"/>
  <c r="Y31" i="12"/>
  <c r="AL32" i="12"/>
  <c r="F33" i="12"/>
  <c r="F34" i="12"/>
  <c r="V34" i="12"/>
  <c r="I35" i="12"/>
  <c r="V36" i="12"/>
  <c r="V45" i="12"/>
  <c r="Y45" i="12"/>
  <c r="AL46" i="12"/>
  <c r="AO46" i="12"/>
  <c r="I47" i="12"/>
  <c r="F51" i="12"/>
  <c r="T53" i="12"/>
  <c r="Y53" i="12" s="1"/>
  <c r="I51" i="12"/>
  <c r="I58" i="12"/>
  <c r="F58" i="12"/>
  <c r="F60" i="12"/>
  <c r="AO37" i="12"/>
  <c r="V41" i="12"/>
  <c r="AO45" i="12"/>
  <c r="AL48" i="12"/>
  <c r="AM58" i="12" s="1"/>
  <c r="AO48" i="12"/>
  <c r="V49" i="12"/>
  <c r="F50" i="12"/>
  <c r="I50" i="12"/>
  <c r="V51" i="12"/>
  <c r="Y51" i="12"/>
  <c r="T58" i="12"/>
  <c r="I56" i="12"/>
  <c r="F59" i="12"/>
  <c r="I59" i="12"/>
  <c r="I49" i="12"/>
  <c r="Y50" i="12"/>
  <c r="AO53" i="12"/>
  <c r="AL53" i="12"/>
  <c r="AL54" i="12"/>
  <c r="AO54" i="12"/>
  <c r="AL57" i="12"/>
  <c r="AO57" i="12"/>
  <c r="AL61" i="12"/>
  <c r="AO61" i="12"/>
  <c r="V56" i="12"/>
  <c r="Y56" i="12"/>
  <c r="AL58" i="12"/>
  <c r="V60" i="12"/>
  <c r="Y60" i="12"/>
  <c r="W51" i="10"/>
  <c r="F50" i="10"/>
  <c r="F30" i="10"/>
  <c r="I15" i="10"/>
  <c r="F26" i="10"/>
  <c r="F31" i="10"/>
  <c r="I52" i="10"/>
  <c r="D14" i="10"/>
  <c r="F15" i="10"/>
  <c r="F12" i="10"/>
  <c r="Z44" i="10"/>
  <c r="W44" i="10"/>
  <c r="Z50" i="10"/>
  <c r="F11" i="10"/>
  <c r="G12" i="10" s="1"/>
  <c r="I12" i="10"/>
  <c r="I14" i="10"/>
  <c r="Z17" i="10"/>
  <c r="Z21" i="10"/>
  <c r="W25" i="10"/>
  <c r="D40" i="10"/>
  <c r="W45" i="10"/>
  <c r="U50" i="10"/>
  <c r="Z54" i="10"/>
  <c r="W58" i="10"/>
  <c r="W11" i="10"/>
  <c r="X12" i="10" s="1"/>
  <c r="U36" i="10"/>
  <c r="Z36" i="10" s="1"/>
  <c r="F40" i="10"/>
  <c r="U40" i="10"/>
  <c r="Z40" i="10" s="1"/>
  <c r="D49" i="10"/>
  <c r="I49" i="10" s="1"/>
  <c r="W50" i="10"/>
  <c r="F52" i="10"/>
  <c r="U53" i="10"/>
  <c r="W53" i="10" s="1"/>
  <c r="U57" i="10"/>
  <c r="W57" i="10" s="1"/>
  <c r="I11" i="10"/>
  <c r="I18" i="10"/>
  <c r="I22" i="10"/>
  <c r="U31" i="10"/>
  <c r="W31" i="10" s="1"/>
  <c r="F51" i="10"/>
  <c r="F17" i="10"/>
  <c r="F21" i="10"/>
  <c r="U33" i="10"/>
  <c r="Z33" i="10" s="1"/>
  <c r="F19" i="10"/>
  <c r="F23" i="10"/>
  <c r="U41" i="10"/>
  <c r="W41" i="10" s="1"/>
  <c r="Z48" i="10"/>
  <c r="W48" i="10"/>
  <c r="AD11" i="10"/>
  <c r="Z13" i="10"/>
  <c r="I19" i="10"/>
  <c r="I23" i="10"/>
  <c r="I27" i="10"/>
  <c r="F27" i="10"/>
  <c r="D42" i="10"/>
  <c r="F25" i="10"/>
  <c r="U26" i="10"/>
  <c r="Z26" i="10" s="1"/>
  <c r="D34" i="10"/>
  <c r="W12" i="10"/>
  <c r="X13" i="10" s="1"/>
  <c r="Z29" i="10"/>
  <c r="W29" i="10"/>
  <c r="F37" i="10"/>
  <c r="I37" i="10"/>
  <c r="D36" i="10"/>
  <c r="Z43" i="10"/>
  <c r="U43" i="10"/>
  <c r="W43" i="10" s="1"/>
  <c r="U28" i="10"/>
  <c r="W28" i="10" s="1"/>
  <c r="I30" i="10"/>
  <c r="W35" i="10"/>
  <c r="U35" i="10"/>
  <c r="Z35" i="10" s="1"/>
  <c r="U38" i="10"/>
  <c r="Z38" i="10" s="1"/>
  <c r="F48" i="10"/>
  <c r="W14" i="10"/>
  <c r="X16" i="10" s="1"/>
  <c r="Z15" i="10"/>
  <c r="I17" i="10"/>
  <c r="D16" i="10"/>
  <c r="W18" i="10"/>
  <c r="Z19" i="10"/>
  <c r="I21" i="10"/>
  <c r="D20" i="10"/>
  <c r="W22" i="10"/>
  <c r="Z23" i="10"/>
  <c r="I25" i="10"/>
  <c r="D24" i="10"/>
  <c r="F29" i="10"/>
  <c r="U32" i="10"/>
  <c r="Z32" i="10" s="1"/>
  <c r="W32" i="10"/>
  <c r="U34" i="10"/>
  <c r="W34" i="10" s="1"/>
  <c r="I36" i="10"/>
  <c r="D35" i="10"/>
  <c r="I35" i="10" s="1"/>
  <c r="F38" i="10"/>
  <c r="I38" i="10"/>
  <c r="D56" i="10"/>
  <c r="Z12" i="10"/>
  <c r="F14" i="10"/>
  <c r="D13" i="10"/>
  <c r="F13" i="10" s="1"/>
  <c r="Z14" i="10"/>
  <c r="W16" i="10"/>
  <c r="F18" i="10"/>
  <c r="Z18" i="10"/>
  <c r="W20" i="10"/>
  <c r="F22" i="10"/>
  <c r="Z22" i="10"/>
  <c r="W24" i="10"/>
  <c r="I26" i="10"/>
  <c r="Z27" i="10"/>
  <c r="I29" i="10"/>
  <c r="U30" i="10"/>
  <c r="Z30" i="10" s="1"/>
  <c r="I31" i="10"/>
  <c r="F33" i="10"/>
  <c r="I33" i="10"/>
  <c r="D32" i="10"/>
  <c r="F32" i="10" s="1"/>
  <c r="F45" i="10"/>
  <c r="I45" i="10"/>
  <c r="D44" i="10"/>
  <c r="U46" i="10"/>
  <c r="Z46" i="10" s="1"/>
  <c r="D28" i="10"/>
  <c r="U39" i="10"/>
  <c r="Z39" i="10" s="1"/>
  <c r="I41" i="10"/>
  <c r="Z42" i="10"/>
  <c r="Z45" i="10"/>
  <c r="U47" i="10"/>
  <c r="Z47" i="10" s="1"/>
  <c r="I59" i="10"/>
  <c r="I44" i="10"/>
  <c r="D43" i="10"/>
  <c r="F46" i="10"/>
  <c r="I46" i="10"/>
  <c r="D39" i="10"/>
  <c r="I48" i="10"/>
  <c r="W49" i="10"/>
  <c r="U49" i="10"/>
  <c r="Z49" i="10" s="1"/>
  <c r="I50" i="10"/>
  <c r="I51" i="10"/>
  <c r="W52" i="10"/>
  <c r="F54" i="10"/>
  <c r="D47" i="10"/>
  <c r="I47" i="10" s="1"/>
  <c r="Z51" i="10"/>
  <c r="F55" i="10"/>
  <c r="U55" i="10"/>
  <c r="W55" i="10" s="1"/>
  <c r="F59" i="10"/>
  <c r="W60" i="10"/>
  <c r="Z60" i="10"/>
  <c r="Z52" i="10"/>
  <c r="I54" i="10"/>
  <c r="D53" i="10"/>
  <c r="W56" i="10"/>
  <c r="Z56" i="10"/>
  <c r="F58" i="10"/>
  <c r="I58" i="10"/>
  <c r="D57" i="10"/>
  <c r="U59" i="10"/>
  <c r="W59" i="10" s="1"/>
  <c r="C5" i="9"/>
  <c r="C4" i="9"/>
  <c r="C3" i="9"/>
  <c r="E5" i="9"/>
  <c r="B5" i="9"/>
  <c r="E4" i="9"/>
  <c r="B4" i="9"/>
  <c r="D4" i="9" s="1"/>
  <c r="B3" i="9"/>
  <c r="D3" i="9" s="1"/>
  <c r="AJ12" i="8"/>
  <c r="AL12" i="8" s="1"/>
  <c r="AJ13" i="8"/>
  <c r="AJ14" i="8"/>
  <c r="AJ15" i="8"/>
  <c r="AJ16" i="8"/>
  <c r="AL16" i="8" s="1"/>
  <c r="AJ17" i="8"/>
  <c r="AJ18" i="8"/>
  <c r="AJ19" i="8"/>
  <c r="AO19" i="8" s="1"/>
  <c r="AJ20" i="8"/>
  <c r="AL20" i="8" s="1"/>
  <c r="AJ21" i="8"/>
  <c r="AJ22" i="8"/>
  <c r="AL22" i="8" s="1"/>
  <c r="AJ23" i="8"/>
  <c r="AJ24" i="8"/>
  <c r="AJ25" i="8"/>
  <c r="AJ26" i="8"/>
  <c r="AJ27" i="8"/>
  <c r="AJ28" i="8"/>
  <c r="AJ29" i="8"/>
  <c r="AJ30" i="8"/>
  <c r="AJ31" i="8"/>
  <c r="AL31" i="8" s="1"/>
  <c r="AJ32" i="8"/>
  <c r="AJ33" i="8"/>
  <c r="AJ34" i="8"/>
  <c r="AJ35" i="8"/>
  <c r="AL35" i="8" s="1"/>
  <c r="AJ36" i="8"/>
  <c r="AJ37" i="8"/>
  <c r="AJ38" i="8"/>
  <c r="AJ39" i="8"/>
  <c r="AL39" i="8" s="1"/>
  <c r="AJ40" i="8"/>
  <c r="AJ41" i="8"/>
  <c r="AJ42" i="8"/>
  <c r="AJ43" i="8"/>
  <c r="AL43" i="8" s="1"/>
  <c r="AJ44" i="8"/>
  <c r="AJ45" i="8"/>
  <c r="AJ46" i="8"/>
  <c r="AJ47" i="8"/>
  <c r="AJ48" i="8"/>
  <c r="AJ49" i="8"/>
  <c r="AJ50" i="8"/>
  <c r="AO50" i="8" s="1"/>
  <c r="AJ51" i="8"/>
  <c r="AO51" i="8" s="1"/>
  <c r="AJ52" i="8"/>
  <c r="AJ53" i="8"/>
  <c r="AJ54" i="8"/>
  <c r="AJ55" i="8"/>
  <c r="AJ56" i="8"/>
  <c r="AJ57" i="8"/>
  <c r="AJ58" i="8"/>
  <c r="AJ59" i="8"/>
  <c r="AO59" i="8" s="1"/>
  <c r="AJ60" i="8"/>
  <c r="AJ61" i="8"/>
  <c r="AJ11" i="8"/>
  <c r="T16" i="8"/>
  <c r="T17" i="8"/>
  <c r="V17" i="8" s="1"/>
  <c r="T18" i="8"/>
  <c r="Y18" i="8" s="1"/>
  <c r="T19" i="8"/>
  <c r="T20" i="8"/>
  <c r="T21" i="8"/>
  <c r="T22" i="8"/>
  <c r="T23" i="8"/>
  <c r="Y23" i="8" s="1"/>
  <c r="T24" i="8"/>
  <c r="T25" i="8"/>
  <c r="T26" i="8"/>
  <c r="V26" i="8" s="1"/>
  <c r="T27" i="8"/>
  <c r="T28" i="8"/>
  <c r="T29" i="8"/>
  <c r="T30" i="8"/>
  <c r="V30" i="8" s="1"/>
  <c r="T31" i="8"/>
  <c r="T32" i="8"/>
  <c r="T33" i="8"/>
  <c r="T34" i="8"/>
  <c r="T35" i="8"/>
  <c r="T36" i="8"/>
  <c r="T37" i="8"/>
  <c r="T38" i="8"/>
  <c r="T39" i="8"/>
  <c r="T40" i="8"/>
  <c r="T41" i="8"/>
  <c r="T42" i="8"/>
  <c r="V42" i="8" s="1"/>
  <c r="T43" i="8"/>
  <c r="T44" i="8"/>
  <c r="T45" i="8"/>
  <c r="T46" i="8"/>
  <c r="T47" i="8"/>
  <c r="T48" i="8"/>
  <c r="T49" i="8"/>
  <c r="T50" i="8"/>
  <c r="Y50" i="8" s="1"/>
  <c r="T51" i="8"/>
  <c r="T52" i="8"/>
  <c r="T53" i="8"/>
  <c r="T54" i="8"/>
  <c r="Y54" i="8" s="1"/>
  <c r="T55" i="8"/>
  <c r="T56" i="8"/>
  <c r="T57" i="8"/>
  <c r="T58" i="8"/>
  <c r="V58" i="8" s="1"/>
  <c r="T59" i="8"/>
  <c r="T60" i="8"/>
  <c r="T61" i="8"/>
  <c r="T15" i="8"/>
  <c r="D12" i="8"/>
  <c r="D13" i="8"/>
  <c r="D14" i="8"/>
  <c r="D15" i="8"/>
  <c r="D16" i="8"/>
  <c r="D17" i="8"/>
  <c r="D18" i="8"/>
  <c r="F18" i="8" s="1"/>
  <c r="D19" i="8"/>
  <c r="D20" i="8"/>
  <c r="D21" i="8"/>
  <c r="D22" i="8"/>
  <c r="D23" i="8"/>
  <c r="D24" i="8"/>
  <c r="D25" i="8"/>
  <c r="D26" i="8"/>
  <c r="D27" i="8"/>
  <c r="I27" i="8" s="1"/>
  <c r="D28" i="8"/>
  <c r="D29" i="8"/>
  <c r="D30" i="8"/>
  <c r="D31" i="8"/>
  <c r="F31" i="8" s="1"/>
  <c r="D32" i="8"/>
  <c r="D33" i="8"/>
  <c r="D34" i="8"/>
  <c r="D35" i="8"/>
  <c r="F35" i="8" s="1"/>
  <c r="D36" i="8"/>
  <c r="D37" i="8"/>
  <c r="D38" i="8"/>
  <c r="D39" i="8"/>
  <c r="F39" i="8" s="1"/>
  <c r="D40" i="8"/>
  <c r="D41" i="8"/>
  <c r="D42" i="8"/>
  <c r="D43" i="8"/>
  <c r="F43" i="8" s="1"/>
  <c r="D44" i="8"/>
  <c r="D45" i="8"/>
  <c r="D46" i="8"/>
  <c r="D47" i="8"/>
  <c r="D48" i="8"/>
  <c r="D49" i="8"/>
  <c r="D50" i="8"/>
  <c r="D51" i="8"/>
  <c r="D52" i="8"/>
  <c r="D53" i="8"/>
  <c r="D54" i="8"/>
  <c r="D55" i="8"/>
  <c r="F55" i="8" s="1"/>
  <c r="D56" i="8"/>
  <c r="D57" i="8"/>
  <c r="D58" i="8"/>
  <c r="D59" i="8"/>
  <c r="D60" i="8"/>
  <c r="I60" i="8" s="1"/>
  <c r="D61" i="8"/>
  <c r="D11" i="8"/>
  <c r="D5" i="9"/>
  <c r="AL61" i="8"/>
  <c r="AI61" i="8"/>
  <c r="AO61" i="8" s="1"/>
  <c r="S61" i="8"/>
  <c r="F61" i="8"/>
  <c r="I61" i="8"/>
  <c r="C61" i="8"/>
  <c r="AI60" i="8"/>
  <c r="V60" i="8"/>
  <c r="S60" i="8"/>
  <c r="C60" i="8"/>
  <c r="AL59" i="8"/>
  <c r="AI59" i="8"/>
  <c r="S59" i="8"/>
  <c r="F59" i="8"/>
  <c r="C59" i="8"/>
  <c r="AI58" i="8"/>
  <c r="S58" i="8"/>
  <c r="C58" i="8"/>
  <c r="AL57" i="8"/>
  <c r="AI57" i="8"/>
  <c r="S57" i="8"/>
  <c r="F57" i="8"/>
  <c r="I57" i="8"/>
  <c r="C57" i="8"/>
  <c r="AI56" i="8"/>
  <c r="V56" i="8"/>
  <c r="S56" i="8"/>
  <c r="C56" i="8"/>
  <c r="AL55" i="8"/>
  <c r="AO55" i="8"/>
  <c r="AI55" i="8"/>
  <c r="S55" i="8"/>
  <c r="C55" i="8"/>
  <c r="AI54" i="8"/>
  <c r="S54" i="8"/>
  <c r="C54" i="8"/>
  <c r="AL53" i="8"/>
  <c r="AI53" i="8"/>
  <c r="S53" i="8"/>
  <c r="I53" i="8"/>
  <c r="C53" i="8"/>
  <c r="AI52" i="8"/>
  <c r="S52" i="8"/>
  <c r="I52" i="8"/>
  <c r="F52" i="8"/>
  <c r="C52" i="8"/>
  <c r="AI51" i="8"/>
  <c r="S51" i="8"/>
  <c r="C51" i="8"/>
  <c r="AL50" i="8"/>
  <c r="AI50" i="8"/>
  <c r="S50" i="8"/>
  <c r="V50" i="8" s="1"/>
  <c r="C50" i="8"/>
  <c r="I50" i="8" s="1"/>
  <c r="AI49" i="8"/>
  <c r="Y49" i="8"/>
  <c r="S49" i="8"/>
  <c r="C49" i="8"/>
  <c r="AI48" i="8"/>
  <c r="S48" i="8"/>
  <c r="I48" i="8"/>
  <c r="C48" i="8"/>
  <c r="AI47" i="8"/>
  <c r="S47" i="8"/>
  <c r="F47" i="8"/>
  <c r="C47" i="8"/>
  <c r="AI46" i="8"/>
  <c r="S46" i="8"/>
  <c r="C46" i="8"/>
  <c r="AL45" i="8"/>
  <c r="AI45" i="8"/>
  <c r="S45" i="8"/>
  <c r="C45" i="8"/>
  <c r="AI44" i="8"/>
  <c r="V44" i="8"/>
  <c r="S44" i="8"/>
  <c r="C44" i="8"/>
  <c r="AI43" i="8"/>
  <c r="S43" i="8"/>
  <c r="C43" i="8"/>
  <c r="AI42" i="8"/>
  <c r="S42" i="8"/>
  <c r="C42" i="8"/>
  <c r="AL41" i="8"/>
  <c r="AI41" i="8"/>
  <c r="S41" i="8"/>
  <c r="F41" i="8"/>
  <c r="C41" i="8"/>
  <c r="AI40" i="8"/>
  <c r="V40" i="8"/>
  <c r="S40" i="8"/>
  <c r="C40" i="8"/>
  <c r="AI39" i="8"/>
  <c r="S39" i="8"/>
  <c r="C39" i="8"/>
  <c r="AI38" i="8"/>
  <c r="V38" i="8"/>
  <c r="S38" i="8"/>
  <c r="C38" i="8"/>
  <c r="AL37" i="8"/>
  <c r="AI37" i="8"/>
  <c r="S37" i="8"/>
  <c r="F37" i="8"/>
  <c r="C37" i="8"/>
  <c r="AI36" i="8"/>
  <c r="V36" i="8"/>
  <c r="S36" i="8"/>
  <c r="C36" i="8"/>
  <c r="AI35" i="8"/>
  <c r="S35" i="8"/>
  <c r="C35" i="8"/>
  <c r="AI34" i="8"/>
  <c r="V34" i="8"/>
  <c r="S34" i="8"/>
  <c r="C34" i="8"/>
  <c r="AO33" i="8"/>
  <c r="AL33" i="8"/>
  <c r="AI33" i="8"/>
  <c r="S33" i="8"/>
  <c r="F33" i="8"/>
  <c r="C33" i="8"/>
  <c r="I33" i="8" s="1"/>
  <c r="AI32" i="8"/>
  <c r="V32" i="8"/>
  <c r="Y32" i="8"/>
  <c r="S32" i="8"/>
  <c r="C32" i="8"/>
  <c r="AI31" i="8"/>
  <c r="S31" i="8"/>
  <c r="I31" i="8"/>
  <c r="C31" i="8"/>
  <c r="AI30" i="8"/>
  <c r="S30" i="8"/>
  <c r="Y30" i="8" s="1"/>
  <c r="C30" i="8"/>
  <c r="AL29" i="8"/>
  <c r="AO29" i="8"/>
  <c r="AI29" i="8"/>
  <c r="S29" i="8"/>
  <c r="F29" i="8"/>
  <c r="C29" i="8"/>
  <c r="I29" i="8" s="1"/>
  <c r="AI28" i="8"/>
  <c r="V28" i="8"/>
  <c r="Y28" i="8"/>
  <c r="S28" i="8"/>
  <c r="C28" i="8"/>
  <c r="AL27" i="8"/>
  <c r="AI27" i="8"/>
  <c r="S27" i="8"/>
  <c r="C27" i="8"/>
  <c r="AI26" i="8"/>
  <c r="S26" i="8"/>
  <c r="Y26" i="8" s="1"/>
  <c r="C26" i="8"/>
  <c r="AL25" i="8"/>
  <c r="AO25" i="8"/>
  <c r="AI25" i="8"/>
  <c r="S25" i="8"/>
  <c r="C25" i="8"/>
  <c r="AI24" i="8"/>
  <c r="S24" i="8"/>
  <c r="F24" i="8"/>
  <c r="C24" i="8"/>
  <c r="I24" i="8" s="1"/>
  <c r="AO23" i="8"/>
  <c r="AI23" i="8"/>
  <c r="V23" i="8"/>
  <c r="S23" i="8"/>
  <c r="C23" i="8"/>
  <c r="AI22" i="8"/>
  <c r="AO22" i="8" s="1"/>
  <c r="S22" i="8"/>
  <c r="F22" i="8"/>
  <c r="C22" i="8"/>
  <c r="AI21" i="8"/>
  <c r="S21" i="8"/>
  <c r="C21" i="8"/>
  <c r="AI20" i="8"/>
  <c r="S20" i="8"/>
  <c r="F20" i="8"/>
  <c r="C20" i="8"/>
  <c r="AI19" i="8"/>
  <c r="V19" i="8"/>
  <c r="S19" i="8"/>
  <c r="C19" i="8"/>
  <c r="AL18" i="8"/>
  <c r="AI18" i="8"/>
  <c r="AO18" i="8" s="1"/>
  <c r="S18" i="8"/>
  <c r="C18" i="8"/>
  <c r="I18" i="8" s="1"/>
  <c r="AI17" i="8"/>
  <c r="S17" i="8"/>
  <c r="Y17" i="8" s="1"/>
  <c r="C17" i="8"/>
  <c r="AI16" i="8"/>
  <c r="S16" i="8"/>
  <c r="F16" i="8"/>
  <c r="C16" i="8"/>
  <c r="AI15" i="8"/>
  <c r="V15" i="8"/>
  <c r="S15" i="8"/>
  <c r="Y15" i="8" s="1"/>
  <c r="C15" i="8"/>
  <c r="AL14" i="8"/>
  <c r="AI14" i="8"/>
  <c r="Y14" i="8"/>
  <c r="S14" i="8"/>
  <c r="V14" i="8" s="1"/>
  <c r="C14" i="8"/>
  <c r="AL13" i="8"/>
  <c r="AI13" i="8"/>
  <c r="AO13" i="8" s="1"/>
  <c r="Y13" i="8"/>
  <c r="S13" i="8"/>
  <c r="V13" i="8" s="1"/>
  <c r="C13" i="8"/>
  <c r="AI12" i="8"/>
  <c r="S12" i="8"/>
  <c r="C12" i="8"/>
  <c r="AO11" i="8"/>
  <c r="AS11" i="8" s="1"/>
  <c r="AL11" i="8"/>
  <c r="AI11" i="8"/>
  <c r="S11" i="8"/>
  <c r="C11" i="8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Y61" i="6" s="1"/>
  <c r="T12" i="6"/>
  <c r="T15" i="6"/>
  <c r="V23" i="6"/>
  <c r="Y41" i="6"/>
  <c r="V50" i="6"/>
  <c r="E5" i="7"/>
  <c r="E4" i="7"/>
  <c r="C5" i="7"/>
  <c r="C3" i="7"/>
  <c r="B5" i="7"/>
  <c r="B3" i="7"/>
  <c r="D3" i="7" s="1"/>
  <c r="AI61" i="6"/>
  <c r="AJ61" i="6" s="1"/>
  <c r="S61" i="6"/>
  <c r="O8" i="6"/>
  <c r="L8" i="6"/>
  <c r="C61" i="6"/>
  <c r="I61" i="6" s="1"/>
  <c r="D61" i="6"/>
  <c r="F61" i="6" s="1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12" i="6"/>
  <c r="D13" i="6"/>
  <c r="F13" i="6" s="1"/>
  <c r="D14" i="6"/>
  <c r="F14" i="6" s="1"/>
  <c r="D15" i="6"/>
  <c r="D11" i="6"/>
  <c r="D5" i="7"/>
  <c r="AL60" i="6"/>
  <c r="AJ60" i="6"/>
  <c r="AO60" i="6" s="1"/>
  <c r="AI60" i="6"/>
  <c r="S60" i="6"/>
  <c r="C60" i="6"/>
  <c r="AJ59" i="6"/>
  <c r="AO59" i="6" s="1"/>
  <c r="AI59" i="6"/>
  <c r="S59" i="6"/>
  <c r="C59" i="6"/>
  <c r="AI58" i="6"/>
  <c r="S58" i="6"/>
  <c r="C58" i="6"/>
  <c r="AO57" i="6"/>
  <c r="AL57" i="6"/>
  <c r="AI57" i="6"/>
  <c r="AJ57" i="6" s="1"/>
  <c r="S57" i="6"/>
  <c r="C57" i="6"/>
  <c r="AL56" i="6"/>
  <c r="AJ56" i="6"/>
  <c r="AO56" i="6" s="1"/>
  <c r="AI56" i="6"/>
  <c r="S56" i="6"/>
  <c r="C56" i="6"/>
  <c r="AI55" i="6"/>
  <c r="S55" i="6"/>
  <c r="C55" i="6"/>
  <c r="I54" i="6" s="1"/>
  <c r="AI54" i="6"/>
  <c r="S54" i="6"/>
  <c r="F54" i="6"/>
  <c r="C54" i="6"/>
  <c r="AI53" i="6"/>
  <c r="S53" i="6"/>
  <c r="I53" i="6"/>
  <c r="C53" i="6"/>
  <c r="AL52" i="6"/>
  <c r="AJ52" i="6"/>
  <c r="AO52" i="6" s="1"/>
  <c r="AI52" i="6"/>
  <c r="S52" i="6"/>
  <c r="C52" i="6"/>
  <c r="AI51" i="6"/>
  <c r="S51" i="6"/>
  <c r="C51" i="6"/>
  <c r="AI50" i="6"/>
  <c r="S50" i="6"/>
  <c r="C50" i="6"/>
  <c r="AJ49" i="6"/>
  <c r="AI49" i="6"/>
  <c r="S49" i="6"/>
  <c r="C49" i="6"/>
  <c r="AJ48" i="6"/>
  <c r="AI48" i="6"/>
  <c r="S48" i="6"/>
  <c r="C48" i="6"/>
  <c r="AJ47" i="6"/>
  <c r="AL47" i="6" s="1"/>
  <c r="AI47" i="6"/>
  <c r="S47" i="6"/>
  <c r="C47" i="6"/>
  <c r="AI46" i="6"/>
  <c r="S46" i="6"/>
  <c r="C46" i="6"/>
  <c r="AJ45" i="6"/>
  <c r="AI45" i="6"/>
  <c r="S45" i="6"/>
  <c r="C45" i="6"/>
  <c r="AJ44" i="6"/>
  <c r="AI44" i="6"/>
  <c r="S44" i="6"/>
  <c r="C44" i="6"/>
  <c r="AJ43" i="6"/>
  <c r="AL43" i="6" s="1"/>
  <c r="AI43" i="6"/>
  <c r="S43" i="6"/>
  <c r="C43" i="6"/>
  <c r="AI42" i="6"/>
  <c r="S42" i="6"/>
  <c r="C42" i="6"/>
  <c r="AJ41" i="6"/>
  <c r="AI41" i="6"/>
  <c r="S41" i="6"/>
  <c r="C41" i="6"/>
  <c r="AJ40" i="6"/>
  <c r="AI40" i="6"/>
  <c r="S40" i="6"/>
  <c r="C40" i="6"/>
  <c r="F40" i="6" s="1"/>
  <c r="AJ39" i="6"/>
  <c r="AL39" i="6" s="1"/>
  <c r="AI39" i="6"/>
  <c r="S39" i="6"/>
  <c r="C39" i="6"/>
  <c r="AI38" i="6"/>
  <c r="S38" i="6"/>
  <c r="C38" i="6"/>
  <c r="AI37" i="6"/>
  <c r="S37" i="6"/>
  <c r="C37" i="6"/>
  <c r="AL36" i="6"/>
  <c r="AI36" i="6"/>
  <c r="AJ36" i="6" s="1"/>
  <c r="S36" i="6"/>
  <c r="C36" i="6"/>
  <c r="F36" i="6" s="1"/>
  <c r="AJ35" i="6"/>
  <c r="AL35" i="6" s="1"/>
  <c r="AI35" i="6"/>
  <c r="S35" i="6"/>
  <c r="C35" i="6"/>
  <c r="AI34" i="6"/>
  <c r="S34" i="6"/>
  <c r="C34" i="6"/>
  <c r="AJ33" i="6"/>
  <c r="AI33" i="6"/>
  <c r="S33" i="6"/>
  <c r="C33" i="6"/>
  <c r="AL32" i="6"/>
  <c r="AI32" i="6"/>
  <c r="AJ32" i="6" s="1"/>
  <c r="S32" i="6"/>
  <c r="C32" i="6"/>
  <c r="F32" i="6" s="1"/>
  <c r="AO31" i="6"/>
  <c r="AJ31" i="6"/>
  <c r="AL31" i="6" s="1"/>
  <c r="AI31" i="6"/>
  <c r="S31" i="6"/>
  <c r="C31" i="6"/>
  <c r="AI30" i="6"/>
  <c r="S30" i="6"/>
  <c r="C30" i="6"/>
  <c r="AI29" i="6"/>
  <c r="S29" i="6"/>
  <c r="I29" i="6"/>
  <c r="C29" i="6"/>
  <c r="AL28" i="6"/>
  <c r="AI28" i="6"/>
  <c r="AJ28" i="6" s="1"/>
  <c r="S28" i="6"/>
  <c r="C28" i="6"/>
  <c r="F28" i="6" s="1"/>
  <c r="AO27" i="6"/>
  <c r="AJ27" i="6"/>
  <c r="AL27" i="6" s="1"/>
  <c r="AI27" i="6"/>
  <c r="S27" i="6"/>
  <c r="C27" i="6"/>
  <c r="AI26" i="6"/>
  <c r="S26" i="6"/>
  <c r="C26" i="6"/>
  <c r="AI25" i="6"/>
  <c r="S25" i="6"/>
  <c r="I25" i="6"/>
  <c r="C25" i="6"/>
  <c r="AL24" i="6"/>
  <c r="AI24" i="6"/>
  <c r="AJ24" i="6" s="1"/>
  <c r="S24" i="6"/>
  <c r="C24" i="6"/>
  <c r="F24" i="6" s="1"/>
  <c r="AJ23" i="6"/>
  <c r="AL23" i="6" s="1"/>
  <c r="AI23" i="6"/>
  <c r="S23" i="6"/>
  <c r="C23" i="6"/>
  <c r="AI22" i="6"/>
  <c r="S22" i="6"/>
  <c r="C22" i="6"/>
  <c r="AI21" i="6"/>
  <c r="S21" i="6"/>
  <c r="C21" i="6"/>
  <c r="AL20" i="6"/>
  <c r="AI20" i="6"/>
  <c r="AJ20" i="6" s="1"/>
  <c r="S20" i="6"/>
  <c r="C20" i="6"/>
  <c r="F20" i="6" s="1"/>
  <c r="AJ19" i="6"/>
  <c r="AL19" i="6" s="1"/>
  <c r="AI19" i="6"/>
  <c r="S19" i="6"/>
  <c r="C19" i="6"/>
  <c r="AI18" i="6"/>
  <c r="S18" i="6"/>
  <c r="C18" i="6"/>
  <c r="AJ17" i="6"/>
  <c r="AI17" i="6"/>
  <c r="S17" i="6"/>
  <c r="C17" i="6"/>
  <c r="AI16" i="6"/>
  <c r="AJ16" i="6" s="1"/>
  <c r="S16" i="6"/>
  <c r="C16" i="6"/>
  <c r="F16" i="6" s="1"/>
  <c r="AI15" i="6"/>
  <c r="S15" i="6"/>
  <c r="C15" i="6"/>
  <c r="AI14" i="6"/>
  <c r="S14" i="6"/>
  <c r="C14" i="6"/>
  <c r="AI13" i="6"/>
  <c r="AJ13" i="6" s="1"/>
  <c r="V13" i="6"/>
  <c r="S13" i="6"/>
  <c r="C13" i="6"/>
  <c r="AI12" i="6"/>
  <c r="S12" i="6"/>
  <c r="C12" i="6"/>
  <c r="AJ11" i="6"/>
  <c r="AI11" i="6"/>
  <c r="T11" i="6"/>
  <c r="S11" i="6"/>
  <c r="I11" i="6"/>
  <c r="C11" i="6"/>
  <c r="F11" i="6" s="1"/>
  <c r="M11" i="6" s="1"/>
  <c r="N11" i="6" s="1"/>
  <c r="O11" i="6" s="1"/>
  <c r="E5" i="5"/>
  <c r="E4" i="5"/>
  <c r="D4" i="5"/>
  <c r="D5" i="5"/>
  <c r="D3" i="5"/>
  <c r="C5" i="5"/>
  <c r="C4" i="5"/>
  <c r="C3" i="5"/>
  <c r="B5" i="5"/>
  <c r="B4" i="5"/>
  <c r="B3" i="5"/>
  <c r="AU8" i="3"/>
  <c r="AS13" i="3"/>
  <c r="AS12" i="3"/>
  <c r="AT12" i="3" s="1"/>
  <c r="AU12" i="3" s="1"/>
  <c r="AS11" i="3"/>
  <c r="AT11" i="3" s="1"/>
  <c r="AU11" i="3" s="1"/>
  <c r="AE8" i="3"/>
  <c r="D13" i="3"/>
  <c r="D15" i="3"/>
  <c r="D17" i="3"/>
  <c r="D19" i="3"/>
  <c r="D21" i="3"/>
  <c r="D23" i="3"/>
  <c r="D25" i="3"/>
  <c r="D27" i="3"/>
  <c r="D29" i="3"/>
  <c r="D31" i="3"/>
  <c r="D33" i="3"/>
  <c r="D35" i="3"/>
  <c r="D37" i="3"/>
  <c r="D39" i="3"/>
  <c r="D41" i="3"/>
  <c r="D43" i="3"/>
  <c r="D45" i="3"/>
  <c r="D47" i="3"/>
  <c r="D49" i="3"/>
  <c r="D51" i="3"/>
  <c r="D53" i="3"/>
  <c r="D55" i="3"/>
  <c r="D57" i="3"/>
  <c r="D59" i="3"/>
  <c r="D60" i="3"/>
  <c r="D11" i="3"/>
  <c r="AI60" i="3"/>
  <c r="S60" i="3"/>
  <c r="C60" i="3"/>
  <c r="AI59" i="3"/>
  <c r="S59" i="3"/>
  <c r="C59" i="3"/>
  <c r="T59" i="3" s="1"/>
  <c r="AI58" i="3"/>
  <c r="AJ58" i="3" s="1"/>
  <c r="AO58" i="3" s="1"/>
  <c r="S58" i="3"/>
  <c r="C58" i="3"/>
  <c r="AI57" i="3"/>
  <c r="S57" i="3"/>
  <c r="C57" i="3"/>
  <c r="T57" i="3" s="1"/>
  <c r="AI56" i="3"/>
  <c r="S56" i="3"/>
  <c r="C56" i="3"/>
  <c r="AI55" i="3"/>
  <c r="S55" i="3"/>
  <c r="C55" i="3"/>
  <c r="D54" i="3" s="1"/>
  <c r="AI54" i="3"/>
  <c r="AJ54" i="3" s="1"/>
  <c r="S54" i="3"/>
  <c r="C54" i="3"/>
  <c r="AI53" i="3"/>
  <c r="AJ53" i="3" s="1"/>
  <c r="S53" i="3"/>
  <c r="C53" i="3"/>
  <c r="D52" i="3" s="1"/>
  <c r="AI52" i="3"/>
  <c r="AJ52" i="3" s="1"/>
  <c r="S52" i="3"/>
  <c r="C52" i="3"/>
  <c r="AI51" i="3"/>
  <c r="AJ51" i="3" s="1"/>
  <c r="S51" i="3"/>
  <c r="C51" i="3"/>
  <c r="T51" i="3" s="1"/>
  <c r="AI50" i="3"/>
  <c r="AJ50" i="3" s="1"/>
  <c r="AO50" i="3" s="1"/>
  <c r="S50" i="3"/>
  <c r="C50" i="3"/>
  <c r="AI49" i="3"/>
  <c r="S49" i="3"/>
  <c r="C49" i="3"/>
  <c r="F49" i="3" s="1"/>
  <c r="AI48" i="3"/>
  <c r="AJ48" i="3" s="1"/>
  <c r="S48" i="3"/>
  <c r="C48" i="3"/>
  <c r="AI47" i="3"/>
  <c r="AJ47" i="3" s="1"/>
  <c r="AL47" i="3" s="1"/>
  <c r="S47" i="3"/>
  <c r="C47" i="3"/>
  <c r="T47" i="3" s="1"/>
  <c r="AI46" i="3"/>
  <c r="AJ46" i="3" s="1"/>
  <c r="S46" i="3"/>
  <c r="C46" i="3"/>
  <c r="AI45" i="3"/>
  <c r="S45" i="3"/>
  <c r="C45" i="3"/>
  <c r="T45" i="3" s="1"/>
  <c r="AI44" i="3"/>
  <c r="AJ44" i="3" s="1"/>
  <c r="S44" i="3"/>
  <c r="C44" i="3"/>
  <c r="AI43" i="3"/>
  <c r="S43" i="3"/>
  <c r="C43" i="3"/>
  <c r="D42" i="3" s="1"/>
  <c r="AI42" i="3"/>
  <c r="AJ42" i="3" s="1"/>
  <c r="S42" i="3"/>
  <c r="C42" i="3"/>
  <c r="AI41" i="3"/>
  <c r="S41" i="3"/>
  <c r="C41" i="3"/>
  <c r="D40" i="3" s="1"/>
  <c r="AI40" i="3"/>
  <c r="S40" i="3"/>
  <c r="C40" i="3"/>
  <c r="AI39" i="3"/>
  <c r="AJ39" i="3" s="1"/>
  <c r="AO39" i="3" s="1"/>
  <c r="S39" i="3"/>
  <c r="C39" i="3"/>
  <c r="D38" i="3" s="1"/>
  <c r="AI38" i="3"/>
  <c r="S38" i="3"/>
  <c r="C38" i="3"/>
  <c r="AI37" i="3"/>
  <c r="AJ37" i="3" s="1"/>
  <c r="AO37" i="3" s="1"/>
  <c r="S37" i="3"/>
  <c r="C37" i="3"/>
  <c r="D36" i="3" s="1"/>
  <c r="AI36" i="3"/>
  <c r="S36" i="3"/>
  <c r="C36" i="3"/>
  <c r="AI35" i="3"/>
  <c r="S35" i="3"/>
  <c r="C35" i="3"/>
  <c r="D34" i="3" s="1"/>
  <c r="AI34" i="3"/>
  <c r="S34" i="3"/>
  <c r="C34" i="3"/>
  <c r="AI33" i="3"/>
  <c r="S33" i="3"/>
  <c r="C33" i="3"/>
  <c r="D32" i="3" s="1"/>
  <c r="AI32" i="3"/>
  <c r="AJ32" i="3" s="1"/>
  <c r="S32" i="3"/>
  <c r="C32" i="3"/>
  <c r="AI31" i="3"/>
  <c r="S31" i="3"/>
  <c r="C31" i="3"/>
  <c r="D30" i="3" s="1"/>
  <c r="AI30" i="3"/>
  <c r="AJ30" i="3" s="1"/>
  <c r="S30" i="3"/>
  <c r="C30" i="3"/>
  <c r="AI29" i="3"/>
  <c r="S29" i="3"/>
  <c r="C29" i="3"/>
  <c r="D28" i="3" s="1"/>
  <c r="AI28" i="3"/>
  <c r="AJ28" i="3" s="1"/>
  <c r="AL28" i="3" s="1"/>
  <c r="S28" i="3"/>
  <c r="C28" i="3"/>
  <c r="AI27" i="3"/>
  <c r="S27" i="3"/>
  <c r="C27" i="3"/>
  <c r="D26" i="3" s="1"/>
  <c r="AI26" i="3"/>
  <c r="S26" i="3"/>
  <c r="C26" i="3"/>
  <c r="AI25" i="3"/>
  <c r="S25" i="3"/>
  <c r="C25" i="3"/>
  <c r="D24" i="3" s="1"/>
  <c r="AI24" i="3"/>
  <c r="AJ24" i="3" s="1"/>
  <c r="S24" i="3"/>
  <c r="C24" i="3"/>
  <c r="AI23" i="3"/>
  <c r="S23" i="3"/>
  <c r="C23" i="3"/>
  <c r="D22" i="3" s="1"/>
  <c r="AI22" i="3"/>
  <c r="AJ22" i="3" s="1"/>
  <c r="AO22" i="3" s="1"/>
  <c r="S22" i="3"/>
  <c r="C22" i="3"/>
  <c r="AI21" i="3"/>
  <c r="S21" i="3"/>
  <c r="C21" i="3"/>
  <c r="D20" i="3" s="1"/>
  <c r="AI20" i="3"/>
  <c r="S20" i="3"/>
  <c r="C20" i="3"/>
  <c r="AI19" i="3"/>
  <c r="S19" i="3"/>
  <c r="C19" i="3"/>
  <c r="D18" i="3" s="1"/>
  <c r="AI18" i="3"/>
  <c r="S18" i="3"/>
  <c r="C18" i="3"/>
  <c r="AI17" i="3"/>
  <c r="S17" i="3"/>
  <c r="C17" i="3"/>
  <c r="D16" i="3" s="1"/>
  <c r="AI16" i="3"/>
  <c r="AJ16" i="3" s="1"/>
  <c r="S16" i="3"/>
  <c r="C16" i="3"/>
  <c r="AI15" i="3"/>
  <c r="S15" i="3"/>
  <c r="T15" i="3" s="1"/>
  <c r="C15" i="3"/>
  <c r="D14" i="3" s="1"/>
  <c r="AI14" i="3"/>
  <c r="AJ14" i="3" s="1"/>
  <c r="AO14" i="3" s="1"/>
  <c r="S14" i="3"/>
  <c r="T14" i="3" s="1"/>
  <c r="C14" i="3"/>
  <c r="AI13" i="3"/>
  <c r="S13" i="3"/>
  <c r="C13" i="3"/>
  <c r="D12" i="3" s="1"/>
  <c r="AI12" i="3"/>
  <c r="AJ12" i="3" s="1"/>
  <c r="AO12" i="3" s="1"/>
  <c r="S12" i="3"/>
  <c r="C12" i="3"/>
  <c r="AJ11" i="3"/>
  <c r="AI11" i="3"/>
  <c r="S11" i="3"/>
  <c r="C11" i="3"/>
  <c r="AP12" i="14" l="1"/>
  <c r="AQ12" i="14" s="1"/>
  <c r="AR12" i="14" s="1"/>
  <c r="Z12" i="14"/>
  <c r="AA12" i="14" s="1"/>
  <c r="AB12" i="14" s="1"/>
  <c r="AT14" i="14"/>
  <c r="AU14" i="14" s="1"/>
  <c r="AS15" i="14"/>
  <c r="U14" i="14"/>
  <c r="X14" i="14" s="1"/>
  <c r="Z13" i="14"/>
  <c r="AA13" i="14" s="1"/>
  <c r="AB13" i="14" s="1"/>
  <c r="AK14" i="14"/>
  <c r="AN14" i="14" s="1"/>
  <c r="AP13" i="14"/>
  <c r="AQ13" i="14" s="1"/>
  <c r="AR13" i="14" s="1"/>
  <c r="N13" i="14"/>
  <c r="O13" i="14" s="1"/>
  <c r="M14" i="14"/>
  <c r="J13" i="14"/>
  <c r="K13" i="14" s="1"/>
  <c r="L13" i="14" s="1"/>
  <c r="E14" i="14"/>
  <c r="H14" i="14" s="1"/>
  <c r="AD13" i="14"/>
  <c r="AE13" i="14" s="1"/>
  <c r="AC14" i="14"/>
  <c r="AM28" i="12"/>
  <c r="AM35" i="12"/>
  <c r="AM24" i="12"/>
  <c r="AM16" i="12"/>
  <c r="AM25" i="12"/>
  <c r="AM44" i="12"/>
  <c r="AM18" i="12"/>
  <c r="AM46" i="12"/>
  <c r="V53" i="12"/>
  <c r="V40" i="12"/>
  <c r="AM26" i="12"/>
  <c r="AM36" i="12"/>
  <c r="G59" i="12"/>
  <c r="AM34" i="12"/>
  <c r="AM22" i="12"/>
  <c r="AK13" i="12"/>
  <c r="AN13" i="12" s="1"/>
  <c r="AP12" i="12"/>
  <c r="AQ12" i="12" s="1"/>
  <c r="AR12" i="12" s="1"/>
  <c r="AM50" i="12"/>
  <c r="AM52" i="12"/>
  <c r="AM54" i="12"/>
  <c r="Y58" i="12"/>
  <c r="V58" i="12"/>
  <c r="W61" i="12" s="1"/>
  <c r="AM45" i="12"/>
  <c r="AM32" i="12"/>
  <c r="G57" i="12"/>
  <c r="AM29" i="12"/>
  <c r="AM53" i="12"/>
  <c r="AM51" i="12"/>
  <c r="AM55" i="12"/>
  <c r="G61" i="12"/>
  <c r="G58" i="12"/>
  <c r="Y17" i="12"/>
  <c r="AM37" i="12"/>
  <c r="AM57" i="12"/>
  <c r="AM61" i="12"/>
  <c r="W60" i="12"/>
  <c r="AM17" i="12"/>
  <c r="AM33" i="12"/>
  <c r="AM39" i="12"/>
  <c r="AM56" i="12"/>
  <c r="M12" i="12"/>
  <c r="N11" i="12"/>
  <c r="O11" i="12" s="1"/>
  <c r="AM59" i="12"/>
  <c r="Y47" i="12"/>
  <c r="V47" i="12"/>
  <c r="AM60" i="12"/>
  <c r="AM27" i="12"/>
  <c r="AM38" i="12"/>
  <c r="AM41" i="12"/>
  <c r="W57" i="12"/>
  <c r="Y55" i="12"/>
  <c r="AM48" i="12"/>
  <c r="AM31" i="12"/>
  <c r="AM15" i="12"/>
  <c r="G56" i="12"/>
  <c r="G53" i="12"/>
  <c r="G54" i="12"/>
  <c r="G51" i="12"/>
  <c r="G45" i="12"/>
  <c r="G41" i="12"/>
  <c r="G37" i="12"/>
  <c r="G47" i="12"/>
  <c r="G44" i="12"/>
  <c r="G42" i="12"/>
  <c r="G39" i="12"/>
  <c r="G36" i="12"/>
  <c r="G35" i="12"/>
  <c r="G31" i="12"/>
  <c r="G27" i="12"/>
  <c r="G23" i="12"/>
  <c r="G19" i="12"/>
  <c r="G15" i="12"/>
  <c r="G13" i="12"/>
  <c r="G50" i="12"/>
  <c r="G49" i="12"/>
  <c r="G46" i="12"/>
  <c r="G34" i="12"/>
  <c r="G32" i="12"/>
  <c r="G29" i="12"/>
  <c r="G26" i="12"/>
  <c r="G24" i="12"/>
  <c r="G21" i="12"/>
  <c r="G18" i="12"/>
  <c r="G16" i="12"/>
  <c r="G55" i="12"/>
  <c r="G52" i="12"/>
  <c r="G48" i="12"/>
  <c r="G43" i="12"/>
  <c r="G38" i="12"/>
  <c r="G28" i="12"/>
  <c r="H11" i="12"/>
  <c r="G33" i="12"/>
  <c r="G30" i="12"/>
  <c r="G25" i="12"/>
  <c r="G22" i="12"/>
  <c r="G20" i="12"/>
  <c r="G17" i="12"/>
  <c r="G14" i="12"/>
  <c r="G12" i="12"/>
  <c r="G40" i="12"/>
  <c r="AM21" i="12"/>
  <c r="AM42" i="12"/>
  <c r="AM43" i="12"/>
  <c r="AM49" i="12"/>
  <c r="Y11" i="12"/>
  <c r="V11" i="12"/>
  <c r="AM20" i="12"/>
  <c r="W59" i="12"/>
  <c r="AM30" i="12"/>
  <c r="AM40" i="12"/>
  <c r="G60" i="12"/>
  <c r="AS13" i="12"/>
  <c r="X19" i="10"/>
  <c r="Y11" i="10"/>
  <c r="AA11" i="10" s="1"/>
  <c r="AB11" i="10" s="1"/>
  <c r="AC11" i="10" s="1"/>
  <c r="Z41" i="10"/>
  <c r="Z57" i="10"/>
  <c r="Z34" i="10"/>
  <c r="G13" i="10"/>
  <c r="H11" i="10"/>
  <c r="E12" i="10" s="1"/>
  <c r="H12" i="10" s="1"/>
  <c r="M11" i="10"/>
  <c r="N11" i="10" s="1"/>
  <c r="O11" i="10" s="1"/>
  <c r="F20" i="10"/>
  <c r="F49" i="10"/>
  <c r="Z53" i="10"/>
  <c r="Z55" i="10"/>
  <c r="W46" i="10"/>
  <c r="W30" i="10"/>
  <c r="X31" i="10" s="1"/>
  <c r="W33" i="10"/>
  <c r="I20" i="10"/>
  <c r="Z31" i="10"/>
  <c r="W40" i="10"/>
  <c r="I28" i="10"/>
  <c r="I40" i="10"/>
  <c r="W47" i="10"/>
  <c r="Z28" i="10"/>
  <c r="F16" i="10"/>
  <c r="W36" i="10"/>
  <c r="F53" i="10"/>
  <c r="I57" i="10"/>
  <c r="F24" i="10"/>
  <c r="F36" i="10"/>
  <c r="X20" i="10"/>
  <c r="X26" i="10"/>
  <c r="X21" i="10"/>
  <c r="X34" i="10"/>
  <c r="I24" i="10"/>
  <c r="I16" i="10"/>
  <c r="I13" i="10"/>
  <c r="G15" i="10"/>
  <c r="I32" i="10"/>
  <c r="W38" i="10"/>
  <c r="X44" i="10" s="1"/>
  <c r="G20" i="10"/>
  <c r="X15" i="10"/>
  <c r="X30" i="10"/>
  <c r="V12" i="10"/>
  <c r="Y12" i="10" s="1"/>
  <c r="X25" i="10"/>
  <c r="X37" i="10"/>
  <c r="X43" i="10"/>
  <c r="F35" i="10"/>
  <c r="W26" i="10"/>
  <c r="X27" i="10" s="1"/>
  <c r="G22" i="10"/>
  <c r="I42" i="10"/>
  <c r="F42" i="10"/>
  <c r="F28" i="10"/>
  <c r="G14" i="10"/>
  <c r="G18" i="10"/>
  <c r="G28" i="10"/>
  <c r="G19" i="10"/>
  <c r="I39" i="10"/>
  <c r="F39" i="10"/>
  <c r="F57" i="10"/>
  <c r="X24" i="10"/>
  <c r="X47" i="10"/>
  <c r="X29" i="10"/>
  <c r="X45" i="10"/>
  <c r="F34" i="10"/>
  <c r="I34" i="10"/>
  <c r="I43" i="10"/>
  <c r="X18" i="10"/>
  <c r="AD12" i="10"/>
  <c r="AE11" i="10"/>
  <c r="AF11" i="10" s="1"/>
  <c r="G17" i="10"/>
  <c r="G23" i="10"/>
  <c r="Z59" i="10"/>
  <c r="F47" i="10"/>
  <c r="I53" i="10"/>
  <c r="W39" i="10"/>
  <c r="F44" i="10"/>
  <c r="F56" i="10"/>
  <c r="I56" i="10"/>
  <c r="G24" i="10"/>
  <c r="G16" i="10"/>
  <c r="X23" i="10"/>
  <c r="X32" i="10"/>
  <c r="X17" i="10"/>
  <c r="X33" i="10"/>
  <c r="X36" i="10"/>
  <c r="X48" i="10"/>
  <c r="F43" i="10"/>
  <c r="X14" i="10"/>
  <c r="G21" i="10"/>
  <c r="J11" i="10"/>
  <c r="K11" i="10" s="1"/>
  <c r="L11" i="10" s="1"/>
  <c r="X22" i="10"/>
  <c r="AO16" i="8"/>
  <c r="AO12" i="8"/>
  <c r="AO20" i="8"/>
  <c r="AO31" i="8"/>
  <c r="AL51" i="8"/>
  <c r="AO27" i="8"/>
  <c r="Y22" i="8"/>
  <c r="Y58" i="8"/>
  <c r="Y19" i="8"/>
  <c r="F27" i="8"/>
  <c r="I22" i="8"/>
  <c r="F14" i="8"/>
  <c r="AL15" i="8"/>
  <c r="AL21" i="8"/>
  <c r="AO21" i="8"/>
  <c r="I25" i="8"/>
  <c r="F25" i="8"/>
  <c r="AO17" i="8"/>
  <c r="AO14" i="8"/>
  <c r="AO15" i="8"/>
  <c r="I16" i="8"/>
  <c r="I20" i="8"/>
  <c r="V20" i="8"/>
  <c r="Y20" i="8"/>
  <c r="AT11" i="8"/>
  <c r="AU11" i="8" s="1"/>
  <c r="AS12" i="8"/>
  <c r="I14" i="8"/>
  <c r="Y16" i="8"/>
  <c r="AM14" i="8"/>
  <c r="AM12" i="8"/>
  <c r="AM13" i="8"/>
  <c r="AN11" i="8"/>
  <c r="V21" i="8"/>
  <c r="Y21" i="8"/>
  <c r="F23" i="8"/>
  <c r="I21" i="8"/>
  <c r="I23" i="8"/>
  <c r="I13" i="8"/>
  <c r="AM15" i="8"/>
  <c r="I17" i="8"/>
  <c r="Y24" i="8"/>
  <c r="V24" i="8"/>
  <c r="I45" i="8"/>
  <c r="F45" i="8"/>
  <c r="Y46" i="8"/>
  <c r="V46" i="8"/>
  <c r="AO47" i="8"/>
  <c r="AL47" i="8"/>
  <c r="AL49" i="8"/>
  <c r="Y51" i="8"/>
  <c r="V51" i="8"/>
  <c r="I15" i="8"/>
  <c r="V18" i="8"/>
  <c r="I19" i="8"/>
  <c r="AL19" i="8"/>
  <c r="V22" i="8"/>
  <c r="AL23" i="8"/>
  <c r="F26" i="8"/>
  <c r="Y27" i="8"/>
  <c r="AO28" i="8"/>
  <c r="I28" i="8"/>
  <c r="Y31" i="8"/>
  <c r="AO32" i="8"/>
  <c r="AL24" i="8"/>
  <c r="AO24" i="8"/>
  <c r="Y25" i="8"/>
  <c r="AO26" i="8"/>
  <c r="AL26" i="8"/>
  <c r="F28" i="8"/>
  <c r="I26" i="8"/>
  <c r="Y29" i="8"/>
  <c r="V29" i="8"/>
  <c r="AO30" i="8"/>
  <c r="I30" i="8"/>
  <c r="Y33" i="8"/>
  <c r="F34" i="8"/>
  <c r="I32" i="8"/>
  <c r="AL34" i="8"/>
  <c r="V35" i="8"/>
  <c r="Y35" i="8"/>
  <c r="F36" i="8"/>
  <c r="I34" i="8"/>
  <c r="AL36" i="8"/>
  <c r="V37" i="8"/>
  <c r="I36" i="8"/>
  <c r="AO38" i="8"/>
  <c r="V39" i="8"/>
  <c r="I38" i="8"/>
  <c r="AL40" i="8"/>
  <c r="AO40" i="8"/>
  <c r="Y41" i="8"/>
  <c r="F42" i="8"/>
  <c r="F40" i="8"/>
  <c r="AL42" i="8"/>
  <c r="V43" i="8"/>
  <c r="Y43" i="8"/>
  <c r="F44" i="8"/>
  <c r="I42" i="8"/>
  <c r="AL44" i="8"/>
  <c r="V45" i="8"/>
  <c r="I44" i="8"/>
  <c r="AO46" i="8"/>
  <c r="V47" i="8"/>
  <c r="F48" i="8"/>
  <c r="I46" i="8"/>
  <c r="Y48" i="8"/>
  <c r="V48" i="8"/>
  <c r="I35" i="8"/>
  <c r="Y36" i="8"/>
  <c r="AO37" i="8"/>
  <c r="I39" i="8"/>
  <c r="Y40" i="8"/>
  <c r="AO41" i="8"/>
  <c r="I43" i="8"/>
  <c r="Y44" i="8"/>
  <c r="AO45" i="8"/>
  <c r="I47" i="8"/>
  <c r="Y53" i="8"/>
  <c r="V53" i="8"/>
  <c r="Y34" i="8"/>
  <c r="AO35" i="8"/>
  <c r="I37" i="8"/>
  <c r="Y38" i="8"/>
  <c r="AO39" i="8"/>
  <c r="I41" i="8"/>
  <c r="Y42" i="8"/>
  <c r="AO43" i="8"/>
  <c r="AL48" i="8"/>
  <c r="AL52" i="8"/>
  <c r="F56" i="8"/>
  <c r="I54" i="8"/>
  <c r="I56" i="8"/>
  <c r="AO58" i="8"/>
  <c r="AL58" i="8"/>
  <c r="Y61" i="8"/>
  <c r="V49" i="8"/>
  <c r="F50" i="8"/>
  <c r="I51" i="8"/>
  <c r="F51" i="8"/>
  <c r="Y52" i="8"/>
  <c r="V52" i="8"/>
  <c r="AL54" i="8"/>
  <c r="AO54" i="8"/>
  <c r="Y57" i="8"/>
  <c r="V57" i="8"/>
  <c r="F60" i="8"/>
  <c r="I58" i="8"/>
  <c r="Y60" i="8"/>
  <c r="F53" i="8"/>
  <c r="AO53" i="8"/>
  <c r="V54" i="8"/>
  <c r="I55" i="8"/>
  <c r="Y56" i="8"/>
  <c r="AO57" i="8"/>
  <c r="I59" i="8"/>
  <c r="AL60" i="8"/>
  <c r="F54" i="8"/>
  <c r="V55" i="8"/>
  <c r="Y55" i="8"/>
  <c r="AO56" i="8"/>
  <c r="F58" i="8"/>
  <c r="Y59" i="8"/>
  <c r="AO60" i="8"/>
  <c r="V61" i="6"/>
  <c r="V39" i="6"/>
  <c r="V35" i="6"/>
  <c r="V31" i="6"/>
  <c r="V27" i="6"/>
  <c r="V19" i="6"/>
  <c r="V46" i="6"/>
  <c r="V42" i="6"/>
  <c r="Y13" i="6"/>
  <c r="V53" i="6"/>
  <c r="AL13" i="6"/>
  <c r="AL16" i="6"/>
  <c r="AM61" i="6" s="1"/>
  <c r="AO13" i="6"/>
  <c r="AL61" i="6"/>
  <c r="AO61" i="6"/>
  <c r="D60" i="6"/>
  <c r="V60" i="6" s="1"/>
  <c r="Y60" i="6"/>
  <c r="V15" i="6"/>
  <c r="Y31" i="6"/>
  <c r="I14" i="6"/>
  <c r="H11" i="6"/>
  <c r="J11" i="6" s="1"/>
  <c r="V11" i="6"/>
  <c r="W12" i="6" s="1"/>
  <c r="AS11" i="6"/>
  <c r="Y20" i="6"/>
  <c r="V20" i="6"/>
  <c r="V21" i="6"/>
  <c r="F21" i="6"/>
  <c r="I22" i="6"/>
  <c r="I23" i="6"/>
  <c r="F23" i="6"/>
  <c r="Y36" i="6"/>
  <c r="V36" i="6"/>
  <c r="Y37" i="6"/>
  <c r="F37" i="6"/>
  <c r="I38" i="6"/>
  <c r="I39" i="6"/>
  <c r="F39" i="6"/>
  <c r="Y40" i="6"/>
  <c r="V40" i="6"/>
  <c r="AO41" i="6"/>
  <c r="AL41" i="6"/>
  <c r="I43" i="6"/>
  <c r="F43" i="6"/>
  <c r="X11" i="6"/>
  <c r="AL11" i="6"/>
  <c r="AJ12" i="6"/>
  <c r="Y14" i="6"/>
  <c r="AJ15" i="6"/>
  <c r="AL15" i="6" s="1"/>
  <c r="Y16" i="6"/>
  <c r="V16" i="6"/>
  <c r="F17" i="6"/>
  <c r="I18" i="6"/>
  <c r="I19" i="6"/>
  <c r="F19" i="6"/>
  <c r="Y27" i="6"/>
  <c r="AJ29" i="6"/>
  <c r="AO29" i="6" s="1"/>
  <c r="Y32" i="6"/>
  <c r="V32" i="6"/>
  <c r="F33" i="6"/>
  <c r="I34" i="6"/>
  <c r="I35" i="6"/>
  <c r="F35" i="6"/>
  <c r="Y45" i="6"/>
  <c r="F45" i="6"/>
  <c r="F49" i="6"/>
  <c r="AJ55" i="6"/>
  <c r="K11" i="6"/>
  <c r="L11" i="6" s="1"/>
  <c r="I21" i="6"/>
  <c r="AO21" i="6"/>
  <c r="AL21" i="6"/>
  <c r="Y23" i="6"/>
  <c r="AO23" i="6"/>
  <c r="AJ25" i="6"/>
  <c r="Y28" i="6"/>
  <c r="V28" i="6"/>
  <c r="F29" i="6"/>
  <c r="I31" i="6"/>
  <c r="F31" i="6"/>
  <c r="I37" i="6"/>
  <c r="AL37" i="6"/>
  <c r="Y39" i="6"/>
  <c r="AO39" i="6"/>
  <c r="G12" i="6"/>
  <c r="Y11" i="6"/>
  <c r="AO11" i="6"/>
  <c r="E12" i="6"/>
  <c r="I13" i="6"/>
  <c r="AJ14" i="6"/>
  <c r="I16" i="6"/>
  <c r="I17" i="6"/>
  <c r="AO17" i="6"/>
  <c r="AL17" i="6"/>
  <c r="Y19" i="6"/>
  <c r="AO19" i="6"/>
  <c r="AJ21" i="6"/>
  <c r="Y24" i="6"/>
  <c r="V24" i="6"/>
  <c r="F25" i="6"/>
  <c r="I27" i="6"/>
  <c r="F27" i="6"/>
  <c r="I33" i="6"/>
  <c r="AO33" i="6"/>
  <c r="AL33" i="6"/>
  <c r="Y35" i="6"/>
  <c r="AO35" i="6"/>
  <c r="AJ37" i="6"/>
  <c r="AO37" i="6" s="1"/>
  <c r="F41" i="6"/>
  <c r="AO45" i="6"/>
  <c r="AL45" i="6"/>
  <c r="I47" i="6"/>
  <c r="F47" i="6"/>
  <c r="AO49" i="6"/>
  <c r="AL49" i="6"/>
  <c r="AJ53" i="6"/>
  <c r="AO53" i="6"/>
  <c r="AL53" i="6"/>
  <c r="F57" i="6"/>
  <c r="V56" i="6"/>
  <c r="I57" i="6"/>
  <c r="F53" i="6"/>
  <c r="I60" i="6"/>
  <c r="AO16" i="6"/>
  <c r="V17" i="6"/>
  <c r="AL18" i="6"/>
  <c r="AO20" i="6"/>
  <c r="AO24" i="6"/>
  <c r="V25" i="6"/>
  <c r="AO28" i="6"/>
  <c r="V29" i="6"/>
  <c r="AL30" i="6"/>
  <c r="AO32" i="6"/>
  <c r="V33" i="6"/>
  <c r="AL34" i="6"/>
  <c r="AO36" i="6"/>
  <c r="V37" i="6"/>
  <c r="I40" i="6"/>
  <c r="AL51" i="6"/>
  <c r="AJ51" i="6"/>
  <c r="AO51" i="6" s="1"/>
  <c r="I56" i="6"/>
  <c r="Y57" i="6"/>
  <c r="Y17" i="6"/>
  <c r="AJ18" i="6"/>
  <c r="AO18" i="6"/>
  <c r="I20" i="6"/>
  <c r="AJ22" i="6"/>
  <c r="AL22" i="6" s="1"/>
  <c r="AO22" i="6"/>
  <c r="I24" i="6"/>
  <c r="Y25" i="6"/>
  <c r="AJ26" i="6"/>
  <c r="AL26" i="6" s="1"/>
  <c r="AO26" i="6"/>
  <c r="I28" i="6"/>
  <c r="Y29" i="6"/>
  <c r="AJ30" i="6"/>
  <c r="AO30" i="6"/>
  <c r="I32" i="6"/>
  <c r="Y33" i="6"/>
  <c r="AJ34" i="6"/>
  <c r="AO34" i="6"/>
  <c r="I36" i="6"/>
  <c r="AJ38" i="6"/>
  <c r="AL38" i="6" s="1"/>
  <c r="AO38" i="6"/>
  <c r="AL40" i="6"/>
  <c r="AO40" i="6"/>
  <c r="V41" i="6"/>
  <c r="F42" i="6"/>
  <c r="I42" i="6"/>
  <c r="AJ42" i="6"/>
  <c r="V43" i="6"/>
  <c r="Y43" i="6"/>
  <c r="AL44" i="6"/>
  <c r="AO44" i="6"/>
  <c r="F46" i="6"/>
  <c r="I46" i="6"/>
  <c r="AJ46" i="6"/>
  <c r="AO46" i="6" s="1"/>
  <c r="AL46" i="6"/>
  <c r="V47" i="6"/>
  <c r="Y47" i="6"/>
  <c r="AL48" i="6"/>
  <c r="AO48" i="6"/>
  <c r="F50" i="6"/>
  <c r="I50" i="6"/>
  <c r="AJ50" i="6"/>
  <c r="Y53" i="6"/>
  <c r="F56" i="6"/>
  <c r="Y56" i="6"/>
  <c r="V57" i="6"/>
  <c r="AJ58" i="6"/>
  <c r="AO58" i="6" s="1"/>
  <c r="AL58" i="6"/>
  <c r="AL59" i="6"/>
  <c r="F60" i="6"/>
  <c r="I41" i="6"/>
  <c r="Y42" i="6"/>
  <c r="AO43" i="6"/>
  <c r="I45" i="6"/>
  <c r="Y46" i="6"/>
  <c r="AO47" i="6"/>
  <c r="I49" i="6"/>
  <c r="Y50" i="6"/>
  <c r="V54" i="6"/>
  <c r="Y54" i="6"/>
  <c r="AJ54" i="6"/>
  <c r="AL54" i="6" s="1"/>
  <c r="AS14" i="3"/>
  <c r="AT13" i="3"/>
  <c r="AU13" i="3" s="1"/>
  <c r="T38" i="3"/>
  <c r="T42" i="3"/>
  <c r="D58" i="3"/>
  <c r="I58" i="3" s="1"/>
  <c r="D50" i="3"/>
  <c r="T50" i="3" s="1"/>
  <c r="D46" i="3"/>
  <c r="T36" i="3"/>
  <c r="T40" i="3"/>
  <c r="V40" i="3" s="1"/>
  <c r="F48" i="3"/>
  <c r="T56" i="3"/>
  <c r="V56" i="3" s="1"/>
  <c r="D56" i="3"/>
  <c r="D48" i="3"/>
  <c r="T48" i="3" s="1"/>
  <c r="D44" i="3"/>
  <c r="AO44" i="3"/>
  <c r="F57" i="3"/>
  <c r="Y47" i="3"/>
  <c r="Y57" i="3"/>
  <c r="AO16" i="3"/>
  <c r="AL16" i="3"/>
  <c r="AL32" i="3"/>
  <c r="T49" i="3"/>
  <c r="Y49" i="3" s="1"/>
  <c r="F26" i="3"/>
  <c r="AL42" i="3"/>
  <c r="V45" i="3"/>
  <c r="I57" i="3"/>
  <c r="T18" i="3"/>
  <c r="Y18" i="3" s="1"/>
  <c r="I18" i="3"/>
  <c r="I20" i="3"/>
  <c r="F20" i="3"/>
  <c r="T22" i="3"/>
  <c r="V22" i="3" s="1"/>
  <c r="AO46" i="3"/>
  <c r="AL46" i="3"/>
  <c r="T12" i="3"/>
  <c r="V12" i="3" s="1"/>
  <c r="AL12" i="3"/>
  <c r="F18" i="3"/>
  <c r="I46" i="3"/>
  <c r="T46" i="3"/>
  <c r="Y46" i="3" s="1"/>
  <c r="T52" i="3"/>
  <c r="V52" i="3" s="1"/>
  <c r="AO11" i="3"/>
  <c r="AL11" i="3"/>
  <c r="AM12" i="3" s="1"/>
  <c r="I14" i="3"/>
  <c r="AL14" i="3"/>
  <c r="T20" i="3"/>
  <c r="V20" i="3" s="1"/>
  <c r="AJ26" i="3"/>
  <c r="AO26" i="3" s="1"/>
  <c r="AO28" i="3"/>
  <c r="I30" i="3"/>
  <c r="F47" i="3"/>
  <c r="AJ18" i="3"/>
  <c r="AL18" i="3" s="1"/>
  <c r="AL22" i="3"/>
  <c r="AO24" i="3"/>
  <c r="AL24" i="3"/>
  <c r="T26" i="3"/>
  <c r="Y26" i="3" s="1"/>
  <c r="I26" i="3"/>
  <c r="T35" i="3"/>
  <c r="Y35" i="3" s="1"/>
  <c r="I35" i="3"/>
  <c r="Y42" i="3"/>
  <c r="AJ45" i="3"/>
  <c r="AL45" i="3" s="1"/>
  <c r="V47" i="3"/>
  <c r="I56" i="3"/>
  <c r="Y56" i="3"/>
  <c r="AJ20" i="3"/>
  <c r="AO20" i="3" s="1"/>
  <c r="F36" i="3"/>
  <c r="F38" i="3"/>
  <c r="F42" i="3"/>
  <c r="AL51" i="3"/>
  <c r="AL53" i="3"/>
  <c r="T11" i="3"/>
  <c r="F40" i="3"/>
  <c r="I42" i="3"/>
  <c r="AL44" i="3"/>
  <c r="F51" i="3"/>
  <c r="AO51" i="3"/>
  <c r="F59" i="3"/>
  <c r="Y14" i="3"/>
  <c r="V14" i="3"/>
  <c r="F21" i="3"/>
  <c r="Y22" i="3"/>
  <c r="T29" i="3"/>
  <c r="V36" i="3"/>
  <c r="Y36" i="3"/>
  <c r="AO48" i="3"/>
  <c r="AL48" i="3"/>
  <c r="AJ55" i="3"/>
  <c r="AL55" i="3" s="1"/>
  <c r="AO55" i="3"/>
  <c r="T60" i="3"/>
  <c r="I60" i="3"/>
  <c r="I13" i="3"/>
  <c r="AJ13" i="3"/>
  <c r="AO13" i="3" s="1"/>
  <c r="I15" i="3"/>
  <c r="AJ15" i="3"/>
  <c r="AO15" i="3" s="1"/>
  <c r="T17" i="3"/>
  <c r="AJ17" i="3"/>
  <c r="AL17" i="3" s="1"/>
  <c r="T19" i="3"/>
  <c r="AJ19" i="3"/>
  <c r="AO19" i="3" s="1"/>
  <c r="T21" i="3"/>
  <c r="AJ21" i="3"/>
  <c r="AL21" i="3" s="1"/>
  <c r="T23" i="3"/>
  <c r="AJ23" i="3"/>
  <c r="AO23" i="3" s="1"/>
  <c r="T25" i="3"/>
  <c r="AJ25" i="3"/>
  <c r="AL25" i="3" s="1"/>
  <c r="T27" i="3"/>
  <c r="AJ31" i="3"/>
  <c r="AL31" i="3" s="1"/>
  <c r="AJ34" i="3"/>
  <c r="AL34" i="3" s="1"/>
  <c r="AJ27" i="3"/>
  <c r="AO27" i="3" s="1"/>
  <c r="F30" i="3"/>
  <c r="T37" i="3"/>
  <c r="AJ40" i="3"/>
  <c r="AO40" i="3" s="1"/>
  <c r="AJ43" i="3"/>
  <c r="AO43" i="3" s="1"/>
  <c r="I45" i="3"/>
  <c r="F46" i="3"/>
  <c r="T28" i="3"/>
  <c r="F28" i="3"/>
  <c r="I28" i="3"/>
  <c r="AL30" i="3"/>
  <c r="AO30" i="3"/>
  <c r="T31" i="3"/>
  <c r="F32" i="3"/>
  <c r="AJ36" i="3"/>
  <c r="AL36" i="3" s="1"/>
  <c r="AJ38" i="3"/>
  <c r="AO38" i="3" s="1"/>
  <c r="AL38" i="3"/>
  <c r="T54" i="3"/>
  <c r="V54" i="3" s="1"/>
  <c r="T53" i="3"/>
  <c r="AJ29" i="3"/>
  <c r="AL29" i="3" s="1"/>
  <c r="AJ33" i="3"/>
  <c r="AL33" i="3" s="1"/>
  <c r="F34" i="3"/>
  <c r="AJ41" i="3"/>
  <c r="AO41" i="3" s="1"/>
  <c r="T58" i="3"/>
  <c r="I36" i="3"/>
  <c r="V38" i="3"/>
  <c r="T43" i="3"/>
  <c r="Y43" i="3" s="1"/>
  <c r="V51" i="3"/>
  <c r="Y51" i="3"/>
  <c r="AO32" i="3"/>
  <c r="T33" i="3"/>
  <c r="F35" i="3"/>
  <c r="AJ35" i="3"/>
  <c r="AL35" i="3" s="1"/>
  <c r="AL37" i="3"/>
  <c r="I38" i="3"/>
  <c r="Y38" i="3"/>
  <c r="T39" i="3"/>
  <c r="T41" i="3"/>
  <c r="F44" i="3"/>
  <c r="Y45" i="3"/>
  <c r="F55" i="3"/>
  <c r="AJ60" i="3"/>
  <c r="AL60" i="3" s="1"/>
  <c r="AL39" i="3"/>
  <c r="I40" i="3"/>
  <c r="V42" i="3"/>
  <c r="AO42" i="3"/>
  <c r="F45" i="3"/>
  <c r="V57" i="3"/>
  <c r="AJ57" i="3"/>
  <c r="AL57" i="3" s="1"/>
  <c r="F58" i="3"/>
  <c r="V59" i="3"/>
  <c r="Y59" i="3"/>
  <c r="AJ59" i="3"/>
  <c r="AL59" i="3" s="1"/>
  <c r="F60" i="3"/>
  <c r="I47" i="3"/>
  <c r="AO47" i="3"/>
  <c r="I49" i="3"/>
  <c r="AJ49" i="3"/>
  <c r="AO49" i="3" s="1"/>
  <c r="AL52" i="3"/>
  <c r="AO52" i="3"/>
  <c r="AL54" i="3"/>
  <c r="AO54" i="3"/>
  <c r="AJ56" i="3"/>
  <c r="AL56" i="3" s="1"/>
  <c r="AL50" i="3"/>
  <c r="I51" i="3"/>
  <c r="AO53" i="3"/>
  <c r="F56" i="3"/>
  <c r="AL58" i="3"/>
  <c r="I59" i="3"/>
  <c r="AD14" i="14" l="1"/>
  <c r="AE14" i="14" s="1"/>
  <c r="AC15" i="14"/>
  <c r="N14" i="14"/>
  <c r="O14" i="14" s="1"/>
  <c r="M15" i="14"/>
  <c r="Z14" i="14"/>
  <c r="AA14" i="14" s="1"/>
  <c r="AB14" i="14" s="1"/>
  <c r="U15" i="14"/>
  <c r="X15" i="14" s="1"/>
  <c r="AP14" i="14"/>
  <c r="AQ14" i="14" s="1"/>
  <c r="AR14" i="14" s="1"/>
  <c r="AK15" i="14"/>
  <c r="AN15" i="14" s="1"/>
  <c r="J14" i="14"/>
  <c r="K14" i="14" s="1"/>
  <c r="L14" i="14" s="1"/>
  <c r="E15" i="14"/>
  <c r="H15" i="14" s="1"/>
  <c r="AT15" i="14"/>
  <c r="AU15" i="14" s="1"/>
  <c r="AS16" i="14"/>
  <c r="W58" i="12"/>
  <c r="AT13" i="12"/>
  <c r="AU13" i="12" s="1"/>
  <c r="AS14" i="12"/>
  <c r="W54" i="12"/>
  <c r="W55" i="12"/>
  <c r="W52" i="12"/>
  <c r="W48" i="12"/>
  <c r="W46" i="12"/>
  <c r="W42" i="12"/>
  <c r="W38" i="12"/>
  <c r="W43" i="12"/>
  <c r="W40" i="12"/>
  <c r="W32" i="12"/>
  <c r="W28" i="12"/>
  <c r="W24" i="12"/>
  <c r="W20" i="12"/>
  <c r="W16" i="12"/>
  <c r="W13" i="12"/>
  <c r="W51" i="12"/>
  <c r="W50" i="12"/>
  <c r="W35" i="12"/>
  <c r="W27" i="12"/>
  <c r="W19" i="12"/>
  <c r="W12" i="12"/>
  <c r="W33" i="12"/>
  <c r="W30" i="12"/>
  <c r="W25" i="12"/>
  <c r="W22" i="12"/>
  <c r="W17" i="12"/>
  <c r="W14" i="12"/>
  <c r="W49" i="12"/>
  <c r="W47" i="12"/>
  <c r="W45" i="12"/>
  <c r="W44" i="12"/>
  <c r="W41" i="12"/>
  <c r="W31" i="12"/>
  <c r="W23" i="12"/>
  <c r="W36" i="12"/>
  <c r="W15" i="12"/>
  <c r="W53" i="12"/>
  <c r="W39" i="12"/>
  <c r="W34" i="12"/>
  <c r="W29" i="12"/>
  <c r="W56" i="12"/>
  <c r="W26" i="12"/>
  <c r="W21" i="12"/>
  <c r="W18" i="12"/>
  <c r="W37" i="12"/>
  <c r="X11" i="12"/>
  <c r="AC11" i="12"/>
  <c r="E12" i="12"/>
  <c r="H12" i="12" s="1"/>
  <c r="J11" i="12"/>
  <c r="K11" i="12" s="1"/>
  <c r="L11" i="12" s="1"/>
  <c r="N12" i="12"/>
  <c r="O12" i="12" s="1"/>
  <c r="M13" i="12"/>
  <c r="AP13" i="12"/>
  <c r="AQ13" i="12" s="1"/>
  <c r="AR13" i="12" s="1"/>
  <c r="AK14" i="12"/>
  <c r="AN14" i="12" s="1"/>
  <c r="G39" i="10"/>
  <c r="G40" i="10"/>
  <c r="G31" i="10"/>
  <c r="M12" i="10"/>
  <c r="M13" i="10" s="1"/>
  <c r="G33" i="10"/>
  <c r="X41" i="10"/>
  <c r="G27" i="10"/>
  <c r="X51" i="10"/>
  <c r="X58" i="10"/>
  <c r="X49" i="10"/>
  <c r="G26" i="10"/>
  <c r="X50" i="10"/>
  <c r="X40" i="10"/>
  <c r="G48" i="10"/>
  <c r="G54" i="10"/>
  <c r="G32" i="10"/>
  <c r="G35" i="10"/>
  <c r="G29" i="10"/>
  <c r="X59" i="10"/>
  <c r="X38" i="10"/>
  <c r="X28" i="10"/>
  <c r="G25" i="10"/>
  <c r="G59" i="10"/>
  <c r="G42" i="10"/>
  <c r="G43" i="10"/>
  <c r="G53" i="10"/>
  <c r="G47" i="10"/>
  <c r="G56" i="10"/>
  <c r="G51" i="10"/>
  <c r="J12" i="10"/>
  <c r="K12" i="10" s="1"/>
  <c r="L12" i="10" s="1"/>
  <c r="E13" i="10"/>
  <c r="H13" i="10" s="1"/>
  <c r="X52" i="10"/>
  <c r="G52" i="10"/>
  <c r="G36" i="10"/>
  <c r="AE12" i="10"/>
  <c r="AF12" i="10" s="1"/>
  <c r="AD13" i="10"/>
  <c r="X54" i="10"/>
  <c r="X39" i="10"/>
  <c r="G49" i="10"/>
  <c r="X55" i="10"/>
  <c r="G57" i="10"/>
  <c r="G34" i="10"/>
  <c r="G30" i="10"/>
  <c r="X53" i="10"/>
  <c r="X35" i="10"/>
  <c r="X57" i="10"/>
  <c r="G58" i="10"/>
  <c r="G44" i="10"/>
  <c r="G60" i="10"/>
  <c r="G45" i="10"/>
  <c r="V13" i="10"/>
  <c r="Y13" i="10" s="1"/>
  <c r="AA12" i="10"/>
  <c r="AB12" i="10" s="1"/>
  <c r="AC12" i="10" s="1"/>
  <c r="N12" i="10"/>
  <c r="O12" i="10" s="1"/>
  <c r="X56" i="10"/>
  <c r="G46" i="10"/>
  <c r="G37" i="10"/>
  <c r="G55" i="10"/>
  <c r="G38" i="10"/>
  <c r="G41" i="10"/>
  <c r="X46" i="10"/>
  <c r="G50" i="10"/>
  <c r="X42" i="10"/>
  <c r="X60" i="10"/>
  <c r="AM19" i="8"/>
  <c r="AM17" i="8"/>
  <c r="AM16" i="8"/>
  <c r="AM36" i="8"/>
  <c r="I49" i="8"/>
  <c r="F49" i="8"/>
  <c r="Y47" i="8"/>
  <c r="F46" i="8"/>
  <c r="AO44" i="8"/>
  <c r="Y39" i="8"/>
  <c r="F38" i="8"/>
  <c r="AO36" i="8"/>
  <c r="AO49" i="8"/>
  <c r="AP11" i="8"/>
  <c r="AQ11" i="8" s="1"/>
  <c r="AR11" i="8" s="1"/>
  <c r="AK12" i="8"/>
  <c r="AN12" i="8" s="1"/>
  <c r="V16" i="8"/>
  <c r="AS13" i="8"/>
  <c r="AT12" i="8"/>
  <c r="AU12" i="8" s="1"/>
  <c r="T12" i="8"/>
  <c r="F12" i="8"/>
  <c r="AL17" i="8"/>
  <c r="V59" i="8"/>
  <c r="AO52" i="8"/>
  <c r="V61" i="8"/>
  <c r="AL46" i="8"/>
  <c r="Y45" i="8"/>
  <c r="AO42" i="8"/>
  <c r="V41" i="8"/>
  <c r="I40" i="8"/>
  <c r="AL38" i="8"/>
  <c r="AM59" i="8" s="1"/>
  <c r="Y37" i="8"/>
  <c r="AO34" i="8"/>
  <c r="AL30" i="8"/>
  <c r="V25" i="8"/>
  <c r="AL32" i="8"/>
  <c r="F30" i="8"/>
  <c r="V27" i="8"/>
  <c r="F19" i="8"/>
  <c r="I12" i="8"/>
  <c r="F17" i="8"/>
  <c r="G61" i="8" s="1"/>
  <c r="T11" i="8"/>
  <c r="I11" i="8"/>
  <c r="F11" i="8"/>
  <c r="AL56" i="8"/>
  <c r="AO48" i="8"/>
  <c r="V33" i="8"/>
  <c r="F32" i="8"/>
  <c r="V31" i="8"/>
  <c r="AL28" i="8"/>
  <c r="F15" i="8"/>
  <c r="F13" i="8"/>
  <c r="F21" i="8"/>
  <c r="V14" i="6"/>
  <c r="Y15" i="6"/>
  <c r="Y21" i="6"/>
  <c r="V45" i="6"/>
  <c r="AC11" i="6"/>
  <c r="Y49" i="6"/>
  <c r="V49" i="6"/>
  <c r="AO50" i="6"/>
  <c r="AL50" i="6"/>
  <c r="F55" i="6"/>
  <c r="I55" i="6"/>
  <c r="I59" i="6"/>
  <c r="F59" i="6"/>
  <c r="AO54" i="6"/>
  <c r="I48" i="6"/>
  <c r="F48" i="6"/>
  <c r="I44" i="6"/>
  <c r="AO42" i="6"/>
  <c r="AL42" i="6"/>
  <c r="I58" i="6"/>
  <c r="F58" i="6"/>
  <c r="I51" i="6"/>
  <c r="F51" i="6"/>
  <c r="AL14" i="6"/>
  <c r="AO14" i="6"/>
  <c r="AO25" i="6"/>
  <c r="AL25" i="6"/>
  <c r="AO55" i="6"/>
  <c r="AL55" i="6"/>
  <c r="F44" i="6"/>
  <c r="I52" i="6"/>
  <c r="F52" i="6"/>
  <c r="F26" i="6"/>
  <c r="I26" i="6"/>
  <c r="AL12" i="6"/>
  <c r="AS12" i="6" s="1"/>
  <c r="AO12" i="6"/>
  <c r="AT11" i="6"/>
  <c r="AU11" i="6" s="1"/>
  <c r="F30" i="6"/>
  <c r="AM21" i="6"/>
  <c r="AN11" i="6"/>
  <c r="AM28" i="6"/>
  <c r="AM12" i="6"/>
  <c r="AM14" i="6"/>
  <c r="AO15" i="6"/>
  <c r="F34" i="6"/>
  <c r="F18" i="6"/>
  <c r="U12" i="6"/>
  <c r="Z11" i="6"/>
  <c r="AA11" i="6" s="1"/>
  <c r="AB11" i="6" s="1"/>
  <c r="F38" i="6"/>
  <c r="AL29" i="6"/>
  <c r="AM60" i="6" s="1"/>
  <c r="F22" i="6"/>
  <c r="I15" i="6"/>
  <c r="F15" i="6"/>
  <c r="I12" i="6"/>
  <c r="F12" i="6"/>
  <c r="I30" i="6"/>
  <c r="AS15" i="3"/>
  <c r="AT14" i="3"/>
  <c r="AU14" i="3" s="1"/>
  <c r="Y40" i="3"/>
  <c r="I48" i="3"/>
  <c r="Y11" i="3"/>
  <c r="F11" i="3"/>
  <c r="Y12" i="3"/>
  <c r="I33" i="3"/>
  <c r="F53" i="3"/>
  <c r="AL40" i="3"/>
  <c r="F43" i="3"/>
  <c r="AM13" i="3"/>
  <c r="AO33" i="3"/>
  <c r="AO18" i="3"/>
  <c r="F22" i="3"/>
  <c r="V49" i="3"/>
  <c r="F25" i="3"/>
  <c r="AL13" i="3"/>
  <c r="AM14" i="3" s="1"/>
  <c r="I22" i="3"/>
  <c r="AN11" i="3"/>
  <c r="AP11" i="3" s="1"/>
  <c r="AQ11" i="3" s="1"/>
  <c r="AR11" i="3" s="1"/>
  <c r="AO34" i="3"/>
  <c r="F29" i="3"/>
  <c r="AO31" i="3"/>
  <c r="AO17" i="3"/>
  <c r="F12" i="3"/>
  <c r="V48" i="3"/>
  <c r="AO45" i="3"/>
  <c r="V41" i="3"/>
  <c r="V43" i="3"/>
  <c r="AO29" i="3"/>
  <c r="Y53" i="3"/>
  <c r="Y31" i="3"/>
  <c r="Y60" i="3"/>
  <c r="F17" i="3"/>
  <c r="V26" i="3"/>
  <c r="Y52" i="3"/>
  <c r="F33" i="3"/>
  <c r="Y54" i="3"/>
  <c r="V28" i="3"/>
  <c r="Y37" i="3"/>
  <c r="Y20" i="3"/>
  <c r="V46" i="3"/>
  <c r="V11" i="3"/>
  <c r="V39" i="3"/>
  <c r="AL49" i="3"/>
  <c r="AO59" i="3"/>
  <c r="V33" i="3"/>
  <c r="F39" i="3"/>
  <c r="Y39" i="3"/>
  <c r="AO25" i="3"/>
  <c r="AO21" i="3"/>
  <c r="V35" i="3"/>
  <c r="V18" i="3"/>
  <c r="T24" i="3"/>
  <c r="I24" i="3"/>
  <c r="AL20" i="3"/>
  <c r="T16" i="3"/>
  <c r="I16" i="3"/>
  <c r="AL26" i="3"/>
  <c r="V60" i="3"/>
  <c r="Y33" i="3"/>
  <c r="T30" i="3"/>
  <c r="V30" i="3" s="1"/>
  <c r="I27" i="3"/>
  <c r="I23" i="3"/>
  <c r="I19" i="3"/>
  <c r="I11" i="3"/>
  <c r="F16" i="3"/>
  <c r="F14" i="3"/>
  <c r="I52" i="3"/>
  <c r="V53" i="3"/>
  <c r="F52" i="3"/>
  <c r="I53" i="3"/>
  <c r="AL27" i="3"/>
  <c r="I25" i="3"/>
  <c r="I21" i="3"/>
  <c r="I17" i="3"/>
  <c r="F24" i="3"/>
  <c r="I12" i="3"/>
  <c r="Y50" i="3"/>
  <c r="V50" i="3"/>
  <c r="V31" i="3"/>
  <c r="F37" i="3"/>
  <c r="I41" i="3"/>
  <c r="F50" i="3"/>
  <c r="I31" i="3"/>
  <c r="AL43" i="3"/>
  <c r="V27" i="3"/>
  <c r="Y27" i="3"/>
  <c r="Y23" i="3"/>
  <c r="V23" i="3"/>
  <c r="Y19" i="3"/>
  <c r="V19" i="3"/>
  <c r="Y15" i="3"/>
  <c r="V15" i="3"/>
  <c r="V37" i="3"/>
  <c r="V29" i="3"/>
  <c r="Y29" i="3"/>
  <c r="AL23" i="3"/>
  <c r="AL19" i="3"/>
  <c r="AL15" i="3"/>
  <c r="AO56" i="3"/>
  <c r="AO57" i="3"/>
  <c r="AO60" i="3"/>
  <c r="F41" i="3"/>
  <c r="Y58" i="3"/>
  <c r="V58" i="3"/>
  <c r="T34" i="3"/>
  <c r="I34" i="3"/>
  <c r="I54" i="3"/>
  <c r="AO36" i="3"/>
  <c r="F31" i="3"/>
  <c r="Y41" i="3"/>
  <c r="I29" i="3"/>
  <c r="Y48" i="3"/>
  <c r="T55" i="3"/>
  <c r="I55" i="3"/>
  <c r="I44" i="3"/>
  <c r="T44" i="3"/>
  <c r="AO35" i="3"/>
  <c r="I43" i="3"/>
  <c r="I39" i="3"/>
  <c r="I50" i="3"/>
  <c r="AL41" i="3"/>
  <c r="F54" i="3"/>
  <c r="T32" i="3"/>
  <c r="I32" i="3"/>
  <c r="Y28" i="3"/>
  <c r="I37" i="3"/>
  <c r="Y25" i="3"/>
  <c r="V25" i="3"/>
  <c r="Y21" i="3"/>
  <c r="V21" i="3"/>
  <c r="Y17" i="3"/>
  <c r="V17" i="3"/>
  <c r="Y13" i="3"/>
  <c r="V13" i="3"/>
  <c r="F27" i="3"/>
  <c r="F23" i="3"/>
  <c r="F19" i="3"/>
  <c r="F15" i="3"/>
  <c r="F13" i="3"/>
  <c r="E16" i="14" l="1"/>
  <c r="H16" i="14" s="1"/>
  <c r="J15" i="14"/>
  <c r="K15" i="14" s="1"/>
  <c r="L15" i="14" s="1"/>
  <c r="M16" i="14"/>
  <c r="N15" i="14"/>
  <c r="O15" i="14" s="1"/>
  <c r="AS17" i="14"/>
  <c r="AT16" i="14"/>
  <c r="AU16" i="14" s="1"/>
  <c r="AC16" i="14"/>
  <c r="AD15" i="14"/>
  <c r="AE15" i="14" s="1"/>
  <c r="AP15" i="14"/>
  <c r="AQ15" i="14" s="1"/>
  <c r="AR15" i="14" s="1"/>
  <c r="AK16" i="14"/>
  <c r="AN16" i="14" s="1"/>
  <c r="U16" i="14"/>
  <c r="X16" i="14" s="1"/>
  <c r="Z15" i="14"/>
  <c r="AA15" i="14" s="1"/>
  <c r="AB15" i="14" s="1"/>
  <c r="J12" i="12"/>
  <c r="K12" i="12" s="1"/>
  <c r="L12" i="12" s="1"/>
  <c r="E13" i="12"/>
  <c r="H13" i="12" s="1"/>
  <c r="AS15" i="12"/>
  <c r="AT14" i="12"/>
  <c r="AU14" i="12" s="1"/>
  <c r="U12" i="12"/>
  <c r="X12" i="12" s="1"/>
  <c r="Z11" i="12"/>
  <c r="AA11" i="12" s="1"/>
  <c r="AB11" i="12" s="1"/>
  <c r="M14" i="12"/>
  <c r="N13" i="12"/>
  <c r="O13" i="12" s="1"/>
  <c r="AK15" i="12"/>
  <c r="AN15" i="12" s="1"/>
  <c r="AP14" i="12"/>
  <c r="AQ14" i="12" s="1"/>
  <c r="AR14" i="12" s="1"/>
  <c r="AC12" i="12"/>
  <c r="AD11" i="12"/>
  <c r="AE11" i="12" s="1"/>
  <c r="AD14" i="10"/>
  <c r="AE13" i="10"/>
  <c r="AF13" i="10" s="1"/>
  <c r="E14" i="10"/>
  <c r="H14" i="10" s="1"/>
  <c r="J13" i="10"/>
  <c r="K13" i="10" s="1"/>
  <c r="L13" i="10" s="1"/>
  <c r="M14" i="10"/>
  <c r="N13" i="10"/>
  <c r="O13" i="10" s="1"/>
  <c r="AA13" i="10"/>
  <c r="AB13" i="10" s="1"/>
  <c r="AC13" i="10" s="1"/>
  <c r="V14" i="10"/>
  <c r="Y14" i="10" s="1"/>
  <c r="AM60" i="8"/>
  <c r="AM22" i="8"/>
  <c r="AM32" i="8"/>
  <c r="AM37" i="8"/>
  <c r="M11" i="8"/>
  <c r="M12" i="8" s="1"/>
  <c r="N11" i="8"/>
  <c r="O11" i="8" s="1"/>
  <c r="Y12" i="8"/>
  <c r="V12" i="8"/>
  <c r="W57" i="8" s="1"/>
  <c r="AS14" i="8"/>
  <c r="AT13" i="8"/>
  <c r="AU13" i="8" s="1"/>
  <c r="AM48" i="8"/>
  <c r="AM42" i="8"/>
  <c r="AM50" i="8"/>
  <c r="AM45" i="8"/>
  <c r="W61" i="8"/>
  <c r="W59" i="8"/>
  <c r="W60" i="8"/>
  <c r="W58" i="8"/>
  <c r="AM40" i="8"/>
  <c r="AM31" i="8"/>
  <c r="AM51" i="8"/>
  <c r="AM26" i="8"/>
  <c r="AM39" i="8"/>
  <c r="AM44" i="8"/>
  <c r="AM25" i="8"/>
  <c r="AM55" i="8"/>
  <c r="AM38" i="8"/>
  <c r="AM18" i="8"/>
  <c r="AM47" i="8"/>
  <c r="G60" i="8"/>
  <c r="G59" i="8"/>
  <c r="Y11" i="8"/>
  <c r="V11" i="8"/>
  <c r="AM61" i="8"/>
  <c r="AK13" i="8"/>
  <c r="AN13" i="8" s="1"/>
  <c r="AP12" i="8"/>
  <c r="AQ12" i="8" s="1"/>
  <c r="AR12" i="8" s="1"/>
  <c r="AM24" i="8"/>
  <c r="AM33" i="8"/>
  <c r="AM21" i="8"/>
  <c r="AM28" i="8"/>
  <c r="AM56" i="8"/>
  <c r="AM41" i="8"/>
  <c r="AM57" i="8"/>
  <c r="AM46" i="8"/>
  <c r="AM27" i="8"/>
  <c r="AM52" i="8"/>
  <c r="G58" i="8"/>
  <c r="G55" i="8"/>
  <c r="G53" i="8"/>
  <c r="G56" i="8"/>
  <c r="G49" i="8"/>
  <c r="G52" i="8"/>
  <c r="G45" i="8"/>
  <c r="G41" i="8"/>
  <c r="G37" i="8"/>
  <c r="G51" i="8"/>
  <c r="G47" i="8"/>
  <c r="G43" i="8"/>
  <c r="G39" i="8"/>
  <c r="G35" i="8"/>
  <c r="G31" i="8"/>
  <c r="G27" i="8"/>
  <c r="G48" i="8"/>
  <c r="G33" i="8"/>
  <c r="G29" i="8"/>
  <c r="G25" i="8"/>
  <c r="G30" i="8"/>
  <c r="G26" i="8"/>
  <c r="G24" i="8"/>
  <c r="G20" i="8"/>
  <c r="G16" i="8"/>
  <c r="H11" i="8"/>
  <c r="G21" i="8"/>
  <c r="G17" i="8"/>
  <c r="G32" i="8"/>
  <c r="G28" i="8"/>
  <c r="G22" i="8"/>
  <c r="G18" i="8"/>
  <c r="G12" i="8"/>
  <c r="G54" i="8"/>
  <c r="G50" i="8"/>
  <c r="G46" i="8"/>
  <c r="G44" i="8"/>
  <c r="G42" i="8"/>
  <c r="G40" i="8"/>
  <c r="G38" i="8"/>
  <c r="G36" i="8"/>
  <c r="G34" i="8"/>
  <c r="G23" i="8"/>
  <c r="G13" i="8"/>
  <c r="G15" i="8"/>
  <c r="G19" i="8"/>
  <c r="G14" i="8"/>
  <c r="G57" i="8"/>
  <c r="AM23" i="8"/>
  <c r="AM35" i="8"/>
  <c r="AM34" i="8"/>
  <c r="AM49" i="8"/>
  <c r="AM54" i="8"/>
  <c r="AM30" i="8"/>
  <c r="AM43" i="8"/>
  <c r="AM58" i="8"/>
  <c r="AM20" i="8"/>
  <c r="AM29" i="8"/>
  <c r="AM53" i="8"/>
  <c r="AM27" i="6"/>
  <c r="AM19" i="6"/>
  <c r="AM22" i="6"/>
  <c r="AM46" i="6"/>
  <c r="AM25" i="6"/>
  <c r="AM18" i="6"/>
  <c r="AM13" i="6"/>
  <c r="AM41" i="6"/>
  <c r="AM20" i="6"/>
  <c r="AM40" i="6"/>
  <c r="AM33" i="6"/>
  <c r="AM53" i="6"/>
  <c r="AM36" i="6"/>
  <c r="AM15" i="6"/>
  <c r="AM24" i="6"/>
  <c r="AM17" i="6"/>
  <c r="G61" i="6"/>
  <c r="V12" i="6"/>
  <c r="X12" i="6" s="1"/>
  <c r="Y12" i="6"/>
  <c r="V22" i="6"/>
  <c r="Y22" i="6"/>
  <c r="V18" i="6"/>
  <c r="Y18" i="6"/>
  <c r="AK12" i="6"/>
  <c r="AN12" i="6" s="1"/>
  <c r="AP11" i="6"/>
  <c r="AQ11" i="6" s="1"/>
  <c r="AR11" i="6" s="1"/>
  <c r="AT12" i="6"/>
  <c r="AU12" i="6" s="1"/>
  <c r="AS13" i="6"/>
  <c r="V26" i="6"/>
  <c r="Y26" i="6"/>
  <c r="Y55" i="6"/>
  <c r="V55" i="6"/>
  <c r="G60" i="6"/>
  <c r="G58" i="6"/>
  <c r="G59" i="6"/>
  <c r="AM42" i="6"/>
  <c r="AM32" i="6"/>
  <c r="AM44" i="6"/>
  <c r="AM48" i="6"/>
  <c r="AM37" i="6"/>
  <c r="AM31" i="6"/>
  <c r="AM45" i="6"/>
  <c r="AM55" i="6"/>
  <c r="V30" i="6"/>
  <c r="Y30" i="6"/>
  <c r="Y48" i="6"/>
  <c r="V48" i="6"/>
  <c r="G57" i="6"/>
  <c r="G42" i="6"/>
  <c r="G38" i="6"/>
  <c r="G32" i="6"/>
  <c r="G22" i="6"/>
  <c r="G16" i="6"/>
  <c r="G13" i="6"/>
  <c r="G36" i="6"/>
  <c r="G26" i="6"/>
  <c r="G20" i="6"/>
  <c r="G44" i="6"/>
  <c r="G40" i="6"/>
  <c r="G30" i="6"/>
  <c r="G24" i="6"/>
  <c r="G53" i="6"/>
  <c r="G56" i="6"/>
  <c r="G25" i="6"/>
  <c r="G35" i="6"/>
  <c r="G19" i="6"/>
  <c r="G41" i="6"/>
  <c r="G50" i="6"/>
  <c r="G18" i="6"/>
  <c r="G54" i="6"/>
  <c r="G33" i="6"/>
  <c r="G49" i="6"/>
  <c r="G51" i="6"/>
  <c r="G37" i="6"/>
  <c r="G21" i="6"/>
  <c r="G31" i="6"/>
  <c r="G14" i="6"/>
  <c r="G15" i="6"/>
  <c r="G48" i="6"/>
  <c r="G47" i="6"/>
  <c r="G17" i="6"/>
  <c r="G27" i="6"/>
  <c r="G29" i="6"/>
  <c r="G39" i="6"/>
  <c r="G52" i="6"/>
  <c r="G55" i="6"/>
  <c r="G23" i="6"/>
  <c r="G46" i="6"/>
  <c r="M12" i="6"/>
  <c r="G28" i="6"/>
  <c r="G34" i="6"/>
  <c r="G43" i="6"/>
  <c r="G45" i="6"/>
  <c r="V34" i="6"/>
  <c r="Y34" i="6"/>
  <c r="H12" i="6"/>
  <c r="AM38" i="6"/>
  <c r="AM50" i="6"/>
  <c r="AM43" i="6"/>
  <c r="AM35" i="6"/>
  <c r="AM49" i="6"/>
  <c r="AM52" i="6"/>
  <c r="AM57" i="6"/>
  <c r="AM59" i="6"/>
  <c r="AM58" i="6"/>
  <c r="V51" i="6"/>
  <c r="Y51" i="6"/>
  <c r="Y58" i="6"/>
  <c r="V58" i="6"/>
  <c r="Y44" i="6"/>
  <c r="V44" i="6"/>
  <c r="V38" i="6"/>
  <c r="Y38" i="6"/>
  <c r="AM26" i="6"/>
  <c r="AM16" i="6"/>
  <c r="AM34" i="6"/>
  <c r="AM30" i="6"/>
  <c r="AM54" i="6"/>
  <c r="AM47" i="6"/>
  <c r="AM29" i="6"/>
  <c r="AM23" i="6"/>
  <c r="AM39" i="6"/>
  <c r="AM51" i="6"/>
  <c r="AM56" i="6"/>
  <c r="V52" i="6"/>
  <c r="Y52" i="6"/>
  <c r="Y59" i="6"/>
  <c r="V59" i="6"/>
  <c r="AD11" i="6"/>
  <c r="AE11" i="6" s="1"/>
  <c r="AT15" i="3"/>
  <c r="AU15" i="3" s="1"/>
  <c r="AS16" i="3"/>
  <c r="AC11" i="3"/>
  <c r="AC12" i="3" s="1"/>
  <c r="AC13" i="3" s="1"/>
  <c r="AC14" i="3" s="1"/>
  <c r="AC15" i="3" s="1"/>
  <c r="G12" i="3"/>
  <c r="M11" i="3"/>
  <c r="H11" i="3"/>
  <c r="G13" i="3"/>
  <c r="AD11" i="3"/>
  <c r="AE11" i="3" s="1"/>
  <c r="AM15" i="3"/>
  <c r="AK12" i="3"/>
  <c r="AN12" i="3" s="1"/>
  <c r="AP12" i="3" s="1"/>
  <c r="AQ12" i="3" s="1"/>
  <c r="AR12" i="3" s="1"/>
  <c r="AM50" i="3"/>
  <c r="AM25" i="3"/>
  <c r="W13" i="3"/>
  <c r="Y30" i="3"/>
  <c r="X11" i="3"/>
  <c r="W12" i="3"/>
  <c r="W14" i="3"/>
  <c r="AM56" i="3"/>
  <c r="AM37" i="3"/>
  <c r="Y16" i="3"/>
  <c r="V16" i="3"/>
  <c r="W22" i="3" s="1"/>
  <c r="AM42" i="3"/>
  <c r="AM41" i="3"/>
  <c r="AM31" i="3"/>
  <c r="AM22" i="3"/>
  <c r="AM58" i="3"/>
  <c r="Y24" i="3"/>
  <c r="V24" i="3"/>
  <c r="G58" i="3"/>
  <c r="G57" i="3"/>
  <c r="G31" i="3"/>
  <c r="G40" i="3"/>
  <c r="G15" i="3"/>
  <c r="G23" i="3"/>
  <c r="G51" i="3"/>
  <c r="G52" i="3"/>
  <c r="G20" i="3"/>
  <c r="G28" i="3"/>
  <c r="G45" i="3"/>
  <c r="G49" i="3"/>
  <c r="G50" i="3"/>
  <c r="Y44" i="3"/>
  <c r="V44" i="3"/>
  <c r="G33" i="3"/>
  <c r="G41" i="3"/>
  <c r="G17" i="3"/>
  <c r="G25" i="3"/>
  <c r="E12" i="3"/>
  <c r="H12" i="3" s="1"/>
  <c r="J11" i="3"/>
  <c r="K11" i="3" s="1"/>
  <c r="L11" i="3" s="1"/>
  <c r="G35" i="3"/>
  <c r="G14" i="3"/>
  <c r="G22" i="3"/>
  <c r="G30" i="3"/>
  <c r="G47" i="3"/>
  <c r="G55" i="3"/>
  <c r="G53" i="3"/>
  <c r="W16" i="3"/>
  <c r="Y34" i="3"/>
  <c r="V34" i="3"/>
  <c r="AM60" i="3"/>
  <c r="AM59" i="3"/>
  <c r="AM33" i="3"/>
  <c r="AM52" i="3"/>
  <c r="AM54" i="3"/>
  <c r="AM53" i="3"/>
  <c r="AM38" i="3"/>
  <c r="AM28" i="3"/>
  <c r="AM20" i="3"/>
  <c r="AM51" i="3"/>
  <c r="AM23" i="3"/>
  <c r="AM29" i="3"/>
  <c r="AM35" i="3"/>
  <c r="AM45" i="3"/>
  <c r="AM48" i="3"/>
  <c r="AM47" i="3"/>
  <c r="AM43" i="3"/>
  <c r="AM34" i="3"/>
  <c r="AM26" i="3"/>
  <c r="AM18" i="3"/>
  <c r="AM49" i="3"/>
  <c r="AM39" i="3"/>
  <c r="AM21" i="3"/>
  <c r="G60" i="3"/>
  <c r="G59" i="3"/>
  <c r="G34" i="3"/>
  <c r="G43" i="3"/>
  <c r="G19" i="3"/>
  <c r="G27" i="3"/>
  <c r="G36" i="3"/>
  <c r="G38" i="3"/>
  <c r="G16" i="3"/>
  <c r="G24" i="3"/>
  <c r="G32" i="3"/>
  <c r="G39" i="3"/>
  <c r="G46" i="3"/>
  <c r="AM46" i="3"/>
  <c r="AM24" i="3"/>
  <c r="AM19" i="3"/>
  <c r="AM36" i="3"/>
  <c r="AM40" i="3"/>
  <c r="AM32" i="3"/>
  <c r="AK13" i="3"/>
  <c r="AN13" i="3" s="1"/>
  <c r="W15" i="3"/>
  <c r="G56" i="3"/>
  <c r="G21" i="3"/>
  <c r="G29" i="3"/>
  <c r="G44" i="3"/>
  <c r="G54" i="3"/>
  <c r="G18" i="3"/>
  <c r="G26" i="3"/>
  <c r="G37" i="3"/>
  <c r="G42" i="3"/>
  <c r="G48" i="3"/>
  <c r="AM44" i="3"/>
  <c r="AM16" i="3"/>
  <c r="AM27" i="3"/>
  <c r="Y32" i="3"/>
  <c r="V32" i="3"/>
  <c r="Y55" i="3"/>
  <c r="V55" i="3"/>
  <c r="AM57" i="3"/>
  <c r="AM55" i="3"/>
  <c r="AM30" i="3"/>
  <c r="AM17" i="3"/>
  <c r="AS18" i="14" l="1"/>
  <c r="AT17" i="14"/>
  <c r="AU17" i="14" s="1"/>
  <c r="E17" i="14"/>
  <c r="H17" i="14" s="1"/>
  <c r="J16" i="14"/>
  <c r="K16" i="14" s="1"/>
  <c r="L16" i="14" s="1"/>
  <c r="U17" i="14"/>
  <c r="X17" i="14" s="1"/>
  <c r="Z16" i="14"/>
  <c r="AA16" i="14" s="1"/>
  <c r="AB16" i="14" s="1"/>
  <c r="AK17" i="14"/>
  <c r="AN17" i="14" s="1"/>
  <c r="AP16" i="14"/>
  <c r="AQ16" i="14" s="1"/>
  <c r="AR16" i="14" s="1"/>
  <c r="AC17" i="14"/>
  <c r="AD16" i="14"/>
  <c r="AE16" i="14" s="1"/>
  <c r="M17" i="14"/>
  <c r="N16" i="14"/>
  <c r="O16" i="14" s="1"/>
  <c r="Z12" i="12"/>
  <c r="AA12" i="12" s="1"/>
  <c r="AB12" i="12" s="1"/>
  <c r="U13" i="12"/>
  <c r="X13" i="12" s="1"/>
  <c r="AC13" i="12"/>
  <c r="AD12" i="12"/>
  <c r="AE12" i="12" s="1"/>
  <c r="N14" i="12"/>
  <c r="O14" i="12" s="1"/>
  <c r="M15" i="12"/>
  <c r="AK16" i="12"/>
  <c r="AN16" i="12" s="1"/>
  <c r="AP15" i="12"/>
  <c r="AQ15" i="12" s="1"/>
  <c r="AR15" i="12" s="1"/>
  <c r="E14" i="12"/>
  <c r="H14" i="12" s="1"/>
  <c r="J13" i="12"/>
  <c r="K13" i="12" s="1"/>
  <c r="L13" i="12" s="1"/>
  <c r="AS16" i="12"/>
  <c r="AT15" i="12"/>
  <c r="AU15" i="12" s="1"/>
  <c r="V15" i="10"/>
  <c r="Y15" i="10" s="1"/>
  <c r="AA14" i="10"/>
  <c r="AB14" i="10" s="1"/>
  <c r="AC14" i="10" s="1"/>
  <c r="AD15" i="10"/>
  <c r="AE14" i="10"/>
  <c r="AF14" i="10" s="1"/>
  <c r="N14" i="10"/>
  <c r="O14" i="10" s="1"/>
  <c r="M15" i="10"/>
  <c r="J14" i="10"/>
  <c r="K14" i="10" s="1"/>
  <c r="L14" i="10" s="1"/>
  <c r="E15" i="10"/>
  <c r="H15" i="10" s="1"/>
  <c r="AC11" i="8"/>
  <c r="AC12" i="8" s="1"/>
  <c r="AD11" i="8"/>
  <c r="AE11" i="8" s="1"/>
  <c r="AK14" i="8"/>
  <c r="AN14" i="8" s="1"/>
  <c r="AP13" i="8"/>
  <c r="AQ13" i="8" s="1"/>
  <c r="AR13" i="8" s="1"/>
  <c r="W56" i="8"/>
  <c r="W54" i="8"/>
  <c r="W53" i="8"/>
  <c r="W50" i="8"/>
  <c r="W49" i="8"/>
  <c r="W46" i="8"/>
  <c r="W42" i="8"/>
  <c r="W38" i="8"/>
  <c r="W34" i="8"/>
  <c r="W55" i="8"/>
  <c r="W52" i="8"/>
  <c r="W44" i="8"/>
  <c r="W40" i="8"/>
  <c r="W36" i="8"/>
  <c r="W51" i="8"/>
  <c r="W32" i="8"/>
  <c r="W28" i="8"/>
  <c r="W24" i="8"/>
  <c r="W48" i="8"/>
  <c r="W30" i="8"/>
  <c r="W26" i="8"/>
  <c r="W31" i="8"/>
  <c r="W27" i="8"/>
  <c r="W21" i="8"/>
  <c r="W17" i="8"/>
  <c r="W22" i="8"/>
  <c r="W18" i="8"/>
  <c r="W33" i="8"/>
  <c r="W29" i="8"/>
  <c r="W25" i="8"/>
  <c r="W23" i="8"/>
  <c r="W19" i="8"/>
  <c r="W15" i="8"/>
  <c r="W47" i="8"/>
  <c r="W45" i="8"/>
  <c r="W43" i="8"/>
  <c r="W41" i="8"/>
  <c r="W39" i="8"/>
  <c r="W37" i="8"/>
  <c r="W35" i="8"/>
  <c r="W14" i="8"/>
  <c r="W16" i="8"/>
  <c r="W12" i="8"/>
  <c r="X11" i="8"/>
  <c r="W20" i="8"/>
  <c r="W13" i="8"/>
  <c r="AS15" i="8"/>
  <c r="AT14" i="8"/>
  <c r="AU14" i="8" s="1"/>
  <c r="E12" i="8"/>
  <c r="H12" i="8" s="1"/>
  <c r="J11" i="8"/>
  <c r="K11" i="8" s="1"/>
  <c r="L11" i="8" s="1"/>
  <c r="M13" i="8"/>
  <c r="N12" i="8"/>
  <c r="O12" i="8" s="1"/>
  <c r="W61" i="6"/>
  <c r="AC12" i="6"/>
  <c r="AC13" i="6" s="1"/>
  <c r="U13" i="6"/>
  <c r="Z12" i="6"/>
  <c r="AA12" i="6" s="1"/>
  <c r="AB12" i="6" s="1"/>
  <c r="AP12" i="6"/>
  <c r="AQ12" i="6" s="1"/>
  <c r="AR12" i="6" s="1"/>
  <c r="AK13" i="6"/>
  <c r="AN13" i="6" s="1"/>
  <c r="E13" i="6"/>
  <c r="H13" i="6" s="1"/>
  <c r="J12" i="6"/>
  <c r="K12" i="6" s="1"/>
  <c r="L12" i="6" s="1"/>
  <c r="AS14" i="6"/>
  <c r="AT13" i="6"/>
  <c r="AU13" i="6" s="1"/>
  <c r="M13" i="6"/>
  <c r="N12" i="6"/>
  <c r="O12" i="6" s="1"/>
  <c r="W59" i="6"/>
  <c r="W58" i="6"/>
  <c r="W60" i="6"/>
  <c r="W57" i="6"/>
  <c r="W41" i="6"/>
  <c r="W39" i="6"/>
  <c r="W33" i="6"/>
  <c r="W23" i="6"/>
  <c r="W17" i="6"/>
  <c r="W56" i="6"/>
  <c r="W44" i="6"/>
  <c r="W34" i="6"/>
  <c r="W18" i="6"/>
  <c r="W24" i="6"/>
  <c r="W42" i="6"/>
  <c r="W45" i="6"/>
  <c r="W31" i="6"/>
  <c r="W25" i="6"/>
  <c r="W54" i="6"/>
  <c r="W40" i="6"/>
  <c r="W30" i="6"/>
  <c r="W36" i="6"/>
  <c r="W20" i="6"/>
  <c r="W51" i="6"/>
  <c r="W13" i="6"/>
  <c r="W29" i="6"/>
  <c r="W27" i="6"/>
  <c r="W37" i="6"/>
  <c r="W52" i="6"/>
  <c r="W53" i="6"/>
  <c r="W26" i="6"/>
  <c r="W32" i="6"/>
  <c r="W16" i="6"/>
  <c r="W50" i="6"/>
  <c r="W49" i="6"/>
  <c r="W22" i="6"/>
  <c r="W19" i="6"/>
  <c r="W55" i="6"/>
  <c r="W28" i="6"/>
  <c r="W46" i="6"/>
  <c r="W43" i="6"/>
  <c r="W21" i="6"/>
  <c r="W48" i="6"/>
  <c r="W15" i="6"/>
  <c r="W47" i="6"/>
  <c r="W38" i="6"/>
  <c r="W35" i="6"/>
  <c r="W14" i="6"/>
  <c r="AT16" i="3"/>
  <c r="AU16" i="3" s="1"/>
  <c r="AS17" i="3"/>
  <c r="AD12" i="3"/>
  <c r="AE12" i="3" s="1"/>
  <c r="N11" i="3"/>
  <c r="O11" i="3" s="1"/>
  <c r="M12" i="3"/>
  <c r="AC16" i="3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D31" i="3" s="1"/>
  <c r="AE31" i="3" s="1"/>
  <c r="AD15" i="3"/>
  <c r="AE15" i="3" s="1"/>
  <c r="AD21" i="3"/>
  <c r="AE21" i="3" s="1"/>
  <c r="AD20" i="3"/>
  <c r="AE20" i="3" s="1"/>
  <c r="AD23" i="3"/>
  <c r="AE23" i="3" s="1"/>
  <c r="W23" i="3"/>
  <c r="W31" i="3"/>
  <c r="W21" i="3"/>
  <c r="W28" i="3"/>
  <c r="W18" i="3"/>
  <c r="W17" i="3"/>
  <c r="W24" i="3"/>
  <c r="W19" i="3"/>
  <c r="AD13" i="3"/>
  <c r="AE13" i="3" s="1"/>
  <c r="AD14" i="3"/>
  <c r="AE14" i="3" s="1"/>
  <c r="Z11" i="3"/>
  <c r="AA11" i="3" s="1"/>
  <c r="AB11" i="3" s="1"/>
  <c r="U12" i="3"/>
  <c r="X12" i="3" s="1"/>
  <c r="W30" i="3"/>
  <c r="W27" i="3"/>
  <c r="W32" i="3"/>
  <c r="W25" i="3"/>
  <c r="W20" i="3"/>
  <c r="W29" i="3"/>
  <c r="W26" i="3"/>
  <c r="W47" i="3"/>
  <c r="W49" i="3"/>
  <c r="W50" i="3"/>
  <c r="W51" i="3"/>
  <c r="W48" i="3"/>
  <c r="W52" i="3"/>
  <c r="W53" i="3"/>
  <c r="W45" i="3"/>
  <c r="E13" i="3"/>
  <c r="H13" i="3" s="1"/>
  <c r="J12" i="3"/>
  <c r="K12" i="3" s="1"/>
  <c r="L12" i="3" s="1"/>
  <c r="W60" i="3"/>
  <c r="W42" i="3"/>
  <c r="W55" i="3"/>
  <c r="W33" i="3"/>
  <c r="W43" i="3"/>
  <c r="W46" i="3"/>
  <c r="W34" i="3"/>
  <c r="W58" i="3"/>
  <c r="W54" i="3"/>
  <c r="W36" i="3"/>
  <c r="W38" i="3"/>
  <c r="W44" i="3"/>
  <c r="W59" i="3"/>
  <c r="W56" i="3"/>
  <c r="W57" i="3"/>
  <c r="W41" i="3"/>
  <c r="W39" i="3"/>
  <c r="W40" i="3"/>
  <c r="AK14" i="3"/>
  <c r="AN14" i="3" s="1"/>
  <c r="AP13" i="3"/>
  <c r="AQ13" i="3" s="1"/>
  <c r="AR13" i="3" s="1"/>
  <c r="W37" i="3"/>
  <c r="W35" i="3"/>
  <c r="N17" i="14" l="1"/>
  <c r="O17" i="14" s="1"/>
  <c r="M18" i="14"/>
  <c r="AK18" i="14"/>
  <c r="AN18" i="14" s="1"/>
  <c r="AP17" i="14"/>
  <c r="AQ17" i="14" s="1"/>
  <c r="AR17" i="14" s="1"/>
  <c r="J17" i="14"/>
  <c r="K17" i="14" s="1"/>
  <c r="L17" i="14" s="1"/>
  <c r="E18" i="14"/>
  <c r="H18" i="14" s="1"/>
  <c r="AC18" i="14"/>
  <c r="AD17" i="14"/>
  <c r="AE17" i="14" s="1"/>
  <c r="Z17" i="14"/>
  <c r="AA17" i="14" s="1"/>
  <c r="AB17" i="14" s="1"/>
  <c r="U18" i="14"/>
  <c r="X18" i="14" s="1"/>
  <c r="AS19" i="14"/>
  <c r="AT18" i="14"/>
  <c r="AU18" i="14" s="1"/>
  <c r="M16" i="12"/>
  <c r="N15" i="12"/>
  <c r="O15" i="12" s="1"/>
  <c r="AT16" i="12"/>
  <c r="AU16" i="12" s="1"/>
  <c r="AS17" i="12"/>
  <c r="J14" i="12"/>
  <c r="K14" i="12" s="1"/>
  <c r="L14" i="12" s="1"/>
  <c r="E15" i="12"/>
  <c r="H15" i="12" s="1"/>
  <c r="U14" i="12"/>
  <c r="X14" i="12" s="1"/>
  <c r="Z13" i="12"/>
  <c r="AA13" i="12" s="1"/>
  <c r="AB13" i="12" s="1"/>
  <c r="AP16" i="12"/>
  <c r="AQ16" i="12" s="1"/>
  <c r="AR16" i="12" s="1"/>
  <c r="AK17" i="12"/>
  <c r="AN17" i="12" s="1"/>
  <c r="AC14" i="12"/>
  <c r="AD13" i="12"/>
  <c r="AE13" i="12" s="1"/>
  <c r="V16" i="10"/>
  <c r="Y16" i="10" s="1"/>
  <c r="AA15" i="10"/>
  <c r="AB15" i="10" s="1"/>
  <c r="AC15" i="10" s="1"/>
  <c r="J15" i="10"/>
  <c r="K15" i="10" s="1"/>
  <c r="L15" i="10" s="1"/>
  <c r="E16" i="10"/>
  <c r="H16" i="10" s="1"/>
  <c r="AD16" i="10"/>
  <c r="AE15" i="10"/>
  <c r="AF15" i="10" s="1"/>
  <c r="N15" i="10"/>
  <c r="O15" i="10" s="1"/>
  <c r="M16" i="10"/>
  <c r="AS16" i="8"/>
  <c r="AT15" i="8"/>
  <c r="AU15" i="8" s="1"/>
  <c r="AD12" i="8"/>
  <c r="AE12" i="8" s="1"/>
  <c r="AC13" i="8"/>
  <c r="N13" i="8"/>
  <c r="O13" i="8" s="1"/>
  <c r="M14" i="8"/>
  <c r="U12" i="8"/>
  <c r="X12" i="8" s="1"/>
  <c r="Z11" i="8"/>
  <c r="AA11" i="8" s="1"/>
  <c r="AB11" i="8" s="1"/>
  <c r="AP14" i="8"/>
  <c r="AQ14" i="8" s="1"/>
  <c r="AR14" i="8" s="1"/>
  <c r="AK15" i="8"/>
  <c r="AN15" i="8" s="1"/>
  <c r="J12" i="8"/>
  <c r="K12" i="8" s="1"/>
  <c r="L12" i="8" s="1"/>
  <c r="E13" i="8"/>
  <c r="H13" i="8" s="1"/>
  <c r="AD12" i="6"/>
  <c r="AE12" i="6" s="1"/>
  <c r="M14" i="6"/>
  <c r="N13" i="6"/>
  <c r="O13" i="6" s="1"/>
  <c r="AC14" i="6"/>
  <c r="AD13" i="6"/>
  <c r="AE13" i="6" s="1"/>
  <c r="E14" i="6"/>
  <c r="H14" i="6" s="1"/>
  <c r="J13" i="6"/>
  <c r="K13" i="6" s="1"/>
  <c r="L13" i="6" s="1"/>
  <c r="AK14" i="6"/>
  <c r="AN14" i="6" s="1"/>
  <c r="AP13" i="6"/>
  <c r="AQ13" i="6" s="1"/>
  <c r="AR13" i="6" s="1"/>
  <c r="AS15" i="6"/>
  <c r="AT14" i="6"/>
  <c r="AU14" i="6" s="1"/>
  <c r="X13" i="6"/>
  <c r="AS18" i="3"/>
  <c r="AT17" i="3"/>
  <c r="AU17" i="3" s="1"/>
  <c r="AD18" i="3"/>
  <c r="AE18" i="3" s="1"/>
  <c r="N12" i="3"/>
  <c r="O12" i="3" s="1"/>
  <c r="M13" i="3"/>
  <c r="AD30" i="3"/>
  <c r="AE30" i="3" s="1"/>
  <c r="AD27" i="3"/>
  <c r="AE27" i="3" s="1"/>
  <c r="AD24" i="3"/>
  <c r="AE24" i="3" s="1"/>
  <c r="AD22" i="3"/>
  <c r="AE22" i="3" s="1"/>
  <c r="AD19" i="3"/>
  <c r="AE19" i="3" s="1"/>
  <c r="AD25" i="3"/>
  <c r="AE25" i="3" s="1"/>
  <c r="AD29" i="3"/>
  <c r="AE29" i="3" s="1"/>
  <c r="AD26" i="3"/>
  <c r="AE26" i="3" s="1"/>
  <c r="AC32" i="3"/>
  <c r="AD28" i="3"/>
  <c r="AE28" i="3" s="1"/>
  <c r="U13" i="3"/>
  <c r="X13" i="3" s="1"/>
  <c r="Z12" i="3"/>
  <c r="AA12" i="3" s="1"/>
  <c r="AB12" i="3" s="1"/>
  <c r="AD16" i="3"/>
  <c r="AE16" i="3" s="1"/>
  <c r="AD17" i="3"/>
  <c r="AE17" i="3" s="1"/>
  <c r="E14" i="3"/>
  <c r="H14" i="3" s="1"/>
  <c r="J13" i="3"/>
  <c r="K13" i="3" s="1"/>
  <c r="L13" i="3" s="1"/>
  <c r="AK15" i="3"/>
  <c r="AN15" i="3" s="1"/>
  <c r="AP14" i="3"/>
  <c r="AQ14" i="3" s="1"/>
  <c r="AR14" i="3" s="1"/>
  <c r="Z18" i="14" l="1"/>
  <c r="AA18" i="14" s="1"/>
  <c r="AB18" i="14" s="1"/>
  <c r="U19" i="14"/>
  <c r="X19" i="14" s="1"/>
  <c r="M19" i="14"/>
  <c r="N18" i="14"/>
  <c r="O18" i="14" s="1"/>
  <c r="AT19" i="14"/>
  <c r="AU19" i="14" s="1"/>
  <c r="AS20" i="14"/>
  <c r="AD18" i="14"/>
  <c r="AE18" i="14" s="1"/>
  <c r="AC19" i="14"/>
  <c r="AK19" i="14"/>
  <c r="AN19" i="14" s="1"/>
  <c r="AP18" i="14"/>
  <c r="AQ18" i="14" s="1"/>
  <c r="AR18" i="14" s="1"/>
  <c r="J18" i="14"/>
  <c r="K18" i="14" s="1"/>
  <c r="L18" i="14" s="1"/>
  <c r="E19" i="14"/>
  <c r="H19" i="14" s="1"/>
  <c r="AD14" i="12"/>
  <c r="AE14" i="12" s="1"/>
  <c r="AC15" i="12"/>
  <c r="AS18" i="12"/>
  <c r="AT17" i="12"/>
  <c r="AU17" i="12" s="1"/>
  <c r="AP17" i="12"/>
  <c r="AQ17" i="12" s="1"/>
  <c r="AR17" i="12" s="1"/>
  <c r="AK18" i="12"/>
  <c r="AN18" i="12" s="1"/>
  <c r="M17" i="12"/>
  <c r="N16" i="12"/>
  <c r="O16" i="12" s="1"/>
  <c r="U15" i="12"/>
  <c r="X15" i="12" s="1"/>
  <c r="Z14" i="12"/>
  <c r="AA14" i="12" s="1"/>
  <c r="AB14" i="12" s="1"/>
  <c r="J15" i="12"/>
  <c r="K15" i="12" s="1"/>
  <c r="L15" i="12" s="1"/>
  <c r="E16" i="12"/>
  <c r="H16" i="12" s="1"/>
  <c r="AE16" i="10"/>
  <c r="AF16" i="10" s="1"/>
  <c r="AD17" i="10"/>
  <c r="AA16" i="10"/>
  <c r="AB16" i="10" s="1"/>
  <c r="AC16" i="10" s="1"/>
  <c r="V17" i="10"/>
  <c r="Y17" i="10" s="1"/>
  <c r="E17" i="10"/>
  <c r="H17" i="10" s="1"/>
  <c r="J16" i="10"/>
  <c r="K16" i="10" s="1"/>
  <c r="L16" i="10" s="1"/>
  <c r="M17" i="10"/>
  <c r="N16" i="10"/>
  <c r="O16" i="10" s="1"/>
  <c r="AS17" i="8"/>
  <c r="AT16" i="8"/>
  <c r="AU16" i="8" s="1"/>
  <c r="J13" i="8"/>
  <c r="K13" i="8" s="1"/>
  <c r="L13" i="8" s="1"/>
  <c r="E14" i="8"/>
  <c r="H14" i="8" s="1"/>
  <c r="AD13" i="8"/>
  <c r="AE13" i="8" s="1"/>
  <c r="AC14" i="8"/>
  <c r="Z12" i="8"/>
  <c r="AA12" i="8" s="1"/>
  <c r="AB12" i="8" s="1"/>
  <c r="U13" i="8"/>
  <c r="X13" i="8" s="1"/>
  <c r="AK16" i="8"/>
  <c r="AN16" i="8" s="1"/>
  <c r="AP15" i="8"/>
  <c r="AQ15" i="8" s="1"/>
  <c r="AR15" i="8" s="1"/>
  <c r="N14" i="8"/>
  <c r="O14" i="8" s="1"/>
  <c r="M15" i="8"/>
  <c r="U14" i="6"/>
  <c r="X14" i="6" s="1"/>
  <c r="Z13" i="6"/>
  <c r="AA13" i="6" s="1"/>
  <c r="AB13" i="6" s="1"/>
  <c r="AK15" i="6"/>
  <c r="AN15" i="6" s="1"/>
  <c r="AP14" i="6"/>
  <c r="AQ14" i="6" s="1"/>
  <c r="AR14" i="6" s="1"/>
  <c r="N14" i="6"/>
  <c r="O14" i="6" s="1"/>
  <c r="M15" i="6"/>
  <c r="AD14" i="6"/>
  <c r="AE14" i="6" s="1"/>
  <c r="AC15" i="6"/>
  <c r="AT15" i="6"/>
  <c r="AU15" i="6" s="1"/>
  <c r="AS16" i="6"/>
  <c r="J14" i="6"/>
  <c r="K14" i="6" s="1"/>
  <c r="L14" i="6" s="1"/>
  <c r="E15" i="6"/>
  <c r="H15" i="6" s="1"/>
  <c r="AT18" i="3"/>
  <c r="AU18" i="3" s="1"/>
  <c r="AS19" i="3"/>
  <c r="N13" i="3"/>
  <c r="O13" i="3" s="1"/>
  <c r="M14" i="3"/>
  <c r="AC33" i="3"/>
  <c r="AD32" i="3"/>
  <c r="AE32" i="3" s="1"/>
  <c r="Z13" i="3"/>
  <c r="AA13" i="3" s="1"/>
  <c r="AB13" i="3" s="1"/>
  <c r="U14" i="3"/>
  <c r="X14" i="3" s="1"/>
  <c r="AK16" i="3"/>
  <c r="AN16" i="3" s="1"/>
  <c r="AP15" i="3"/>
  <c r="AQ15" i="3" s="1"/>
  <c r="AR15" i="3" s="1"/>
  <c r="E15" i="3"/>
  <c r="H15" i="3" s="1"/>
  <c r="J14" i="3"/>
  <c r="K14" i="3" s="1"/>
  <c r="L14" i="3" s="1"/>
  <c r="AT20" i="14" l="1"/>
  <c r="AU20" i="14" s="1"/>
  <c r="AS21" i="14"/>
  <c r="Z19" i="14"/>
  <c r="AA19" i="14" s="1"/>
  <c r="AB19" i="14" s="1"/>
  <c r="U20" i="14"/>
  <c r="X20" i="14" s="1"/>
  <c r="E20" i="14"/>
  <c r="H20" i="14" s="1"/>
  <c r="J19" i="14"/>
  <c r="K19" i="14" s="1"/>
  <c r="L19" i="14" s="1"/>
  <c r="AC20" i="14"/>
  <c r="AD19" i="14"/>
  <c r="AE19" i="14" s="1"/>
  <c r="M20" i="14"/>
  <c r="N19" i="14"/>
  <c r="O19" i="14" s="1"/>
  <c r="AP19" i="14"/>
  <c r="AQ19" i="14" s="1"/>
  <c r="AR19" i="14" s="1"/>
  <c r="AK20" i="14"/>
  <c r="AN20" i="14" s="1"/>
  <c r="AK19" i="12"/>
  <c r="AN19" i="12" s="1"/>
  <c r="AP18" i="12"/>
  <c r="AQ18" i="12" s="1"/>
  <c r="AR18" i="12" s="1"/>
  <c r="AD15" i="12"/>
  <c r="AE15" i="12" s="1"/>
  <c r="AC16" i="12"/>
  <c r="Z15" i="12"/>
  <c r="AA15" i="12" s="1"/>
  <c r="AB15" i="12" s="1"/>
  <c r="U16" i="12"/>
  <c r="X16" i="12" s="1"/>
  <c r="E17" i="12"/>
  <c r="H17" i="12" s="1"/>
  <c r="J16" i="12"/>
  <c r="K16" i="12" s="1"/>
  <c r="L16" i="12" s="1"/>
  <c r="M18" i="12"/>
  <c r="N17" i="12"/>
  <c r="O17" i="12" s="1"/>
  <c r="AS19" i="12"/>
  <c r="AT18" i="12"/>
  <c r="AU18" i="12" s="1"/>
  <c r="M18" i="10"/>
  <c r="N17" i="10"/>
  <c r="O17" i="10" s="1"/>
  <c r="AA17" i="10"/>
  <c r="AB17" i="10" s="1"/>
  <c r="AC17" i="10" s="1"/>
  <c r="V18" i="10"/>
  <c r="Y18" i="10" s="1"/>
  <c r="AE17" i="10"/>
  <c r="AF17" i="10" s="1"/>
  <c r="AD18" i="10"/>
  <c r="E18" i="10"/>
  <c r="H18" i="10" s="1"/>
  <c r="J17" i="10"/>
  <c r="K17" i="10" s="1"/>
  <c r="L17" i="10" s="1"/>
  <c r="Z13" i="8"/>
  <c r="AA13" i="8" s="1"/>
  <c r="AB13" i="8" s="1"/>
  <c r="U14" i="8"/>
  <c r="X14" i="8" s="1"/>
  <c r="AT17" i="8"/>
  <c r="AU17" i="8" s="1"/>
  <c r="AS18" i="8"/>
  <c r="AK17" i="8"/>
  <c r="AN17" i="8" s="1"/>
  <c r="AP16" i="8"/>
  <c r="AQ16" i="8" s="1"/>
  <c r="AR16" i="8" s="1"/>
  <c r="N15" i="8"/>
  <c r="O15" i="8" s="1"/>
  <c r="M16" i="8"/>
  <c r="AC15" i="8"/>
  <c r="AD14" i="8"/>
  <c r="AE14" i="8" s="1"/>
  <c r="J14" i="8"/>
  <c r="K14" i="8" s="1"/>
  <c r="L14" i="8" s="1"/>
  <c r="E15" i="8"/>
  <c r="H15" i="8" s="1"/>
  <c r="AK16" i="6"/>
  <c r="AN16" i="6" s="1"/>
  <c r="AP15" i="6"/>
  <c r="AQ15" i="6" s="1"/>
  <c r="AR15" i="6" s="1"/>
  <c r="AS17" i="6"/>
  <c r="AT16" i="6"/>
  <c r="AU16" i="6" s="1"/>
  <c r="E16" i="6"/>
  <c r="H16" i="6" s="1"/>
  <c r="J15" i="6"/>
  <c r="K15" i="6" s="1"/>
  <c r="L15" i="6" s="1"/>
  <c r="AC16" i="6"/>
  <c r="AD15" i="6"/>
  <c r="AE15" i="6" s="1"/>
  <c r="M16" i="6"/>
  <c r="N15" i="6"/>
  <c r="O15" i="6" s="1"/>
  <c r="Z14" i="6"/>
  <c r="AA14" i="6" s="1"/>
  <c r="AB14" i="6" s="1"/>
  <c r="U15" i="6"/>
  <c r="X15" i="6" s="1"/>
  <c r="AT19" i="3"/>
  <c r="AU19" i="3" s="1"/>
  <c r="AS20" i="3"/>
  <c r="N14" i="3"/>
  <c r="O14" i="3" s="1"/>
  <c r="M15" i="3"/>
  <c r="AC34" i="3"/>
  <c r="AD33" i="3"/>
  <c r="AE33" i="3" s="1"/>
  <c r="U15" i="3"/>
  <c r="X15" i="3" s="1"/>
  <c r="Z14" i="3"/>
  <c r="AA14" i="3" s="1"/>
  <c r="AB14" i="3" s="1"/>
  <c r="AK17" i="3"/>
  <c r="AN17" i="3" s="1"/>
  <c r="AP16" i="3"/>
  <c r="AQ16" i="3" s="1"/>
  <c r="AR16" i="3" s="1"/>
  <c r="E16" i="3"/>
  <c r="H16" i="3" s="1"/>
  <c r="J15" i="3"/>
  <c r="K15" i="3" s="1"/>
  <c r="L15" i="3" s="1"/>
  <c r="AS22" i="14" l="1"/>
  <c r="AT21" i="14"/>
  <c r="AU21" i="14" s="1"/>
  <c r="N20" i="14"/>
  <c r="O20" i="14" s="1"/>
  <c r="M21" i="14"/>
  <c r="J20" i="14"/>
  <c r="K20" i="14" s="1"/>
  <c r="L20" i="14" s="1"/>
  <c r="E21" i="14"/>
  <c r="H21" i="14" s="1"/>
  <c r="AK21" i="14"/>
  <c r="AN21" i="14" s="1"/>
  <c r="AP20" i="14"/>
  <c r="AQ20" i="14" s="1"/>
  <c r="AR20" i="14" s="1"/>
  <c r="U21" i="14"/>
  <c r="X21" i="14" s="1"/>
  <c r="Z20" i="14"/>
  <c r="AA20" i="14" s="1"/>
  <c r="AB20" i="14" s="1"/>
  <c r="AC21" i="14"/>
  <c r="AD20" i="14"/>
  <c r="AE20" i="14" s="1"/>
  <c r="Z16" i="12"/>
  <c r="AA16" i="12" s="1"/>
  <c r="AB16" i="12" s="1"/>
  <c r="U17" i="12"/>
  <c r="X17" i="12" s="1"/>
  <c r="AC17" i="12"/>
  <c r="AD16" i="12"/>
  <c r="AE16" i="12" s="1"/>
  <c r="AT19" i="12"/>
  <c r="AU19" i="12" s="1"/>
  <c r="AS20" i="12"/>
  <c r="J17" i="12"/>
  <c r="K17" i="12" s="1"/>
  <c r="L17" i="12" s="1"/>
  <c r="E18" i="12"/>
  <c r="H18" i="12" s="1"/>
  <c r="N18" i="12"/>
  <c r="O18" i="12" s="1"/>
  <c r="M19" i="12"/>
  <c r="AK20" i="12"/>
  <c r="AN20" i="12" s="1"/>
  <c r="AP19" i="12"/>
  <c r="AQ19" i="12" s="1"/>
  <c r="AR19" i="12" s="1"/>
  <c r="J18" i="10"/>
  <c r="K18" i="10" s="1"/>
  <c r="L18" i="10" s="1"/>
  <c r="E19" i="10"/>
  <c r="H19" i="10" s="1"/>
  <c r="N18" i="10"/>
  <c r="O18" i="10" s="1"/>
  <c r="M19" i="10"/>
  <c r="V19" i="10"/>
  <c r="Y19" i="10" s="1"/>
  <c r="AA18" i="10"/>
  <c r="AB18" i="10" s="1"/>
  <c r="AC18" i="10" s="1"/>
  <c r="AD19" i="10"/>
  <c r="AE18" i="10"/>
  <c r="AF18" i="10" s="1"/>
  <c r="AC16" i="8"/>
  <c r="AD15" i="8"/>
  <c r="AE15" i="8" s="1"/>
  <c r="U15" i="8"/>
  <c r="X15" i="8" s="1"/>
  <c r="Z14" i="8"/>
  <c r="AA14" i="8" s="1"/>
  <c r="AB14" i="8" s="1"/>
  <c r="J15" i="8"/>
  <c r="K15" i="8" s="1"/>
  <c r="L15" i="8" s="1"/>
  <c r="E16" i="8"/>
  <c r="H16" i="8" s="1"/>
  <c r="N16" i="8"/>
  <c r="O16" i="8" s="1"/>
  <c r="M17" i="8"/>
  <c r="AP17" i="8"/>
  <c r="AQ17" i="8" s="1"/>
  <c r="AR17" i="8" s="1"/>
  <c r="AK18" i="8"/>
  <c r="AN18" i="8" s="1"/>
  <c r="AT18" i="8"/>
  <c r="AU18" i="8" s="1"/>
  <c r="AS19" i="8"/>
  <c r="AC17" i="6"/>
  <c r="AD16" i="6"/>
  <c r="AE16" i="6" s="1"/>
  <c r="AS18" i="6"/>
  <c r="AT17" i="6"/>
  <c r="AU17" i="6" s="1"/>
  <c r="U16" i="6"/>
  <c r="X16" i="6" s="1"/>
  <c r="Z15" i="6"/>
  <c r="AA15" i="6" s="1"/>
  <c r="AB15" i="6" s="1"/>
  <c r="N16" i="6"/>
  <c r="O16" i="6" s="1"/>
  <c r="M17" i="6"/>
  <c r="J16" i="6"/>
  <c r="K16" i="6" s="1"/>
  <c r="L16" i="6" s="1"/>
  <c r="E17" i="6"/>
  <c r="H17" i="6" s="1"/>
  <c r="AK17" i="6"/>
  <c r="AN17" i="6" s="1"/>
  <c r="AP16" i="6"/>
  <c r="AQ16" i="6" s="1"/>
  <c r="AR16" i="6" s="1"/>
  <c r="AT20" i="3"/>
  <c r="AU20" i="3" s="1"/>
  <c r="AS21" i="3"/>
  <c r="N15" i="3"/>
  <c r="O15" i="3" s="1"/>
  <c r="M16" i="3"/>
  <c r="AC35" i="3"/>
  <c r="AD34" i="3"/>
  <c r="AE34" i="3" s="1"/>
  <c r="U16" i="3"/>
  <c r="X16" i="3" s="1"/>
  <c r="Z15" i="3"/>
  <c r="AA15" i="3" s="1"/>
  <c r="AB15" i="3" s="1"/>
  <c r="AK18" i="3"/>
  <c r="AN18" i="3" s="1"/>
  <c r="AP17" i="3"/>
  <c r="AQ17" i="3" s="1"/>
  <c r="AR17" i="3" s="1"/>
  <c r="E17" i="3"/>
  <c r="H17" i="3" s="1"/>
  <c r="J16" i="3"/>
  <c r="K16" i="3" s="1"/>
  <c r="L16" i="3" s="1"/>
  <c r="J21" i="14" l="1"/>
  <c r="K21" i="14" s="1"/>
  <c r="L21" i="14" s="1"/>
  <c r="E22" i="14"/>
  <c r="H22" i="14" s="1"/>
  <c r="U22" i="14"/>
  <c r="X22" i="14" s="1"/>
  <c r="Z21" i="14"/>
  <c r="AA21" i="14" s="1"/>
  <c r="AB21" i="14" s="1"/>
  <c r="AT22" i="14"/>
  <c r="AU22" i="14" s="1"/>
  <c r="AS23" i="14"/>
  <c r="N21" i="14"/>
  <c r="O21" i="14" s="1"/>
  <c r="M22" i="14"/>
  <c r="AD21" i="14"/>
  <c r="AE21" i="14" s="1"/>
  <c r="AC22" i="14"/>
  <c r="AK22" i="14"/>
  <c r="AN22" i="14" s="1"/>
  <c r="AP21" i="14"/>
  <c r="AQ21" i="14" s="1"/>
  <c r="AR21" i="14" s="1"/>
  <c r="AP20" i="12"/>
  <c r="AQ20" i="12" s="1"/>
  <c r="AR20" i="12" s="1"/>
  <c r="AK21" i="12"/>
  <c r="AN21" i="12" s="1"/>
  <c r="AC18" i="12"/>
  <c r="AD17" i="12"/>
  <c r="AE17" i="12" s="1"/>
  <c r="N19" i="12"/>
  <c r="O19" i="12" s="1"/>
  <c r="M20" i="12"/>
  <c r="AT20" i="12"/>
  <c r="AU20" i="12" s="1"/>
  <c r="AS21" i="12"/>
  <c r="U18" i="12"/>
  <c r="X18" i="12" s="1"/>
  <c r="Z17" i="12"/>
  <c r="AA17" i="12" s="1"/>
  <c r="AB17" i="12" s="1"/>
  <c r="J18" i="12"/>
  <c r="K18" i="12" s="1"/>
  <c r="L18" i="12" s="1"/>
  <c r="E19" i="12"/>
  <c r="H19" i="12" s="1"/>
  <c r="V20" i="10"/>
  <c r="Y20" i="10" s="1"/>
  <c r="AA19" i="10"/>
  <c r="AB19" i="10" s="1"/>
  <c r="AC19" i="10" s="1"/>
  <c r="AD20" i="10"/>
  <c r="AE19" i="10"/>
  <c r="AF19" i="10" s="1"/>
  <c r="M20" i="10"/>
  <c r="N19" i="10"/>
  <c r="O19" i="10" s="1"/>
  <c r="J19" i="10"/>
  <c r="K19" i="10" s="1"/>
  <c r="L19" i="10" s="1"/>
  <c r="E20" i="10"/>
  <c r="H20" i="10" s="1"/>
  <c r="AP18" i="8"/>
  <c r="AQ18" i="8" s="1"/>
  <c r="AR18" i="8" s="1"/>
  <c r="AK19" i="8"/>
  <c r="AN19" i="8" s="1"/>
  <c r="J16" i="8"/>
  <c r="K16" i="8" s="1"/>
  <c r="L16" i="8" s="1"/>
  <c r="E17" i="8"/>
  <c r="H17" i="8" s="1"/>
  <c r="AS20" i="8"/>
  <c r="AT19" i="8"/>
  <c r="AU19" i="8" s="1"/>
  <c r="U16" i="8"/>
  <c r="X16" i="8" s="1"/>
  <c r="Z15" i="8"/>
  <c r="AA15" i="8" s="1"/>
  <c r="AB15" i="8" s="1"/>
  <c r="AD16" i="8"/>
  <c r="AE16" i="8" s="1"/>
  <c r="AC17" i="8"/>
  <c r="M18" i="8"/>
  <c r="N17" i="8"/>
  <c r="O17" i="8" s="1"/>
  <c r="AP17" i="6"/>
  <c r="AQ17" i="6" s="1"/>
  <c r="AR17" i="6" s="1"/>
  <c r="AK18" i="6"/>
  <c r="AN18" i="6" s="1"/>
  <c r="AT18" i="6"/>
  <c r="AU18" i="6" s="1"/>
  <c r="AS19" i="6"/>
  <c r="U17" i="6"/>
  <c r="X17" i="6" s="1"/>
  <c r="Z16" i="6"/>
  <c r="AA16" i="6" s="1"/>
  <c r="AB16" i="6" s="1"/>
  <c r="E18" i="6"/>
  <c r="H18" i="6" s="1"/>
  <c r="J17" i="6"/>
  <c r="K17" i="6" s="1"/>
  <c r="L17" i="6" s="1"/>
  <c r="M18" i="6"/>
  <c r="N17" i="6"/>
  <c r="O17" i="6" s="1"/>
  <c r="AD17" i="6"/>
  <c r="AE17" i="6" s="1"/>
  <c r="AC18" i="6"/>
  <c r="AS22" i="3"/>
  <c r="AT21" i="3"/>
  <c r="AU21" i="3" s="1"/>
  <c r="M17" i="3"/>
  <c r="N16" i="3"/>
  <c r="O16" i="3" s="1"/>
  <c r="AC36" i="3"/>
  <c r="AD35" i="3"/>
  <c r="AE35" i="3" s="1"/>
  <c r="Z16" i="3"/>
  <c r="AA16" i="3" s="1"/>
  <c r="AB16" i="3" s="1"/>
  <c r="U17" i="3"/>
  <c r="X17" i="3" s="1"/>
  <c r="AK19" i="3"/>
  <c r="AN19" i="3" s="1"/>
  <c r="AP18" i="3"/>
  <c r="AQ18" i="3" s="1"/>
  <c r="AR18" i="3" s="1"/>
  <c r="E18" i="3"/>
  <c r="H18" i="3" s="1"/>
  <c r="J17" i="3"/>
  <c r="K17" i="3" s="1"/>
  <c r="L17" i="3" s="1"/>
  <c r="AD22" i="14" l="1"/>
  <c r="AE22" i="14" s="1"/>
  <c r="AC23" i="14"/>
  <c r="AT23" i="14"/>
  <c r="AU23" i="14" s="1"/>
  <c r="AS24" i="14"/>
  <c r="E23" i="14"/>
  <c r="H23" i="14" s="1"/>
  <c r="J22" i="14"/>
  <c r="K22" i="14" s="1"/>
  <c r="L22" i="14" s="1"/>
  <c r="N22" i="14"/>
  <c r="O22" i="14" s="1"/>
  <c r="M23" i="14"/>
  <c r="AK23" i="14"/>
  <c r="AN23" i="14" s="1"/>
  <c r="AP22" i="14"/>
  <c r="AQ22" i="14" s="1"/>
  <c r="AR22" i="14" s="1"/>
  <c r="Z22" i="14"/>
  <c r="AA22" i="14" s="1"/>
  <c r="AB22" i="14" s="1"/>
  <c r="U23" i="14"/>
  <c r="X23" i="14" s="1"/>
  <c r="AC19" i="12"/>
  <c r="AD18" i="12"/>
  <c r="AE18" i="12" s="1"/>
  <c r="M21" i="12"/>
  <c r="N20" i="12"/>
  <c r="O20" i="12" s="1"/>
  <c r="AK22" i="12"/>
  <c r="AN22" i="12" s="1"/>
  <c r="AP21" i="12"/>
  <c r="AQ21" i="12" s="1"/>
  <c r="AR21" i="12" s="1"/>
  <c r="E20" i="12"/>
  <c r="H20" i="12" s="1"/>
  <c r="J19" i="12"/>
  <c r="K19" i="12" s="1"/>
  <c r="L19" i="12" s="1"/>
  <c r="AS22" i="12"/>
  <c r="AT21" i="12"/>
  <c r="AU21" i="12" s="1"/>
  <c r="U19" i="12"/>
  <c r="X19" i="12" s="1"/>
  <c r="Z18" i="12"/>
  <c r="AA18" i="12" s="1"/>
  <c r="AB18" i="12" s="1"/>
  <c r="M21" i="10"/>
  <c r="N20" i="10"/>
  <c r="O20" i="10" s="1"/>
  <c r="AA20" i="10"/>
  <c r="AB20" i="10" s="1"/>
  <c r="AC20" i="10" s="1"/>
  <c r="V21" i="10"/>
  <c r="Y21" i="10" s="1"/>
  <c r="E21" i="10"/>
  <c r="H21" i="10" s="1"/>
  <c r="J20" i="10"/>
  <c r="K20" i="10" s="1"/>
  <c r="L20" i="10" s="1"/>
  <c r="AE20" i="10"/>
  <c r="AF20" i="10" s="1"/>
  <c r="AD21" i="10"/>
  <c r="M19" i="8"/>
  <c r="N18" i="8"/>
  <c r="O18" i="8" s="1"/>
  <c r="Z16" i="8"/>
  <c r="AA16" i="8" s="1"/>
  <c r="AB16" i="8" s="1"/>
  <c r="U17" i="8"/>
  <c r="X17" i="8" s="1"/>
  <c r="AD17" i="8"/>
  <c r="AE17" i="8" s="1"/>
  <c r="AC18" i="8"/>
  <c r="AK20" i="8"/>
  <c r="AN20" i="8" s="1"/>
  <c r="AP19" i="8"/>
  <c r="AQ19" i="8" s="1"/>
  <c r="AR19" i="8" s="1"/>
  <c r="AS21" i="8"/>
  <c r="AT20" i="8"/>
  <c r="AU20" i="8" s="1"/>
  <c r="E18" i="8"/>
  <c r="H18" i="8" s="1"/>
  <c r="J17" i="8"/>
  <c r="K17" i="8" s="1"/>
  <c r="L17" i="8" s="1"/>
  <c r="AC19" i="6"/>
  <c r="AD18" i="6"/>
  <c r="AE18" i="6" s="1"/>
  <c r="AS20" i="6"/>
  <c r="AT19" i="6"/>
  <c r="AU19" i="6" s="1"/>
  <c r="AP18" i="6"/>
  <c r="AQ18" i="6" s="1"/>
  <c r="AR18" i="6" s="1"/>
  <c r="AK19" i="6"/>
  <c r="AN19" i="6" s="1"/>
  <c r="E19" i="6"/>
  <c r="H19" i="6" s="1"/>
  <c r="J18" i="6"/>
  <c r="K18" i="6" s="1"/>
  <c r="L18" i="6" s="1"/>
  <c r="M19" i="6"/>
  <c r="N18" i="6"/>
  <c r="O18" i="6" s="1"/>
  <c r="Z17" i="6"/>
  <c r="AA17" i="6" s="1"/>
  <c r="AB17" i="6" s="1"/>
  <c r="U18" i="6"/>
  <c r="X18" i="6" s="1"/>
  <c r="AT22" i="3"/>
  <c r="AU22" i="3" s="1"/>
  <c r="AS23" i="3"/>
  <c r="M18" i="3"/>
  <c r="N17" i="3"/>
  <c r="O17" i="3" s="1"/>
  <c r="AC37" i="3"/>
  <c r="AD36" i="3"/>
  <c r="AE36" i="3" s="1"/>
  <c r="U18" i="3"/>
  <c r="X18" i="3" s="1"/>
  <c r="Z17" i="3"/>
  <c r="AA17" i="3" s="1"/>
  <c r="AB17" i="3" s="1"/>
  <c r="E19" i="3"/>
  <c r="H19" i="3" s="1"/>
  <c r="J18" i="3"/>
  <c r="K18" i="3" s="1"/>
  <c r="L18" i="3" s="1"/>
  <c r="AK20" i="3"/>
  <c r="AN20" i="3" s="1"/>
  <c r="AP19" i="3"/>
  <c r="AQ19" i="3" s="1"/>
  <c r="AR19" i="3" s="1"/>
  <c r="AD23" i="14" l="1"/>
  <c r="AE23" i="14" s="1"/>
  <c r="AC24" i="14"/>
  <c r="E24" i="14"/>
  <c r="H24" i="14" s="1"/>
  <c r="J23" i="14"/>
  <c r="K23" i="14" s="1"/>
  <c r="L23" i="14" s="1"/>
  <c r="U24" i="14"/>
  <c r="X24" i="14" s="1"/>
  <c r="Z23" i="14"/>
  <c r="AA23" i="14" s="1"/>
  <c r="AB23" i="14" s="1"/>
  <c r="M24" i="14"/>
  <c r="N23" i="14"/>
  <c r="O23" i="14" s="1"/>
  <c r="AS25" i="14"/>
  <c r="AT24" i="14"/>
  <c r="AU24" i="14" s="1"/>
  <c r="AP23" i="14"/>
  <c r="AQ23" i="14" s="1"/>
  <c r="AR23" i="14" s="1"/>
  <c r="AK24" i="14"/>
  <c r="AN24" i="14" s="1"/>
  <c r="N21" i="12"/>
  <c r="O21" i="12" s="1"/>
  <c r="M22" i="12"/>
  <c r="Z19" i="12"/>
  <c r="AA19" i="12" s="1"/>
  <c r="AB19" i="12" s="1"/>
  <c r="U20" i="12"/>
  <c r="X20" i="12" s="1"/>
  <c r="E21" i="12"/>
  <c r="H21" i="12" s="1"/>
  <c r="J20" i="12"/>
  <c r="K20" i="12" s="1"/>
  <c r="L20" i="12" s="1"/>
  <c r="AS23" i="12"/>
  <c r="AT22" i="12"/>
  <c r="AU22" i="12" s="1"/>
  <c r="AK23" i="12"/>
  <c r="AN23" i="12" s="1"/>
  <c r="AP22" i="12"/>
  <c r="AQ22" i="12" s="1"/>
  <c r="AR22" i="12" s="1"/>
  <c r="AD19" i="12"/>
  <c r="AE19" i="12" s="1"/>
  <c r="AC20" i="12"/>
  <c r="E22" i="10"/>
  <c r="H22" i="10" s="1"/>
  <c r="J21" i="10"/>
  <c r="K21" i="10" s="1"/>
  <c r="L21" i="10" s="1"/>
  <c r="M22" i="10"/>
  <c r="N21" i="10"/>
  <c r="O21" i="10" s="1"/>
  <c r="AE21" i="10"/>
  <c r="AF21" i="10" s="1"/>
  <c r="AD22" i="10"/>
  <c r="AA21" i="10"/>
  <c r="AB21" i="10" s="1"/>
  <c r="AC21" i="10" s="1"/>
  <c r="V22" i="10"/>
  <c r="Y22" i="10" s="1"/>
  <c r="E19" i="8"/>
  <c r="H19" i="8" s="1"/>
  <c r="J18" i="8"/>
  <c r="K18" i="8" s="1"/>
  <c r="L18" i="8" s="1"/>
  <c r="AK21" i="8"/>
  <c r="AN21" i="8" s="1"/>
  <c r="AP20" i="8"/>
  <c r="AQ20" i="8" s="1"/>
  <c r="AR20" i="8" s="1"/>
  <c r="AC19" i="8"/>
  <c r="AD18" i="8"/>
  <c r="AE18" i="8" s="1"/>
  <c r="Z17" i="8"/>
  <c r="AA17" i="8" s="1"/>
  <c r="AB17" i="8" s="1"/>
  <c r="U18" i="8"/>
  <c r="X18" i="8" s="1"/>
  <c r="AT21" i="8"/>
  <c r="AU21" i="8" s="1"/>
  <c r="AS22" i="8"/>
  <c r="N19" i="8"/>
  <c r="O19" i="8" s="1"/>
  <c r="M20" i="8"/>
  <c r="U19" i="6"/>
  <c r="X19" i="6" s="1"/>
  <c r="Z18" i="6"/>
  <c r="AA18" i="6" s="1"/>
  <c r="AB18" i="6" s="1"/>
  <c r="AS21" i="6"/>
  <c r="AT20" i="6"/>
  <c r="AU20" i="6" s="1"/>
  <c r="AK20" i="6"/>
  <c r="AN20" i="6" s="1"/>
  <c r="AP19" i="6"/>
  <c r="AQ19" i="6" s="1"/>
  <c r="AR19" i="6" s="1"/>
  <c r="E20" i="6"/>
  <c r="H20" i="6" s="1"/>
  <c r="J19" i="6"/>
  <c r="K19" i="6" s="1"/>
  <c r="L19" i="6" s="1"/>
  <c r="M20" i="6"/>
  <c r="N19" i="6"/>
  <c r="O19" i="6" s="1"/>
  <c r="AC20" i="6"/>
  <c r="AD19" i="6"/>
  <c r="AE19" i="6" s="1"/>
  <c r="AT23" i="3"/>
  <c r="AU23" i="3" s="1"/>
  <c r="AS24" i="3"/>
  <c r="M19" i="3"/>
  <c r="N18" i="3"/>
  <c r="O18" i="3" s="1"/>
  <c r="AC38" i="3"/>
  <c r="AD37" i="3"/>
  <c r="AE37" i="3" s="1"/>
  <c r="U19" i="3"/>
  <c r="X19" i="3" s="1"/>
  <c r="Z18" i="3"/>
  <c r="AA18" i="3" s="1"/>
  <c r="AB18" i="3" s="1"/>
  <c r="AK21" i="3"/>
  <c r="AN21" i="3" s="1"/>
  <c r="AP20" i="3"/>
  <c r="AQ20" i="3" s="1"/>
  <c r="AR20" i="3" s="1"/>
  <c r="E20" i="3"/>
  <c r="H20" i="3" s="1"/>
  <c r="J19" i="3"/>
  <c r="K19" i="3" s="1"/>
  <c r="L19" i="3" s="1"/>
  <c r="AC25" i="14" l="1"/>
  <c r="AD24" i="14"/>
  <c r="AE24" i="14" s="1"/>
  <c r="AS26" i="14"/>
  <c r="AT25" i="14"/>
  <c r="AU25" i="14" s="1"/>
  <c r="U25" i="14"/>
  <c r="X25" i="14" s="1"/>
  <c r="Z24" i="14"/>
  <c r="AA24" i="14" s="1"/>
  <c r="AB24" i="14" s="1"/>
  <c r="AP24" i="14"/>
  <c r="AQ24" i="14" s="1"/>
  <c r="AR24" i="14" s="1"/>
  <c r="AK25" i="14"/>
  <c r="AN25" i="14" s="1"/>
  <c r="M25" i="14"/>
  <c r="N24" i="14"/>
  <c r="O24" i="14" s="1"/>
  <c r="E25" i="14"/>
  <c r="H25" i="14" s="1"/>
  <c r="J24" i="14"/>
  <c r="K24" i="14" s="1"/>
  <c r="L24" i="14" s="1"/>
  <c r="AD20" i="12"/>
  <c r="AE20" i="12" s="1"/>
  <c r="AC21" i="12"/>
  <c r="U21" i="12"/>
  <c r="X21" i="12" s="1"/>
  <c r="Z20" i="12"/>
  <c r="AA20" i="12" s="1"/>
  <c r="AB20" i="12" s="1"/>
  <c r="AS24" i="12"/>
  <c r="AT23" i="12"/>
  <c r="AU23" i="12" s="1"/>
  <c r="N22" i="12"/>
  <c r="O22" i="12" s="1"/>
  <c r="M23" i="12"/>
  <c r="AK24" i="12"/>
  <c r="AN24" i="12" s="1"/>
  <c r="AP23" i="12"/>
  <c r="AQ23" i="12" s="1"/>
  <c r="AR23" i="12" s="1"/>
  <c r="E22" i="12"/>
  <c r="H22" i="12" s="1"/>
  <c r="J21" i="12"/>
  <c r="K21" i="12" s="1"/>
  <c r="L21" i="12" s="1"/>
  <c r="V23" i="10"/>
  <c r="Y23" i="10" s="1"/>
  <c r="AA22" i="10"/>
  <c r="AB22" i="10" s="1"/>
  <c r="AC22" i="10" s="1"/>
  <c r="N22" i="10"/>
  <c r="O22" i="10" s="1"/>
  <c r="M23" i="10"/>
  <c r="AD23" i="10"/>
  <c r="AE22" i="10"/>
  <c r="AF22" i="10" s="1"/>
  <c r="J22" i="10"/>
  <c r="K22" i="10" s="1"/>
  <c r="L22" i="10" s="1"/>
  <c r="E23" i="10"/>
  <c r="H23" i="10" s="1"/>
  <c r="N20" i="8"/>
  <c r="O20" i="8" s="1"/>
  <c r="M21" i="8"/>
  <c r="U19" i="8"/>
  <c r="X19" i="8" s="1"/>
  <c r="Z18" i="8"/>
  <c r="AA18" i="8" s="1"/>
  <c r="AB18" i="8" s="1"/>
  <c r="AP21" i="8"/>
  <c r="AQ21" i="8" s="1"/>
  <c r="AR21" i="8" s="1"/>
  <c r="AK22" i="8"/>
  <c r="AN22" i="8" s="1"/>
  <c r="AT22" i="8"/>
  <c r="AU22" i="8" s="1"/>
  <c r="AS23" i="8"/>
  <c r="AC20" i="8"/>
  <c r="AD19" i="8"/>
  <c r="AE19" i="8" s="1"/>
  <c r="J19" i="8"/>
  <c r="K19" i="8" s="1"/>
  <c r="L19" i="8" s="1"/>
  <c r="E20" i="8"/>
  <c r="H20" i="8" s="1"/>
  <c r="J20" i="6"/>
  <c r="K20" i="6" s="1"/>
  <c r="L20" i="6" s="1"/>
  <c r="E21" i="6"/>
  <c r="H21" i="6" s="1"/>
  <c r="AC21" i="6"/>
  <c r="AD20" i="6"/>
  <c r="AE20" i="6" s="1"/>
  <c r="AS22" i="6"/>
  <c r="AT21" i="6"/>
  <c r="AU21" i="6" s="1"/>
  <c r="N20" i="6"/>
  <c r="O20" i="6" s="1"/>
  <c r="M21" i="6"/>
  <c r="AK21" i="6"/>
  <c r="AN21" i="6" s="1"/>
  <c r="AP20" i="6"/>
  <c r="AQ20" i="6" s="1"/>
  <c r="AR20" i="6" s="1"/>
  <c r="U20" i="6"/>
  <c r="X20" i="6" s="1"/>
  <c r="Z19" i="6"/>
  <c r="AA19" i="6" s="1"/>
  <c r="AB19" i="6" s="1"/>
  <c r="AT24" i="3"/>
  <c r="AU24" i="3" s="1"/>
  <c r="AS25" i="3"/>
  <c r="N19" i="3"/>
  <c r="O19" i="3" s="1"/>
  <c r="M20" i="3"/>
  <c r="AC39" i="3"/>
  <c r="AD38" i="3"/>
  <c r="AE38" i="3" s="1"/>
  <c r="Z19" i="3"/>
  <c r="AA19" i="3" s="1"/>
  <c r="AB19" i="3" s="1"/>
  <c r="U20" i="3"/>
  <c r="X20" i="3" s="1"/>
  <c r="AK22" i="3"/>
  <c r="AN22" i="3" s="1"/>
  <c r="AP21" i="3"/>
  <c r="AQ21" i="3" s="1"/>
  <c r="AR21" i="3" s="1"/>
  <c r="E21" i="3"/>
  <c r="H21" i="3" s="1"/>
  <c r="J20" i="3"/>
  <c r="K20" i="3" s="1"/>
  <c r="L20" i="3" s="1"/>
  <c r="N25" i="14" l="1"/>
  <c r="O25" i="14" s="1"/>
  <c r="M26" i="14"/>
  <c r="AK26" i="14"/>
  <c r="AN26" i="14" s="1"/>
  <c r="AP25" i="14"/>
  <c r="AQ25" i="14" s="1"/>
  <c r="AR25" i="14" s="1"/>
  <c r="J25" i="14"/>
  <c r="K25" i="14" s="1"/>
  <c r="L25" i="14" s="1"/>
  <c r="E26" i="14"/>
  <c r="H26" i="14" s="1"/>
  <c r="AT26" i="14"/>
  <c r="AU26" i="14" s="1"/>
  <c r="AS27" i="14"/>
  <c r="U26" i="14"/>
  <c r="X26" i="14" s="1"/>
  <c r="Z25" i="14"/>
  <c r="AA25" i="14" s="1"/>
  <c r="AB25" i="14" s="1"/>
  <c r="AC26" i="14"/>
  <c r="AD25" i="14"/>
  <c r="AE25" i="14" s="1"/>
  <c r="M24" i="12"/>
  <c r="N23" i="12"/>
  <c r="O23" i="12" s="1"/>
  <c r="J22" i="12"/>
  <c r="K22" i="12" s="1"/>
  <c r="L22" i="12" s="1"/>
  <c r="E23" i="12"/>
  <c r="H23" i="12" s="1"/>
  <c r="U22" i="12"/>
  <c r="X22" i="12" s="1"/>
  <c r="Z21" i="12"/>
  <c r="AA21" i="12" s="1"/>
  <c r="AB21" i="12" s="1"/>
  <c r="AC22" i="12"/>
  <c r="AD21" i="12"/>
  <c r="AE21" i="12" s="1"/>
  <c r="AP24" i="12"/>
  <c r="AQ24" i="12" s="1"/>
  <c r="AR24" i="12" s="1"/>
  <c r="AK25" i="12"/>
  <c r="AN25" i="12" s="1"/>
  <c r="AT24" i="12"/>
  <c r="AU24" i="12" s="1"/>
  <c r="AS25" i="12"/>
  <c r="V24" i="10"/>
  <c r="Y24" i="10" s="1"/>
  <c r="AA23" i="10"/>
  <c r="AB23" i="10" s="1"/>
  <c r="AC23" i="10" s="1"/>
  <c r="AD24" i="10"/>
  <c r="AE23" i="10"/>
  <c r="AF23" i="10" s="1"/>
  <c r="J23" i="10"/>
  <c r="K23" i="10" s="1"/>
  <c r="L23" i="10" s="1"/>
  <c r="E24" i="10"/>
  <c r="H24" i="10" s="1"/>
  <c r="N23" i="10"/>
  <c r="O23" i="10" s="1"/>
  <c r="M24" i="10"/>
  <c r="J20" i="8"/>
  <c r="K20" i="8" s="1"/>
  <c r="L20" i="8" s="1"/>
  <c r="E21" i="8"/>
  <c r="H21" i="8" s="1"/>
  <c r="U20" i="8"/>
  <c r="X20" i="8" s="1"/>
  <c r="Z19" i="8"/>
  <c r="AA19" i="8" s="1"/>
  <c r="AB19" i="8" s="1"/>
  <c r="AP22" i="8"/>
  <c r="AQ22" i="8" s="1"/>
  <c r="AR22" i="8" s="1"/>
  <c r="AK23" i="8"/>
  <c r="AN23" i="8" s="1"/>
  <c r="M22" i="8"/>
  <c r="N21" i="8"/>
  <c r="O21" i="8" s="1"/>
  <c r="AS24" i="8"/>
  <c r="AT23" i="8"/>
  <c r="AU23" i="8" s="1"/>
  <c r="AD20" i="8"/>
  <c r="AE20" i="8" s="1"/>
  <c r="AC21" i="8"/>
  <c r="Z20" i="6"/>
  <c r="AA20" i="6" s="1"/>
  <c r="AB20" i="6" s="1"/>
  <c r="U21" i="6"/>
  <c r="X21" i="6" s="1"/>
  <c r="M22" i="6"/>
  <c r="N21" i="6"/>
  <c r="O21" i="6" s="1"/>
  <c r="AD21" i="6"/>
  <c r="AE21" i="6" s="1"/>
  <c r="AC22" i="6"/>
  <c r="E22" i="6"/>
  <c r="H22" i="6" s="1"/>
  <c r="J21" i="6"/>
  <c r="K21" i="6" s="1"/>
  <c r="L21" i="6" s="1"/>
  <c r="AP21" i="6"/>
  <c r="AQ21" i="6" s="1"/>
  <c r="AR21" i="6" s="1"/>
  <c r="AK22" i="6"/>
  <c r="AN22" i="6" s="1"/>
  <c r="AT22" i="6"/>
  <c r="AU22" i="6" s="1"/>
  <c r="AS23" i="6"/>
  <c r="AS26" i="3"/>
  <c r="AT25" i="3"/>
  <c r="AU25" i="3" s="1"/>
  <c r="M21" i="3"/>
  <c r="N20" i="3"/>
  <c r="O20" i="3" s="1"/>
  <c r="AC40" i="3"/>
  <c r="AD39" i="3"/>
  <c r="AE39" i="3" s="1"/>
  <c r="U21" i="3"/>
  <c r="X21" i="3" s="1"/>
  <c r="Z20" i="3"/>
  <c r="AA20" i="3" s="1"/>
  <c r="AB20" i="3" s="1"/>
  <c r="E22" i="3"/>
  <c r="H22" i="3" s="1"/>
  <c r="J21" i="3"/>
  <c r="K21" i="3" s="1"/>
  <c r="L21" i="3" s="1"/>
  <c r="AK23" i="3"/>
  <c r="AN23" i="3" s="1"/>
  <c r="AP22" i="3"/>
  <c r="AQ22" i="3" s="1"/>
  <c r="AR22" i="3" s="1"/>
  <c r="J26" i="14" l="1"/>
  <c r="K26" i="14" s="1"/>
  <c r="L26" i="14" s="1"/>
  <c r="E27" i="14"/>
  <c r="H27" i="14" s="1"/>
  <c r="M27" i="14"/>
  <c r="N26" i="14"/>
  <c r="O26" i="14" s="1"/>
  <c r="AT27" i="14"/>
  <c r="AU27" i="14" s="1"/>
  <c r="AS28" i="14"/>
  <c r="AD26" i="14"/>
  <c r="AE26" i="14" s="1"/>
  <c r="AC27" i="14"/>
  <c r="AK27" i="14"/>
  <c r="AN27" i="14" s="1"/>
  <c r="AP26" i="14"/>
  <c r="AQ26" i="14" s="1"/>
  <c r="AR26" i="14" s="1"/>
  <c r="Z26" i="14"/>
  <c r="AA26" i="14" s="1"/>
  <c r="AB26" i="14" s="1"/>
  <c r="U27" i="14"/>
  <c r="X27" i="14" s="1"/>
  <c r="AS26" i="12"/>
  <c r="AT25" i="12"/>
  <c r="AU25" i="12" s="1"/>
  <c r="J23" i="12"/>
  <c r="K23" i="12" s="1"/>
  <c r="L23" i="12" s="1"/>
  <c r="E24" i="12"/>
  <c r="H24" i="12" s="1"/>
  <c r="AD22" i="12"/>
  <c r="AE22" i="12" s="1"/>
  <c r="AC23" i="12"/>
  <c r="AP25" i="12"/>
  <c r="AQ25" i="12" s="1"/>
  <c r="AR25" i="12" s="1"/>
  <c r="AK26" i="12"/>
  <c r="AN26" i="12" s="1"/>
  <c r="Z22" i="12"/>
  <c r="AA22" i="12" s="1"/>
  <c r="AB22" i="12" s="1"/>
  <c r="U23" i="12"/>
  <c r="X23" i="12" s="1"/>
  <c r="M25" i="12"/>
  <c r="N24" i="12"/>
  <c r="O24" i="12" s="1"/>
  <c r="E25" i="10"/>
  <c r="H25" i="10" s="1"/>
  <c r="J24" i="10"/>
  <c r="K24" i="10" s="1"/>
  <c r="L24" i="10" s="1"/>
  <c r="M25" i="10"/>
  <c r="N24" i="10"/>
  <c r="O24" i="10" s="1"/>
  <c r="AD25" i="10"/>
  <c r="AE24" i="10"/>
  <c r="AF24" i="10" s="1"/>
  <c r="V25" i="10"/>
  <c r="Y25" i="10" s="1"/>
  <c r="AA24" i="10"/>
  <c r="AB24" i="10" s="1"/>
  <c r="AC24" i="10" s="1"/>
  <c r="AD21" i="8"/>
  <c r="AE21" i="8" s="1"/>
  <c r="AC22" i="8"/>
  <c r="M23" i="8"/>
  <c r="N22" i="8"/>
  <c r="O22" i="8" s="1"/>
  <c r="Z20" i="8"/>
  <c r="AA20" i="8" s="1"/>
  <c r="AB20" i="8" s="1"/>
  <c r="U21" i="8"/>
  <c r="X21" i="8" s="1"/>
  <c r="AP23" i="8"/>
  <c r="AQ23" i="8" s="1"/>
  <c r="AR23" i="8" s="1"/>
  <c r="AK24" i="8"/>
  <c r="AN24" i="8" s="1"/>
  <c r="E22" i="8"/>
  <c r="H22" i="8" s="1"/>
  <c r="J21" i="8"/>
  <c r="K21" i="8" s="1"/>
  <c r="L21" i="8" s="1"/>
  <c r="AT24" i="8"/>
  <c r="AU24" i="8" s="1"/>
  <c r="AS25" i="8"/>
  <c r="AS24" i="6"/>
  <c r="AT23" i="6"/>
  <c r="AU23" i="6" s="1"/>
  <c r="E23" i="6"/>
  <c r="H23" i="6" s="1"/>
  <c r="J22" i="6"/>
  <c r="K22" i="6" s="1"/>
  <c r="L22" i="6" s="1"/>
  <c r="M23" i="6"/>
  <c r="N22" i="6"/>
  <c r="O22" i="6" s="1"/>
  <c r="AP22" i="6"/>
  <c r="AQ22" i="6" s="1"/>
  <c r="AR22" i="6" s="1"/>
  <c r="AK23" i="6"/>
  <c r="AN23" i="6" s="1"/>
  <c r="AC23" i="6"/>
  <c r="AD22" i="6"/>
  <c r="AE22" i="6" s="1"/>
  <c r="Z21" i="6"/>
  <c r="AA21" i="6" s="1"/>
  <c r="AB21" i="6" s="1"/>
  <c r="U22" i="6"/>
  <c r="X22" i="6" s="1"/>
  <c r="AT26" i="3"/>
  <c r="AU26" i="3" s="1"/>
  <c r="AS27" i="3"/>
  <c r="M22" i="3"/>
  <c r="N21" i="3"/>
  <c r="O21" i="3" s="1"/>
  <c r="AC41" i="3"/>
  <c r="AD40" i="3"/>
  <c r="AE40" i="3" s="1"/>
  <c r="Z21" i="3"/>
  <c r="AA21" i="3" s="1"/>
  <c r="AB21" i="3" s="1"/>
  <c r="U22" i="3"/>
  <c r="X22" i="3" s="1"/>
  <c r="AK24" i="3"/>
  <c r="AN24" i="3" s="1"/>
  <c r="AP23" i="3"/>
  <c r="AQ23" i="3" s="1"/>
  <c r="AR23" i="3" s="1"/>
  <c r="E23" i="3"/>
  <c r="H23" i="3" s="1"/>
  <c r="J22" i="3"/>
  <c r="K22" i="3" s="1"/>
  <c r="L22" i="3" s="1"/>
  <c r="AT28" i="14" l="1"/>
  <c r="AU28" i="14" s="1"/>
  <c r="AS29" i="14"/>
  <c r="E28" i="14"/>
  <c r="H28" i="14" s="1"/>
  <c r="J27" i="14"/>
  <c r="K27" i="14" s="1"/>
  <c r="L27" i="14" s="1"/>
  <c r="AP27" i="14"/>
  <c r="AQ27" i="14" s="1"/>
  <c r="AR27" i="14" s="1"/>
  <c r="AK28" i="14"/>
  <c r="AN28" i="14" s="1"/>
  <c r="Z27" i="14"/>
  <c r="AA27" i="14" s="1"/>
  <c r="AB27" i="14" s="1"/>
  <c r="U28" i="14"/>
  <c r="X28" i="14" s="1"/>
  <c r="AC28" i="14"/>
  <c r="AD27" i="14"/>
  <c r="AE27" i="14" s="1"/>
  <c r="M28" i="14"/>
  <c r="N27" i="14"/>
  <c r="O27" i="14" s="1"/>
  <c r="Z23" i="12"/>
  <c r="AA23" i="12" s="1"/>
  <c r="AB23" i="12" s="1"/>
  <c r="U24" i="12"/>
  <c r="X24" i="12" s="1"/>
  <c r="AD23" i="12"/>
  <c r="AE23" i="12" s="1"/>
  <c r="AC24" i="12"/>
  <c r="AK27" i="12"/>
  <c r="AN27" i="12" s="1"/>
  <c r="AP26" i="12"/>
  <c r="AQ26" i="12" s="1"/>
  <c r="AR26" i="12" s="1"/>
  <c r="E25" i="12"/>
  <c r="H25" i="12" s="1"/>
  <c r="J24" i="12"/>
  <c r="K24" i="12" s="1"/>
  <c r="L24" i="12" s="1"/>
  <c r="M26" i="12"/>
  <c r="N25" i="12"/>
  <c r="O25" i="12" s="1"/>
  <c r="AS27" i="12"/>
  <c r="AT26" i="12"/>
  <c r="AU26" i="12" s="1"/>
  <c r="V26" i="10"/>
  <c r="Y26" i="10" s="1"/>
  <c r="AA25" i="10"/>
  <c r="AB25" i="10" s="1"/>
  <c r="AC25" i="10" s="1"/>
  <c r="AD26" i="10"/>
  <c r="AE25" i="10"/>
  <c r="AF25" i="10" s="1"/>
  <c r="M26" i="10"/>
  <c r="N25" i="10"/>
  <c r="O25" i="10" s="1"/>
  <c r="E26" i="10"/>
  <c r="H26" i="10" s="1"/>
  <c r="J25" i="10"/>
  <c r="K25" i="10" s="1"/>
  <c r="L25" i="10" s="1"/>
  <c r="E23" i="8"/>
  <c r="H23" i="8" s="1"/>
  <c r="J22" i="8"/>
  <c r="K22" i="8" s="1"/>
  <c r="L22" i="8" s="1"/>
  <c r="AS26" i="8"/>
  <c r="AT25" i="8"/>
  <c r="AU25" i="8" s="1"/>
  <c r="N23" i="8"/>
  <c r="O23" i="8" s="1"/>
  <c r="M24" i="8"/>
  <c r="AP24" i="8"/>
  <c r="AQ24" i="8" s="1"/>
  <c r="AR24" i="8" s="1"/>
  <c r="AK25" i="8"/>
  <c r="AN25" i="8" s="1"/>
  <c r="Z21" i="8"/>
  <c r="AA21" i="8" s="1"/>
  <c r="AB21" i="8" s="1"/>
  <c r="U22" i="8"/>
  <c r="X22" i="8" s="1"/>
  <c r="AC23" i="8"/>
  <c r="AD22" i="8"/>
  <c r="AE22" i="8" s="1"/>
  <c r="U23" i="6"/>
  <c r="X23" i="6" s="1"/>
  <c r="Z22" i="6"/>
  <c r="AA22" i="6" s="1"/>
  <c r="AB22" i="6" s="1"/>
  <c r="AK24" i="6"/>
  <c r="AN24" i="6" s="1"/>
  <c r="AP23" i="6"/>
  <c r="AQ23" i="6" s="1"/>
  <c r="AR23" i="6" s="1"/>
  <c r="E24" i="6"/>
  <c r="H24" i="6" s="1"/>
  <c r="J23" i="6"/>
  <c r="K23" i="6" s="1"/>
  <c r="L23" i="6" s="1"/>
  <c r="AC24" i="6"/>
  <c r="AD23" i="6"/>
  <c r="AE23" i="6" s="1"/>
  <c r="M24" i="6"/>
  <c r="N23" i="6"/>
  <c r="O23" i="6" s="1"/>
  <c r="AS25" i="6"/>
  <c r="AT24" i="6"/>
  <c r="AU24" i="6" s="1"/>
  <c r="AT27" i="3"/>
  <c r="AU27" i="3" s="1"/>
  <c r="AS28" i="3"/>
  <c r="M23" i="3"/>
  <c r="N22" i="3"/>
  <c r="O22" i="3" s="1"/>
  <c r="AC42" i="3"/>
  <c r="AD41" i="3"/>
  <c r="AE41" i="3" s="1"/>
  <c r="Z22" i="3"/>
  <c r="AA22" i="3" s="1"/>
  <c r="AB22" i="3" s="1"/>
  <c r="U23" i="3"/>
  <c r="X23" i="3" s="1"/>
  <c r="AK25" i="3"/>
  <c r="AN25" i="3" s="1"/>
  <c r="AP24" i="3"/>
  <c r="AQ24" i="3" s="1"/>
  <c r="AR24" i="3" s="1"/>
  <c r="E24" i="3"/>
  <c r="H24" i="3" s="1"/>
  <c r="J23" i="3"/>
  <c r="K23" i="3" s="1"/>
  <c r="L23" i="3" s="1"/>
  <c r="AK29" i="14" l="1"/>
  <c r="AN29" i="14" s="1"/>
  <c r="AP28" i="14"/>
  <c r="AQ28" i="14" s="1"/>
  <c r="AR28" i="14" s="1"/>
  <c r="AT29" i="14"/>
  <c r="AU29" i="14" s="1"/>
  <c r="AS30" i="14"/>
  <c r="U29" i="14"/>
  <c r="X29" i="14" s="1"/>
  <c r="Z28" i="14"/>
  <c r="AA28" i="14" s="1"/>
  <c r="AB28" i="14" s="1"/>
  <c r="N28" i="14"/>
  <c r="O28" i="14" s="1"/>
  <c r="M29" i="14"/>
  <c r="J28" i="14"/>
  <c r="K28" i="14" s="1"/>
  <c r="L28" i="14" s="1"/>
  <c r="E29" i="14"/>
  <c r="H29" i="14" s="1"/>
  <c r="AC29" i="14"/>
  <c r="AD28" i="14"/>
  <c r="AE28" i="14" s="1"/>
  <c r="AC25" i="12"/>
  <c r="AD24" i="12"/>
  <c r="AE24" i="12" s="1"/>
  <c r="AT27" i="12"/>
  <c r="AU27" i="12" s="1"/>
  <c r="AS28" i="12"/>
  <c r="J25" i="12"/>
  <c r="K25" i="12" s="1"/>
  <c r="L25" i="12" s="1"/>
  <c r="E26" i="12"/>
  <c r="H26" i="12" s="1"/>
  <c r="Z24" i="12"/>
  <c r="AA24" i="12" s="1"/>
  <c r="AB24" i="12" s="1"/>
  <c r="U25" i="12"/>
  <c r="X25" i="12" s="1"/>
  <c r="N26" i="12"/>
  <c r="O26" i="12" s="1"/>
  <c r="M27" i="12"/>
  <c r="AK28" i="12"/>
  <c r="AN28" i="12" s="1"/>
  <c r="AP27" i="12"/>
  <c r="AQ27" i="12" s="1"/>
  <c r="AR27" i="12" s="1"/>
  <c r="M27" i="10"/>
  <c r="N26" i="10"/>
  <c r="O26" i="10" s="1"/>
  <c r="E27" i="10"/>
  <c r="H27" i="10" s="1"/>
  <c r="J26" i="10"/>
  <c r="K26" i="10" s="1"/>
  <c r="L26" i="10" s="1"/>
  <c r="AE26" i="10"/>
  <c r="AF26" i="10" s="1"/>
  <c r="AD27" i="10"/>
  <c r="AA26" i="10"/>
  <c r="AB26" i="10" s="1"/>
  <c r="AC26" i="10" s="1"/>
  <c r="V27" i="10"/>
  <c r="Y27" i="10" s="1"/>
  <c r="AP25" i="8"/>
  <c r="AQ25" i="8" s="1"/>
  <c r="AR25" i="8" s="1"/>
  <c r="AK26" i="8"/>
  <c r="AN26" i="8" s="1"/>
  <c r="AC24" i="8"/>
  <c r="AD23" i="8"/>
  <c r="AE23" i="8" s="1"/>
  <c r="AS27" i="8"/>
  <c r="AT26" i="8"/>
  <c r="AU26" i="8" s="1"/>
  <c r="U23" i="8"/>
  <c r="X23" i="8" s="1"/>
  <c r="Z22" i="8"/>
  <c r="AA22" i="8" s="1"/>
  <c r="AB22" i="8" s="1"/>
  <c r="M25" i="8"/>
  <c r="N24" i="8"/>
  <c r="O24" i="8" s="1"/>
  <c r="J23" i="8"/>
  <c r="K23" i="8" s="1"/>
  <c r="L23" i="8" s="1"/>
  <c r="E24" i="8"/>
  <c r="H24" i="8" s="1"/>
  <c r="AS26" i="6"/>
  <c r="AT25" i="6"/>
  <c r="AU25" i="6" s="1"/>
  <c r="AK25" i="6"/>
  <c r="AN25" i="6" s="1"/>
  <c r="AP24" i="6"/>
  <c r="AQ24" i="6" s="1"/>
  <c r="AR24" i="6" s="1"/>
  <c r="AC25" i="6"/>
  <c r="AD24" i="6"/>
  <c r="AE24" i="6" s="1"/>
  <c r="N24" i="6"/>
  <c r="O24" i="6" s="1"/>
  <c r="M25" i="6"/>
  <c r="J24" i="6"/>
  <c r="K24" i="6" s="1"/>
  <c r="L24" i="6" s="1"/>
  <c r="E25" i="6"/>
  <c r="H25" i="6" s="1"/>
  <c r="U24" i="6"/>
  <c r="X24" i="6" s="1"/>
  <c r="Z23" i="6"/>
  <c r="AA23" i="6" s="1"/>
  <c r="AB23" i="6" s="1"/>
  <c r="AS29" i="3"/>
  <c r="AT28" i="3"/>
  <c r="AU28" i="3" s="1"/>
  <c r="N23" i="3"/>
  <c r="O23" i="3" s="1"/>
  <c r="M24" i="3"/>
  <c r="AC43" i="3"/>
  <c r="AD42" i="3"/>
  <c r="AE42" i="3" s="1"/>
  <c r="U24" i="3"/>
  <c r="X24" i="3" s="1"/>
  <c r="Z23" i="3"/>
  <c r="AA23" i="3" s="1"/>
  <c r="AB23" i="3" s="1"/>
  <c r="E25" i="3"/>
  <c r="H25" i="3" s="1"/>
  <c r="J24" i="3"/>
  <c r="K24" i="3" s="1"/>
  <c r="L24" i="3" s="1"/>
  <c r="AK26" i="3"/>
  <c r="AN26" i="3" s="1"/>
  <c r="AP25" i="3"/>
  <c r="AQ25" i="3" s="1"/>
  <c r="AR25" i="3" s="1"/>
  <c r="J29" i="14" l="1"/>
  <c r="K29" i="14" s="1"/>
  <c r="L29" i="14" s="1"/>
  <c r="E30" i="14"/>
  <c r="H30" i="14" s="1"/>
  <c r="Z29" i="14"/>
  <c r="AA29" i="14" s="1"/>
  <c r="AB29" i="14" s="1"/>
  <c r="U30" i="14"/>
  <c r="X30" i="14" s="1"/>
  <c r="N29" i="14"/>
  <c r="O29" i="14" s="1"/>
  <c r="M30" i="14"/>
  <c r="AT30" i="14"/>
  <c r="AU30" i="14" s="1"/>
  <c r="AS31" i="14"/>
  <c r="AC30" i="14"/>
  <c r="AD29" i="14"/>
  <c r="AE29" i="14" s="1"/>
  <c r="AK30" i="14"/>
  <c r="AN30" i="14" s="1"/>
  <c r="AP29" i="14"/>
  <c r="AQ29" i="14" s="1"/>
  <c r="AR29" i="14" s="1"/>
  <c r="J26" i="12"/>
  <c r="K26" i="12" s="1"/>
  <c r="L26" i="12" s="1"/>
  <c r="E27" i="12"/>
  <c r="H27" i="12" s="1"/>
  <c r="U26" i="12"/>
  <c r="X26" i="12" s="1"/>
  <c r="Z25" i="12"/>
  <c r="AA25" i="12" s="1"/>
  <c r="AB25" i="12" s="1"/>
  <c r="AT28" i="12"/>
  <c r="AU28" i="12" s="1"/>
  <c r="AS29" i="12"/>
  <c r="N27" i="12"/>
  <c r="O27" i="12" s="1"/>
  <c r="M28" i="12"/>
  <c r="AP28" i="12"/>
  <c r="AQ28" i="12" s="1"/>
  <c r="AR28" i="12" s="1"/>
  <c r="AK29" i="12"/>
  <c r="AN29" i="12" s="1"/>
  <c r="AC26" i="12"/>
  <c r="AD25" i="12"/>
  <c r="AE25" i="12" s="1"/>
  <c r="E28" i="10"/>
  <c r="H28" i="10" s="1"/>
  <c r="J27" i="10"/>
  <c r="K27" i="10" s="1"/>
  <c r="L27" i="10" s="1"/>
  <c r="AA27" i="10"/>
  <c r="AB27" i="10" s="1"/>
  <c r="AC27" i="10" s="1"/>
  <c r="V28" i="10"/>
  <c r="Y28" i="10" s="1"/>
  <c r="AD28" i="10"/>
  <c r="AE27" i="10"/>
  <c r="AF27" i="10" s="1"/>
  <c r="M28" i="10"/>
  <c r="N27" i="10"/>
  <c r="O27" i="10" s="1"/>
  <c r="M26" i="8"/>
  <c r="N25" i="8"/>
  <c r="O25" i="8" s="1"/>
  <c r="AS28" i="8"/>
  <c r="AT27" i="8"/>
  <c r="AU27" i="8" s="1"/>
  <c r="E25" i="8"/>
  <c r="H25" i="8" s="1"/>
  <c r="J24" i="8"/>
  <c r="K24" i="8" s="1"/>
  <c r="L24" i="8" s="1"/>
  <c r="U24" i="8"/>
  <c r="X24" i="8" s="1"/>
  <c r="Z23" i="8"/>
  <c r="AA23" i="8" s="1"/>
  <c r="AB23" i="8" s="1"/>
  <c r="AD24" i="8"/>
  <c r="AE24" i="8" s="1"/>
  <c r="AC25" i="8"/>
  <c r="AK27" i="8"/>
  <c r="AN27" i="8" s="1"/>
  <c r="AP26" i="8"/>
  <c r="AQ26" i="8" s="1"/>
  <c r="AR26" i="8" s="1"/>
  <c r="M26" i="6"/>
  <c r="N25" i="6"/>
  <c r="O25" i="6" s="1"/>
  <c r="Z24" i="6"/>
  <c r="AA24" i="6" s="1"/>
  <c r="AB24" i="6" s="1"/>
  <c r="U25" i="6"/>
  <c r="X25" i="6" s="1"/>
  <c r="AK26" i="6"/>
  <c r="AN26" i="6" s="1"/>
  <c r="AP25" i="6"/>
  <c r="AQ25" i="6" s="1"/>
  <c r="AR25" i="6" s="1"/>
  <c r="E26" i="6"/>
  <c r="H26" i="6" s="1"/>
  <c r="J25" i="6"/>
  <c r="K25" i="6" s="1"/>
  <c r="L25" i="6" s="1"/>
  <c r="AD25" i="6"/>
  <c r="AE25" i="6" s="1"/>
  <c r="AC26" i="6"/>
  <c r="AT26" i="6"/>
  <c r="AU26" i="6" s="1"/>
  <c r="AS27" i="6"/>
  <c r="AS30" i="3"/>
  <c r="AT29" i="3"/>
  <c r="AU29" i="3" s="1"/>
  <c r="N24" i="3"/>
  <c r="O24" i="3" s="1"/>
  <c r="M25" i="3"/>
  <c r="AC44" i="3"/>
  <c r="AD43" i="3"/>
  <c r="AE43" i="3" s="1"/>
  <c r="U25" i="3"/>
  <c r="X25" i="3" s="1"/>
  <c r="Z24" i="3"/>
  <c r="AA24" i="3" s="1"/>
  <c r="AB24" i="3" s="1"/>
  <c r="AK27" i="3"/>
  <c r="AN27" i="3" s="1"/>
  <c r="AP26" i="3"/>
  <c r="AQ26" i="3" s="1"/>
  <c r="AR26" i="3" s="1"/>
  <c r="E26" i="3"/>
  <c r="H26" i="3" s="1"/>
  <c r="J25" i="3"/>
  <c r="K25" i="3" s="1"/>
  <c r="L25" i="3" s="1"/>
  <c r="M31" i="14" l="1"/>
  <c r="N30" i="14"/>
  <c r="O30" i="14" s="1"/>
  <c r="E31" i="14"/>
  <c r="H31" i="14" s="1"/>
  <c r="J30" i="14"/>
  <c r="K30" i="14" s="1"/>
  <c r="L30" i="14" s="1"/>
  <c r="AC31" i="14"/>
  <c r="AD30" i="14"/>
  <c r="AE30" i="14" s="1"/>
  <c r="AS32" i="14"/>
  <c r="AT31" i="14"/>
  <c r="AU31" i="14" s="1"/>
  <c r="U31" i="14"/>
  <c r="X31" i="14" s="1"/>
  <c r="Z30" i="14"/>
  <c r="AA30" i="14" s="1"/>
  <c r="AB30" i="14" s="1"/>
  <c r="AK31" i="14"/>
  <c r="AN31" i="14" s="1"/>
  <c r="AP30" i="14"/>
  <c r="AQ30" i="14" s="1"/>
  <c r="AR30" i="14" s="1"/>
  <c r="AK30" i="12"/>
  <c r="AN30" i="12" s="1"/>
  <c r="AP29" i="12"/>
  <c r="AQ29" i="12" s="1"/>
  <c r="AR29" i="12" s="1"/>
  <c r="M29" i="12"/>
  <c r="N28" i="12"/>
  <c r="O28" i="12" s="1"/>
  <c r="AS30" i="12"/>
  <c r="AT29" i="12"/>
  <c r="AU29" i="12" s="1"/>
  <c r="AD26" i="12"/>
  <c r="AE26" i="12" s="1"/>
  <c r="AC27" i="12"/>
  <c r="U27" i="12"/>
  <c r="X27" i="12" s="1"/>
  <c r="Z26" i="12"/>
  <c r="AA26" i="12" s="1"/>
  <c r="AB26" i="12" s="1"/>
  <c r="E28" i="12"/>
  <c r="H28" i="12" s="1"/>
  <c r="J27" i="12"/>
  <c r="K27" i="12" s="1"/>
  <c r="L27" i="12" s="1"/>
  <c r="AD29" i="10"/>
  <c r="AE28" i="10"/>
  <c r="AF28" i="10" s="1"/>
  <c r="J28" i="10"/>
  <c r="K28" i="10" s="1"/>
  <c r="L28" i="10" s="1"/>
  <c r="E29" i="10"/>
  <c r="H29" i="10" s="1"/>
  <c r="V29" i="10"/>
  <c r="Y29" i="10" s="1"/>
  <c r="AA28" i="10"/>
  <c r="AB28" i="10" s="1"/>
  <c r="AC28" i="10" s="1"/>
  <c r="N28" i="10"/>
  <c r="O28" i="10" s="1"/>
  <c r="M29" i="10"/>
  <c r="AK28" i="8"/>
  <c r="AN28" i="8" s="1"/>
  <c r="AP27" i="8"/>
  <c r="AQ27" i="8" s="1"/>
  <c r="AR27" i="8" s="1"/>
  <c r="Z24" i="8"/>
  <c r="AA24" i="8" s="1"/>
  <c r="AB24" i="8" s="1"/>
  <c r="U25" i="8"/>
  <c r="X25" i="8" s="1"/>
  <c r="AT28" i="8"/>
  <c r="AU28" i="8" s="1"/>
  <c r="AS29" i="8"/>
  <c r="AC26" i="8"/>
  <c r="AD25" i="8"/>
  <c r="AE25" i="8" s="1"/>
  <c r="E26" i="8"/>
  <c r="H26" i="8" s="1"/>
  <c r="J25" i="8"/>
  <c r="K25" i="8" s="1"/>
  <c r="L25" i="8" s="1"/>
  <c r="N26" i="8"/>
  <c r="O26" i="8" s="1"/>
  <c r="M27" i="8"/>
  <c r="AT27" i="6"/>
  <c r="AU27" i="6" s="1"/>
  <c r="AS28" i="6"/>
  <c r="Z25" i="6"/>
  <c r="AA25" i="6" s="1"/>
  <c r="AB25" i="6" s="1"/>
  <c r="U26" i="6"/>
  <c r="X26" i="6" s="1"/>
  <c r="E27" i="6"/>
  <c r="H27" i="6" s="1"/>
  <c r="J26" i="6"/>
  <c r="K26" i="6" s="1"/>
  <c r="L26" i="6" s="1"/>
  <c r="AC27" i="6"/>
  <c r="AD26" i="6"/>
  <c r="AE26" i="6" s="1"/>
  <c r="AP26" i="6"/>
  <c r="AQ26" i="6" s="1"/>
  <c r="AR26" i="6" s="1"/>
  <c r="AK27" i="6"/>
  <c r="AN27" i="6" s="1"/>
  <c r="M27" i="6"/>
  <c r="N26" i="6"/>
  <c r="O26" i="6" s="1"/>
  <c r="AS31" i="3"/>
  <c r="AT30" i="3"/>
  <c r="AU30" i="3" s="1"/>
  <c r="M26" i="3"/>
  <c r="N25" i="3"/>
  <c r="O25" i="3" s="1"/>
  <c r="AC45" i="3"/>
  <c r="AD44" i="3"/>
  <c r="AE44" i="3" s="1"/>
  <c r="U26" i="3"/>
  <c r="X26" i="3" s="1"/>
  <c r="Z25" i="3"/>
  <c r="AA25" i="3" s="1"/>
  <c r="AB25" i="3" s="1"/>
  <c r="E27" i="3"/>
  <c r="H27" i="3" s="1"/>
  <c r="J26" i="3"/>
  <c r="K26" i="3" s="1"/>
  <c r="L26" i="3" s="1"/>
  <c r="AK28" i="3"/>
  <c r="AN28" i="3" s="1"/>
  <c r="AP27" i="3"/>
  <c r="AQ27" i="3" s="1"/>
  <c r="AR27" i="3" s="1"/>
  <c r="U32" i="14" l="1"/>
  <c r="X32" i="14" s="1"/>
  <c r="Z31" i="14"/>
  <c r="AA31" i="14" s="1"/>
  <c r="AB31" i="14" s="1"/>
  <c r="AK32" i="14"/>
  <c r="AN32" i="14" s="1"/>
  <c r="AP31" i="14"/>
  <c r="AQ31" i="14" s="1"/>
  <c r="AR31" i="14" s="1"/>
  <c r="AT32" i="14"/>
  <c r="AU32" i="14" s="1"/>
  <c r="AS33" i="14"/>
  <c r="J31" i="14"/>
  <c r="K31" i="14" s="1"/>
  <c r="L31" i="14" s="1"/>
  <c r="E32" i="14"/>
  <c r="H32" i="14" s="1"/>
  <c r="AC32" i="14"/>
  <c r="AD31" i="14"/>
  <c r="AE31" i="14" s="1"/>
  <c r="N31" i="14"/>
  <c r="O31" i="14" s="1"/>
  <c r="M32" i="14"/>
  <c r="AD27" i="12"/>
  <c r="AE27" i="12" s="1"/>
  <c r="AC28" i="12"/>
  <c r="E29" i="12"/>
  <c r="H29" i="12" s="1"/>
  <c r="J28" i="12"/>
  <c r="K28" i="12" s="1"/>
  <c r="L28" i="12" s="1"/>
  <c r="N29" i="12"/>
  <c r="O29" i="12" s="1"/>
  <c r="M30" i="12"/>
  <c r="Z27" i="12"/>
  <c r="AA27" i="12" s="1"/>
  <c r="AB27" i="12" s="1"/>
  <c r="U28" i="12"/>
  <c r="X28" i="12" s="1"/>
  <c r="AS31" i="12"/>
  <c r="AT30" i="12"/>
  <c r="AU30" i="12" s="1"/>
  <c r="AK31" i="12"/>
  <c r="AN31" i="12" s="1"/>
  <c r="AP30" i="12"/>
  <c r="AQ30" i="12" s="1"/>
  <c r="AR30" i="12" s="1"/>
  <c r="AA29" i="10"/>
  <c r="AB29" i="10" s="1"/>
  <c r="AC29" i="10" s="1"/>
  <c r="V30" i="10"/>
  <c r="Y30" i="10" s="1"/>
  <c r="N29" i="10"/>
  <c r="O29" i="10" s="1"/>
  <c r="M30" i="10"/>
  <c r="AE29" i="10"/>
  <c r="AF29" i="10" s="1"/>
  <c r="AD30" i="10"/>
  <c r="J29" i="10"/>
  <c r="K29" i="10" s="1"/>
  <c r="L29" i="10" s="1"/>
  <c r="E30" i="10"/>
  <c r="H30" i="10" s="1"/>
  <c r="J26" i="8"/>
  <c r="K26" i="8" s="1"/>
  <c r="L26" i="8" s="1"/>
  <c r="E27" i="8"/>
  <c r="H27" i="8" s="1"/>
  <c r="M28" i="8"/>
  <c r="N27" i="8"/>
  <c r="O27" i="8" s="1"/>
  <c r="U26" i="8"/>
  <c r="X26" i="8" s="1"/>
  <c r="Z25" i="8"/>
  <c r="AA25" i="8" s="1"/>
  <c r="AB25" i="8" s="1"/>
  <c r="AC27" i="8"/>
  <c r="AD26" i="8"/>
  <c r="AE26" i="8" s="1"/>
  <c r="AS30" i="8"/>
  <c r="AT29" i="8"/>
  <c r="AU29" i="8" s="1"/>
  <c r="AP28" i="8"/>
  <c r="AQ28" i="8" s="1"/>
  <c r="AR28" i="8" s="1"/>
  <c r="AK29" i="8"/>
  <c r="AN29" i="8" s="1"/>
  <c r="M28" i="6"/>
  <c r="N27" i="6"/>
  <c r="O27" i="6" s="1"/>
  <c r="U27" i="6"/>
  <c r="X27" i="6" s="1"/>
  <c r="Z26" i="6"/>
  <c r="AA26" i="6" s="1"/>
  <c r="AB26" i="6" s="1"/>
  <c r="AK28" i="6"/>
  <c r="AN28" i="6" s="1"/>
  <c r="AP27" i="6"/>
  <c r="AQ27" i="6" s="1"/>
  <c r="AR27" i="6" s="1"/>
  <c r="AS29" i="6"/>
  <c r="AT28" i="6"/>
  <c r="AU28" i="6" s="1"/>
  <c r="AC28" i="6"/>
  <c r="AD27" i="6"/>
  <c r="AE27" i="6" s="1"/>
  <c r="E28" i="6"/>
  <c r="H28" i="6" s="1"/>
  <c r="J27" i="6"/>
  <c r="K27" i="6" s="1"/>
  <c r="L27" i="6" s="1"/>
  <c r="AT31" i="3"/>
  <c r="AU31" i="3" s="1"/>
  <c r="AS32" i="3"/>
  <c r="M27" i="3"/>
  <c r="N26" i="3"/>
  <c r="O26" i="3" s="1"/>
  <c r="AC46" i="3"/>
  <c r="AD45" i="3"/>
  <c r="AE45" i="3" s="1"/>
  <c r="U27" i="3"/>
  <c r="X27" i="3" s="1"/>
  <c r="Z26" i="3"/>
  <c r="AA26" i="3" s="1"/>
  <c r="AB26" i="3" s="1"/>
  <c r="AK29" i="3"/>
  <c r="AN29" i="3" s="1"/>
  <c r="AP28" i="3"/>
  <c r="AQ28" i="3" s="1"/>
  <c r="AR28" i="3" s="1"/>
  <c r="E28" i="3"/>
  <c r="H28" i="3" s="1"/>
  <c r="J27" i="3"/>
  <c r="K27" i="3" s="1"/>
  <c r="L27" i="3" s="1"/>
  <c r="M33" i="14" l="1"/>
  <c r="N32" i="14"/>
  <c r="O32" i="14" s="1"/>
  <c r="E33" i="14"/>
  <c r="H33" i="14" s="1"/>
  <c r="J32" i="14"/>
  <c r="K32" i="14" s="1"/>
  <c r="L32" i="14" s="1"/>
  <c r="AK33" i="14"/>
  <c r="AN33" i="14" s="1"/>
  <c r="AP32" i="14"/>
  <c r="AQ32" i="14" s="1"/>
  <c r="AR32" i="14" s="1"/>
  <c r="AS34" i="14"/>
  <c r="AT33" i="14"/>
  <c r="AU33" i="14" s="1"/>
  <c r="AD32" i="14"/>
  <c r="AE32" i="14" s="1"/>
  <c r="AC33" i="14"/>
  <c r="Z32" i="14"/>
  <c r="AA32" i="14" s="1"/>
  <c r="AB32" i="14" s="1"/>
  <c r="U33" i="14"/>
  <c r="X33" i="14" s="1"/>
  <c r="U29" i="12"/>
  <c r="X29" i="12" s="1"/>
  <c r="Z28" i="12"/>
  <c r="AA28" i="12" s="1"/>
  <c r="AB28" i="12" s="1"/>
  <c r="AK32" i="12"/>
  <c r="AN32" i="12" s="1"/>
  <c r="AP31" i="12"/>
  <c r="AQ31" i="12" s="1"/>
  <c r="AR31" i="12" s="1"/>
  <c r="E30" i="12"/>
  <c r="H30" i="12" s="1"/>
  <c r="J29" i="12"/>
  <c r="K29" i="12" s="1"/>
  <c r="L29" i="12" s="1"/>
  <c r="N30" i="12"/>
  <c r="O30" i="12" s="1"/>
  <c r="M31" i="12"/>
  <c r="AC29" i="12"/>
  <c r="AD28" i="12"/>
  <c r="AE28" i="12" s="1"/>
  <c r="AS32" i="12"/>
  <c r="AT31" i="12"/>
  <c r="AU31" i="12" s="1"/>
  <c r="E31" i="10"/>
  <c r="H31" i="10" s="1"/>
  <c r="J30" i="10"/>
  <c r="K30" i="10" s="1"/>
  <c r="L30" i="10" s="1"/>
  <c r="AE30" i="10"/>
  <c r="AF30" i="10" s="1"/>
  <c r="AD31" i="10"/>
  <c r="M31" i="10"/>
  <c r="N30" i="10"/>
  <c r="O30" i="10" s="1"/>
  <c r="AA30" i="10"/>
  <c r="AB30" i="10" s="1"/>
  <c r="AC30" i="10" s="1"/>
  <c r="V31" i="10"/>
  <c r="Y31" i="10" s="1"/>
  <c r="J27" i="8"/>
  <c r="K27" i="8" s="1"/>
  <c r="L27" i="8" s="1"/>
  <c r="E28" i="8"/>
  <c r="H28" i="8" s="1"/>
  <c r="AS31" i="8"/>
  <c r="AT30" i="8"/>
  <c r="AU30" i="8" s="1"/>
  <c r="U27" i="8"/>
  <c r="X27" i="8" s="1"/>
  <c r="Z26" i="8"/>
  <c r="AA26" i="8" s="1"/>
  <c r="AB26" i="8" s="1"/>
  <c r="AP29" i="8"/>
  <c r="AQ29" i="8" s="1"/>
  <c r="AR29" i="8" s="1"/>
  <c r="AK30" i="8"/>
  <c r="AN30" i="8" s="1"/>
  <c r="AD27" i="8"/>
  <c r="AE27" i="8" s="1"/>
  <c r="AC28" i="8"/>
  <c r="M29" i="8"/>
  <c r="N28" i="8"/>
  <c r="O28" i="8" s="1"/>
  <c r="J28" i="6"/>
  <c r="K28" i="6" s="1"/>
  <c r="L28" i="6" s="1"/>
  <c r="E29" i="6"/>
  <c r="H29" i="6" s="1"/>
  <c r="U28" i="6"/>
  <c r="X28" i="6" s="1"/>
  <c r="Z27" i="6"/>
  <c r="AA27" i="6" s="1"/>
  <c r="AB27" i="6" s="1"/>
  <c r="AS30" i="6"/>
  <c r="AT29" i="6"/>
  <c r="AU29" i="6" s="1"/>
  <c r="AC29" i="6"/>
  <c r="AD28" i="6"/>
  <c r="AE28" i="6" s="1"/>
  <c r="AK29" i="6"/>
  <c r="AN29" i="6" s="1"/>
  <c r="AP28" i="6"/>
  <c r="AQ28" i="6" s="1"/>
  <c r="AR28" i="6" s="1"/>
  <c r="N28" i="6"/>
  <c r="O28" i="6" s="1"/>
  <c r="M29" i="6"/>
  <c r="AS33" i="3"/>
  <c r="AT32" i="3"/>
  <c r="AU32" i="3" s="1"/>
  <c r="N27" i="3"/>
  <c r="O27" i="3" s="1"/>
  <c r="M28" i="3"/>
  <c r="AC47" i="3"/>
  <c r="AD46" i="3"/>
  <c r="AE46" i="3" s="1"/>
  <c r="Z27" i="3"/>
  <c r="AA27" i="3" s="1"/>
  <c r="AB27" i="3" s="1"/>
  <c r="U28" i="3"/>
  <c r="X28" i="3" s="1"/>
  <c r="AK30" i="3"/>
  <c r="AN30" i="3" s="1"/>
  <c r="AP29" i="3"/>
  <c r="AQ29" i="3" s="1"/>
  <c r="AR29" i="3" s="1"/>
  <c r="E29" i="3"/>
  <c r="H29" i="3" s="1"/>
  <c r="J28" i="3"/>
  <c r="K28" i="3" s="1"/>
  <c r="L28" i="3" s="1"/>
  <c r="AC34" i="14" l="1"/>
  <c r="AD33" i="14"/>
  <c r="AE33" i="14" s="1"/>
  <c r="Z33" i="14"/>
  <c r="AA33" i="14" s="1"/>
  <c r="AB33" i="14" s="1"/>
  <c r="U34" i="14"/>
  <c r="X34" i="14" s="1"/>
  <c r="AS35" i="14"/>
  <c r="AT34" i="14"/>
  <c r="AU34" i="14" s="1"/>
  <c r="E34" i="14"/>
  <c r="H34" i="14" s="1"/>
  <c r="J33" i="14"/>
  <c r="K33" i="14" s="1"/>
  <c r="L33" i="14" s="1"/>
  <c r="AK34" i="14"/>
  <c r="AN34" i="14" s="1"/>
  <c r="AP33" i="14"/>
  <c r="AQ33" i="14" s="1"/>
  <c r="AR33" i="14" s="1"/>
  <c r="M34" i="14"/>
  <c r="N33" i="14"/>
  <c r="O33" i="14" s="1"/>
  <c r="M32" i="12"/>
  <c r="N31" i="12"/>
  <c r="O31" i="12" s="1"/>
  <c r="AT32" i="12"/>
  <c r="AU32" i="12" s="1"/>
  <c r="AS33" i="12"/>
  <c r="AP32" i="12"/>
  <c r="AQ32" i="12" s="1"/>
  <c r="AR32" i="12" s="1"/>
  <c r="AK33" i="12"/>
  <c r="AN33" i="12" s="1"/>
  <c r="AC30" i="12"/>
  <c r="AD29" i="12"/>
  <c r="AE29" i="12" s="1"/>
  <c r="J30" i="12"/>
  <c r="K30" i="12" s="1"/>
  <c r="L30" i="12" s="1"/>
  <c r="E31" i="12"/>
  <c r="H31" i="12" s="1"/>
  <c r="U30" i="12"/>
  <c r="X30" i="12" s="1"/>
  <c r="Z29" i="12"/>
  <c r="AA29" i="12" s="1"/>
  <c r="AB29" i="12" s="1"/>
  <c r="M32" i="10"/>
  <c r="N31" i="10"/>
  <c r="O31" i="10" s="1"/>
  <c r="E32" i="10"/>
  <c r="H32" i="10" s="1"/>
  <c r="J31" i="10"/>
  <c r="K31" i="10" s="1"/>
  <c r="L31" i="10" s="1"/>
  <c r="AA31" i="10"/>
  <c r="AB31" i="10" s="1"/>
  <c r="AC31" i="10" s="1"/>
  <c r="V32" i="10"/>
  <c r="Y32" i="10" s="1"/>
  <c r="AE31" i="10"/>
  <c r="AF31" i="10" s="1"/>
  <c r="AD32" i="10"/>
  <c r="M30" i="8"/>
  <c r="N29" i="8"/>
  <c r="O29" i="8" s="1"/>
  <c r="AK31" i="8"/>
  <c r="AN31" i="8" s="1"/>
  <c r="AP30" i="8"/>
  <c r="AQ30" i="8" s="1"/>
  <c r="AR30" i="8" s="1"/>
  <c r="AS32" i="8"/>
  <c r="AT31" i="8"/>
  <c r="AU31" i="8" s="1"/>
  <c r="AC29" i="8"/>
  <c r="AD28" i="8"/>
  <c r="AE28" i="8" s="1"/>
  <c r="E29" i="8"/>
  <c r="H29" i="8" s="1"/>
  <c r="J28" i="8"/>
  <c r="K28" i="8" s="1"/>
  <c r="L28" i="8" s="1"/>
  <c r="Z27" i="8"/>
  <c r="AA27" i="8" s="1"/>
  <c r="AB27" i="8" s="1"/>
  <c r="U28" i="8"/>
  <c r="X28" i="8" s="1"/>
  <c r="M30" i="6"/>
  <c r="N29" i="6"/>
  <c r="O29" i="6" s="1"/>
  <c r="AD29" i="6"/>
  <c r="AE29" i="6" s="1"/>
  <c r="AC30" i="6"/>
  <c r="Z28" i="6"/>
  <c r="AA28" i="6" s="1"/>
  <c r="AB28" i="6" s="1"/>
  <c r="U29" i="6"/>
  <c r="X29" i="6" s="1"/>
  <c r="E30" i="6"/>
  <c r="H30" i="6" s="1"/>
  <c r="J29" i="6"/>
  <c r="K29" i="6" s="1"/>
  <c r="L29" i="6" s="1"/>
  <c r="AP29" i="6"/>
  <c r="AQ29" i="6" s="1"/>
  <c r="AR29" i="6" s="1"/>
  <c r="AK30" i="6"/>
  <c r="AN30" i="6" s="1"/>
  <c r="AT30" i="6"/>
  <c r="AU30" i="6" s="1"/>
  <c r="AS31" i="6"/>
  <c r="AS34" i="3"/>
  <c r="AT33" i="3"/>
  <c r="AU33" i="3" s="1"/>
  <c r="N28" i="3"/>
  <c r="O28" i="3" s="1"/>
  <c r="M29" i="3"/>
  <c r="AC48" i="3"/>
  <c r="AD47" i="3"/>
  <c r="AE47" i="3" s="1"/>
  <c r="U29" i="3"/>
  <c r="X29" i="3" s="1"/>
  <c r="Z28" i="3"/>
  <c r="AA28" i="3" s="1"/>
  <c r="AB28" i="3" s="1"/>
  <c r="J29" i="3"/>
  <c r="K29" i="3" s="1"/>
  <c r="L29" i="3" s="1"/>
  <c r="E30" i="3"/>
  <c r="H30" i="3" s="1"/>
  <c r="AK31" i="3"/>
  <c r="AN31" i="3" s="1"/>
  <c r="AP30" i="3"/>
  <c r="AQ30" i="3" s="1"/>
  <c r="AR30" i="3" s="1"/>
  <c r="AT35" i="14" l="1"/>
  <c r="AU35" i="14" s="1"/>
  <c r="AS36" i="14"/>
  <c r="Z34" i="14"/>
  <c r="AA34" i="14" s="1"/>
  <c r="AB34" i="14" s="1"/>
  <c r="U35" i="14"/>
  <c r="X35" i="14" s="1"/>
  <c r="N34" i="14"/>
  <c r="O34" i="14" s="1"/>
  <c r="M35" i="14"/>
  <c r="J34" i="14"/>
  <c r="K34" i="14" s="1"/>
  <c r="L34" i="14" s="1"/>
  <c r="E35" i="14"/>
  <c r="H35" i="14" s="1"/>
  <c r="AK35" i="14"/>
  <c r="AN35" i="14" s="1"/>
  <c r="AP34" i="14"/>
  <c r="AQ34" i="14" s="1"/>
  <c r="AR34" i="14" s="1"/>
  <c r="AD34" i="14"/>
  <c r="AE34" i="14" s="1"/>
  <c r="AC35" i="14"/>
  <c r="AP33" i="12"/>
  <c r="AQ33" i="12" s="1"/>
  <c r="AR33" i="12" s="1"/>
  <c r="AK34" i="12"/>
  <c r="AN34" i="12" s="1"/>
  <c r="AS34" i="12"/>
  <c r="AT33" i="12"/>
  <c r="AU33" i="12" s="1"/>
  <c r="J31" i="12"/>
  <c r="K31" i="12" s="1"/>
  <c r="L31" i="12" s="1"/>
  <c r="E32" i="12"/>
  <c r="H32" i="12" s="1"/>
  <c r="Z30" i="12"/>
  <c r="AA30" i="12" s="1"/>
  <c r="AB30" i="12" s="1"/>
  <c r="U31" i="12"/>
  <c r="X31" i="12" s="1"/>
  <c r="AD30" i="12"/>
  <c r="AE30" i="12" s="1"/>
  <c r="AC31" i="12"/>
  <c r="M33" i="12"/>
  <c r="N32" i="12"/>
  <c r="O32" i="12" s="1"/>
  <c r="AD33" i="10"/>
  <c r="AE32" i="10"/>
  <c r="AF32" i="10" s="1"/>
  <c r="J32" i="10"/>
  <c r="K32" i="10" s="1"/>
  <c r="L32" i="10" s="1"/>
  <c r="E33" i="10"/>
  <c r="H33" i="10" s="1"/>
  <c r="V33" i="10"/>
  <c r="Y33" i="10" s="1"/>
  <c r="AA32" i="10"/>
  <c r="AB32" i="10" s="1"/>
  <c r="AC32" i="10" s="1"/>
  <c r="N32" i="10"/>
  <c r="O32" i="10" s="1"/>
  <c r="M33" i="10"/>
  <c r="AS33" i="8"/>
  <c r="AT32" i="8"/>
  <c r="AU32" i="8" s="1"/>
  <c r="Z28" i="8"/>
  <c r="AA28" i="8" s="1"/>
  <c r="AB28" i="8" s="1"/>
  <c r="U29" i="8"/>
  <c r="X29" i="8" s="1"/>
  <c r="AC30" i="8"/>
  <c r="AD29" i="8"/>
  <c r="AE29" i="8" s="1"/>
  <c r="AK32" i="8"/>
  <c r="AN32" i="8" s="1"/>
  <c r="AP31" i="8"/>
  <c r="AQ31" i="8" s="1"/>
  <c r="AR31" i="8" s="1"/>
  <c r="E30" i="8"/>
  <c r="H30" i="8" s="1"/>
  <c r="J29" i="8"/>
  <c r="K29" i="8" s="1"/>
  <c r="L29" i="8" s="1"/>
  <c r="N30" i="8"/>
  <c r="O30" i="8" s="1"/>
  <c r="M31" i="8"/>
  <c r="AS32" i="6"/>
  <c r="AT31" i="6"/>
  <c r="AU31" i="6" s="1"/>
  <c r="AC31" i="6"/>
  <c r="AD30" i="6"/>
  <c r="AE30" i="6" s="1"/>
  <c r="E31" i="6"/>
  <c r="H31" i="6" s="1"/>
  <c r="J30" i="6"/>
  <c r="K30" i="6" s="1"/>
  <c r="L30" i="6" s="1"/>
  <c r="AP30" i="6"/>
  <c r="AQ30" i="6" s="1"/>
  <c r="AR30" i="6" s="1"/>
  <c r="AK31" i="6"/>
  <c r="AN31" i="6" s="1"/>
  <c r="Z29" i="6"/>
  <c r="AA29" i="6" s="1"/>
  <c r="AB29" i="6" s="1"/>
  <c r="U30" i="6"/>
  <c r="X30" i="6" s="1"/>
  <c r="M31" i="6"/>
  <c r="N30" i="6"/>
  <c r="O30" i="6" s="1"/>
  <c r="AS35" i="3"/>
  <c r="AT34" i="3"/>
  <c r="AU34" i="3" s="1"/>
  <c r="M30" i="3"/>
  <c r="N29" i="3"/>
  <c r="O29" i="3" s="1"/>
  <c r="AC49" i="3"/>
  <c r="AD48" i="3"/>
  <c r="AE48" i="3" s="1"/>
  <c r="U30" i="3"/>
  <c r="X30" i="3" s="1"/>
  <c r="Z29" i="3"/>
  <c r="AA29" i="3" s="1"/>
  <c r="AB29" i="3" s="1"/>
  <c r="E31" i="3"/>
  <c r="H31" i="3" s="1"/>
  <c r="J30" i="3"/>
  <c r="K30" i="3" s="1"/>
  <c r="L30" i="3" s="1"/>
  <c r="AP31" i="3"/>
  <c r="AQ31" i="3" s="1"/>
  <c r="AR31" i="3" s="1"/>
  <c r="AK32" i="3"/>
  <c r="AN32" i="3" s="1"/>
  <c r="AD35" i="14" l="1"/>
  <c r="AE35" i="14" s="1"/>
  <c r="AC36" i="14"/>
  <c r="E36" i="14"/>
  <c r="H36" i="14" s="1"/>
  <c r="J35" i="14"/>
  <c r="K35" i="14" s="1"/>
  <c r="L35" i="14" s="1"/>
  <c r="Z35" i="14"/>
  <c r="AA35" i="14" s="1"/>
  <c r="AB35" i="14" s="1"/>
  <c r="U36" i="14"/>
  <c r="X36" i="14" s="1"/>
  <c r="M36" i="14"/>
  <c r="N35" i="14"/>
  <c r="O35" i="14" s="1"/>
  <c r="AS37" i="14"/>
  <c r="AT36" i="14"/>
  <c r="AU36" i="14" s="1"/>
  <c r="AP35" i="14"/>
  <c r="AQ35" i="14" s="1"/>
  <c r="AR35" i="14" s="1"/>
  <c r="AK36" i="14"/>
  <c r="AN36" i="14" s="1"/>
  <c r="AD31" i="12"/>
  <c r="AE31" i="12" s="1"/>
  <c r="AC32" i="12"/>
  <c r="Z31" i="12"/>
  <c r="AA31" i="12" s="1"/>
  <c r="AB31" i="12" s="1"/>
  <c r="U32" i="12"/>
  <c r="X32" i="12" s="1"/>
  <c r="E33" i="12"/>
  <c r="H33" i="12" s="1"/>
  <c r="J32" i="12"/>
  <c r="K32" i="12" s="1"/>
  <c r="L32" i="12" s="1"/>
  <c r="M34" i="12"/>
  <c r="N33" i="12"/>
  <c r="O33" i="12" s="1"/>
  <c r="AS35" i="12"/>
  <c r="AT34" i="12"/>
  <c r="AU34" i="12" s="1"/>
  <c r="AK35" i="12"/>
  <c r="AN35" i="12" s="1"/>
  <c r="AP34" i="12"/>
  <c r="AQ34" i="12" s="1"/>
  <c r="AR34" i="12" s="1"/>
  <c r="J33" i="10"/>
  <c r="K33" i="10" s="1"/>
  <c r="L33" i="10" s="1"/>
  <c r="E34" i="10"/>
  <c r="H34" i="10" s="1"/>
  <c r="N33" i="10"/>
  <c r="O33" i="10" s="1"/>
  <c r="M34" i="10"/>
  <c r="V34" i="10"/>
  <c r="Y34" i="10" s="1"/>
  <c r="AA33" i="10"/>
  <c r="AB33" i="10" s="1"/>
  <c r="AC33" i="10" s="1"/>
  <c r="AD34" i="10"/>
  <c r="AE33" i="10"/>
  <c r="AF33" i="10" s="1"/>
  <c r="AP32" i="8"/>
  <c r="AQ32" i="8" s="1"/>
  <c r="AR32" i="8" s="1"/>
  <c r="AK33" i="8"/>
  <c r="AN33" i="8" s="1"/>
  <c r="M32" i="8"/>
  <c r="N31" i="8"/>
  <c r="O31" i="8" s="1"/>
  <c r="U30" i="8"/>
  <c r="X30" i="8" s="1"/>
  <c r="Z29" i="8"/>
  <c r="AA29" i="8" s="1"/>
  <c r="AB29" i="8" s="1"/>
  <c r="J30" i="8"/>
  <c r="K30" i="8" s="1"/>
  <c r="L30" i="8" s="1"/>
  <c r="E31" i="8"/>
  <c r="H31" i="8" s="1"/>
  <c r="AC31" i="8"/>
  <c r="AD30" i="8"/>
  <c r="AE30" i="8" s="1"/>
  <c r="AS34" i="8"/>
  <c r="AT33" i="8"/>
  <c r="AU33" i="8" s="1"/>
  <c r="AK32" i="6"/>
  <c r="AN32" i="6" s="1"/>
  <c r="AP31" i="6"/>
  <c r="AQ31" i="6" s="1"/>
  <c r="AR31" i="6" s="1"/>
  <c r="M32" i="6"/>
  <c r="N31" i="6"/>
  <c r="O31" i="6" s="1"/>
  <c r="AC32" i="6"/>
  <c r="AD31" i="6"/>
  <c r="AE31" i="6" s="1"/>
  <c r="U31" i="6"/>
  <c r="X31" i="6" s="1"/>
  <c r="Z30" i="6"/>
  <c r="AA30" i="6" s="1"/>
  <c r="AB30" i="6" s="1"/>
  <c r="E32" i="6"/>
  <c r="H32" i="6" s="1"/>
  <c r="J31" i="6"/>
  <c r="K31" i="6" s="1"/>
  <c r="L31" i="6" s="1"/>
  <c r="AS33" i="6"/>
  <c r="AT32" i="6"/>
  <c r="AU32" i="6" s="1"/>
  <c r="AT35" i="3"/>
  <c r="AU35" i="3" s="1"/>
  <c r="AS36" i="3"/>
  <c r="M31" i="3"/>
  <c r="N30" i="3"/>
  <c r="O30" i="3" s="1"/>
  <c r="AC50" i="3"/>
  <c r="AD49" i="3"/>
  <c r="AE49" i="3" s="1"/>
  <c r="Z30" i="3"/>
  <c r="AA30" i="3" s="1"/>
  <c r="AB30" i="3" s="1"/>
  <c r="U31" i="3"/>
  <c r="X31" i="3" s="1"/>
  <c r="J31" i="3"/>
  <c r="K31" i="3" s="1"/>
  <c r="L31" i="3" s="1"/>
  <c r="E32" i="3"/>
  <c r="H32" i="3" s="1"/>
  <c r="AK33" i="3"/>
  <c r="AN33" i="3" s="1"/>
  <c r="AP32" i="3"/>
  <c r="AQ32" i="3" s="1"/>
  <c r="AR32" i="3" s="1"/>
  <c r="AS38" i="14" l="1"/>
  <c r="AT37" i="14"/>
  <c r="AU37" i="14" s="1"/>
  <c r="AK37" i="14"/>
  <c r="AN37" i="14" s="1"/>
  <c r="AP36" i="14"/>
  <c r="AQ36" i="14" s="1"/>
  <c r="AR36" i="14" s="1"/>
  <c r="N36" i="14"/>
  <c r="O36" i="14" s="1"/>
  <c r="M37" i="14"/>
  <c r="E37" i="14"/>
  <c r="H37" i="14" s="1"/>
  <c r="J36" i="14"/>
  <c r="K36" i="14" s="1"/>
  <c r="L36" i="14" s="1"/>
  <c r="U37" i="14"/>
  <c r="X37" i="14" s="1"/>
  <c r="Z36" i="14"/>
  <c r="AA36" i="14" s="1"/>
  <c r="AB36" i="14" s="1"/>
  <c r="AC37" i="14"/>
  <c r="AD36" i="14"/>
  <c r="AE36" i="14" s="1"/>
  <c r="Z32" i="12"/>
  <c r="AA32" i="12" s="1"/>
  <c r="AB32" i="12" s="1"/>
  <c r="U33" i="12"/>
  <c r="X33" i="12" s="1"/>
  <c r="AK36" i="12"/>
  <c r="AN36" i="12" s="1"/>
  <c r="AP35" i="12"/>
  <c r="AQ35" i="12" s="1"/>
  <c r="AR35" i="12" s="1"/>
  <c r="N34" i="12"/>
  <c r="O34" i="12" s="1"/>
  <c r="M35" i="12"/>
  <c r="AC33" i="12"/>
  <c r="AD32" i="12"/>
  <c r="AE32" i="12" s="1"/>
  <c r="AT35" i="12"/>
  <c r="AU35" i="12" s="1"/>
  <c r="AS36" i="12"/>
  <c r="J33" i="12"/>
  <c r="K33" i="12" s="1"/>
  <c r="L33" i="12" s="1"/>
  <c r="E34" i="12"/>
  <c r="H34" i="12" s="1"/>
  <c r="AE34" i="10"/>
  <c r="AF34" i="10" s="1"/>
  <c r="AD35" i="10"/>
  <c r="E35" i="10"/>
  <c r="H35" i="10" s="1"/>
  <c r="J34" i="10"/>
  <c r="K34" i="10" s="1"/>
  <c r="L34" i="10" s="1"/>
  <c r="AA34" i="10"/>
  <c r="AB34" i="10" s="1"/>
  <c r="AC34" i="10" s="1"/>
  <c r="V35" i="10"/>
  <c r="Y35" i="10" s="1"/>
  <c r="M35" i="10"/>
  <c r="N34" i="10"/>
  <c r="O34" i="10" s="1"/>
  <c r="AD31" i="8"/>
  <c r="AE31" i="8" s="1"/>
  <c r="AC32" i="8"/>
  <c r="U31" i="8"/>
  <c r="X31" i="8" s="1"/>
  <c r="Z30" i="8"/>
  <c r="AA30" i="8" s="1"/>
  <c r="AB30" i="8" s="1"/>
  <c r="J31" i="8"/>
  <c r="K31" i="8" s="1"/>
  <c r="L31" i="8" s="1"/>
  <c r="E32" i="8"/>
  <c r="H32" i="8" s="1"/>
  <c r="AT34" i="8"/>
  <c r="AU34" i="8" s="1"/>
  <c r="AS35" i="8"/>
  <c r="M33" i="8"/>
  <c r="N32" i="8"/>
  <c r="O32" i="8" s="1"/>
  <c r="AK34" i="8"/>
  <c r="AN34" i="8" s="1"/>
  <c r="AP33" i="8"/>
  <c r="AQ33" i="8" s="1"/>
  <c r="AR33" i="8" s="1"/>
  <c r="AS34" i="6"/>
  <c r="AT33" i="6"/>
  <c r="AU33" i="6" s="1"/>
  <c r="U32" i="6"/>
  <c r="X32" i="6" s="1"/>
  <c r="Z31" i="6"/>
  <c r="AA31" i="6" s="1"/>
  <c r="AB31" i="6" s="1"/>
  <c r="N32" i="6"/>
  <c r="O32" i="6" s="1"/>
  <c r="M33" i="6"/>
  <c r="J32" i="6"/>
  <c r="K32" i="6" s="1"/>
  <c r="L32" i="6" s="1"/>
  <c r="E33" i="6"/>
  <c r="H33" i="6" s="1"/>
  <c r="AC33" i="6"/>
  <c r="AD32" i="6"/>
  <c r="AE32" i="6" s="1"/>
  <c r="AK33" i="6"/>
  <c r="AN33" i="6" s="1"/>
  <c r="AP32" i="6"/>
  <c r="AQ32" i="6" s="1"/>
  <c r="AR32" i="6" s="1"/>
  <c r="AT36" i="3"/>
  <c r="AU36" i="3" s="1"/>
  <c r="AS37" i="3"/>
  <c r="N31" i="3"/>
  <c r="O31" i="3" s="1"/>
  <c r="M32" i="3"/>
  <c r="AC51" i="3"/>
  <c r="AD50" i="3"/>
  <c r="AE50" i="3" s="1"/>
  <c r="U32" i="3"/>
  <c r="X32" i="3" s="1"/>
  <c r="Z31" i="3"/>
  <c r="AA31" i="3" s="1"/>
  <c r="AB31" i="3" s="1"/>
  <c r="AP33" i="3"/>
  <c r="AQ33" i="3" s="1"/>
  <c r="AR33" i="3" s="1"/>
  <c r="AK34" i="3"/>
  <c r="AN34" i="3" s="1"/>
  <c r="E33" i="3"/>
  <c r="H33" i="3" s="1"/>
  <c r="J32" i="3"/>
  <c r="K32" i="3" s="1"/>
  <c r="L32" i="3" s="1"/>
  <c r="N37" i="14" l="1"/>
  <c r="O37" i="14" s="1"/>
  <c r="M38" i="14"/>
  <c r="U38" i="14"/>
  <c r="X38" i="14" s="1"/>
  <c r="Z37" i="14"/>
  <c r="AA37" i="14" s="1"/>
  <c r="AB37" i="14" s="1"/>
  <c r="AD37" i="14"/>
  <c r="AE37" i="14" s="1"/>
  <c r="AC38" i="14"/>
  <c r="J37" i="14"/>
  <c r="K37" i="14" s="1"/>
  <c r="L37" i="14" s="1"/>
  <c r="E38" i="14"/>
  <c r="H38" i="14" s="1"/>
  <c r="AK38" i="14"/>
  <c r="AN38" i="14" s="1"/>
  <c r="AP37" i="14"/>
  <c r="AQ37" i="14" s="1"/>
  <c r="AR37" i="14" s="1"/>
  <c r="AS39" i="14"/>
  <c r="AT38" i="14"/>
  <c r="AU38" i="14" s="1"/>
  <c r="N35" i="12"/>
  <c r="O35" i="12" s="1"/>
  <c r="M36" i="12"/>
  <c r="J34" i="12"/>
  <c r="K34" i="12" s="1"/>
  <c r="L34" i="12" s="1"/>
  <c r="E35" i="12"/>
  <c r="H35" i="12" s="1"/>
  <c r="AS37" i="12"/>
  <c r="AT36" i="12"/>
  <c r="AU36" i="12" s="1"/>
  <c r="AC34" i="12"/>
  <c r="AD33" i="12"/>
  <c r="AE33" i="12" s="1"/>
  <c r="AK37" i="12"/>
  <c r="AN37" i="12" s="1"/>
  <c r="AP36" i="12"/>
  <c r="AQ36" i="12" s="1"/>
  <c r="AR36" i="12" s="1"/>
  <c r="U34" i="12"/>
  <c r="X34" i="12" s="1"/>
  <c r="Z33" i="12"/>
  <c r="AA33" i="12" s="1"/>
  <c r="AB33" i="12" s="1"/>
  <c r="AE35" i="10"/>
  <c r="AF35" i="10" s="1"/>
  <c r="AD36" i="10"/>
  <c r="AA35" i="10"/>
  <c r="AB35" i="10" s="1"/>
  <c r="AC35" i="10" s="1"/>
  <c r="V36" i="10"/>
  <c r="Y36" i="10" s="1"/>
  <c r="M36" i="10"/>
  <c r="N35" i="10"/>
  <c r="O35" i="10" s="1"/>
  <c r="E36" i="10"/>
  <c r="H36" i="10" s="1"/>
  <c r="J35" i="10"/>
  <c r="K35" i="10" s="1"/>
  <c r="L35" i="10" s="1"/>
  <c r="M34" i="8"/>
  <c r="N33" i="8"/>
  <c r="O33" i="8" s="1"/>
  <c r="AS36" i="8"/>
  <c r="AT35" i="8"/>
  <c r="AU35" i="8" s="1"/>
  <c r="AP34" i="8"/>
  <c r="AQ34" i="8" s="1"/>
  <c r="AR34" i="8" s="1"/>
  <c r="AK35" i="8"/>
  <c r="AN35" i="8" s="1"/>
  <c r="Z31" i="8"/>
  <c r="AA31" i="8" s="1"/>
  <c r="AB31" i="8" s="1"/>
  <c r="U32" i="8"/>
  <c r="X32" i="8" s="1"/>
  <c r="E33" i="8"/>
  <c r="H33" i="8" s="1"/>
  <c r="J32" i="8"/>
  <c r="K32" i="8" s="1"/>
  <c r="L32" i="8" s="1"/>
  <c r="AC33" i="8"/>
  <c r="AD32" i="8"/>
  <c r="AE32" i="8" s="1"/>
  <c r="E34" i="6"/>
  <c r="H34" i="6" s="1"/>
  <c r="J33" i="6"/>
  <c r="K33" i="6" s="1"/>
  <c r="L33" i="6" s="1"/>
  <c r="AP33" i="6"/>
  <c r="AQ33" i="6" s="1"/>
  <c r="AR33" i="6" s="1"/>
  <c r="AK34" i="6"/>
  <c r="AN34" i="6" s="1"/>
  <c r="U33" i="6"/>
  <c r="X33" i="6" s="1"/>
  <c r="Z32" i="6"/>
  <c r="AA32" i="6" s="1"/>
  <c r="AB32" i="6" s="1"/>
  <c r="M34" i="6"/>
  <c r="N33" i="6"/>
  <c r="O33" i="6" s="1"/>
  <c r="AD33" i="6"/>
  <c r="AE33" i="6" s="1"/>
  <c r="AC34" i="6"/>
  <c r="AT34" i="6"/>
  <c r="AU34" i="6" s="1"/>
  <c r="AS35" i="6"/>
  <c r="AS38" i="3"/>
  <c r="AT37" i="3"/>
  <c r="AU37" i="3" s="1"/>
  <c r="N32" i="3"/>
  <c r="O32" i="3" s="1"/>
  <c r="M33" i="3"/>
  <c r="AC52" i="3"/>
  <c r="AD51" i="3"/>
  <c r="AE51" i="3" s="1"/>
  <c r="Z32" i="3"/>
  <c r="AA32" i="3" s="1"/>
  <c r="AB32" i="3" s="1"/>
  <c r="U33" i="3"/>
  <c r="X33" i="3" s="1"/>
  <c r="AP34" i="3"/>
  <c r="AQ34" i="3" s="1"/>
  <c r="AR34" i="3" s="1"/>
  <c r="AK35" i="3"/>
  <c r="AN35" i="3" s="1"/>
  <c r="J33" i="3"/>
  <c r="K33" i="3" s="1"/>
  <c r="L33" i="3" s="1"/>
  <c r="E34" i="3"/>
  <c r="H34" i="3" s="1"/>
  <c r="AD38" i="14" l="1"/>
  <c r="AE38" i="14" s="1"/>
  <c r="AC39" i="14"/>
  <c r="M39" i="14"/>
  <c r="N38" i="14"/>
  <c r="O38" i="14" s="1"/>
  <c r="AK39" i="14"/>
  <c r="AN39" i="14" s="1"/>
  <c r="AP38" i="14"/>
  <c r="AQ38" i="14" s="1"/>
  <c r="AR38" i="14" s="1"/>
  <c r="J38" i="14"/>
  <c r="K38" i="14" s="1"/>
  <c r="L38" i="14" s="1"/>
  <c r="E39" i="14"/>
  <c r="H39" i="14" s="1"/>
  <c r="AT39" i="14"/>
  <c r="AU39" i="14" s="1"/>
  <c r="AS40" i="14"/>
  <c r="Z38" i="14"/>
  <c r="AA38" i="14" s="1"/>
  <c r="AB38" i="14" s="1"/>
  <c r="U39" i="14"/>
  <c r="X39" i="14" s="1"/>
  <c r="J35" i="12"/>
  <c r="K35" i="12" s="1"/>
  <c r="L35" i="12" s="1"/>
  <c r="E36" i="12"/>
  <c r="H36" i="12" s="1"/>
  <c r="U35" i="12"/>
  <c r="X35" i="12" s="1"/>
  <c r="Z34" i="12"/>
  <c r="AA34" i="12" s="1"/>
  <c r="AB34" i="12" s="1"/>
  <c r="AD34" i="12"/>
  <c r="AE34" i="12" s="1"/>
  <c r="AC35" i="12"/>
  <c r="N36" i="12"/>
  <c r="O36" i="12" s="1"/>
  <c r="M37" i="12"/>
  <c r="AP37" i="12"/>
  <c r="AQ37" i="12" s="1"/>
  <c r="AR37" i="12" s="1"/>
  <c r="AK38" i="12"/>
  <c r="AN38" i="12" s="1"/>
  <c r="AT37" i="12"/>
  <c r="AU37" i="12" s="1"/>
  <c r="AS38" i="12"/>
  <c r="AD37" i="10"/>
  <c r="AE36" i="10"/>
  <c r="AF36" i="10" s="1"/>
  <c r="J36" i="10"/>
  <c r="K36" i="10" s="1"/>
  <c r="L36" i="10" s="1"/>
  <c r="E37" i="10"/>
  <c r="H37" i="10" s="1"/>
  <c r="V37" i="10"/>
  <c r="Y37" i="10" s="1"/>
  <c r="AA36" i="10"/>
  <c r="AB36" i="10" s="1"/>
  <c r="AC36" i="10" s="1"/>
  <c r="M37" i="10"/>
  <c r="N36" i="10"/>
  <c r="O36" i="10" s="1"/>
  <c r="E34" i="8"/>
  <c r="H34" i="8" s="1"/>
  <c r="J33" i="8"/>
  <c r="K33" i="8" s="1"/>
  <c r="L33" i="8" s="1"/>
  <c r="M35" i="8"/>
  <c r="N34" i="8"/>
  <c r="O34" i="8" s="1"/>
  <c r="Z32" i="8"/>
  <c r="AA32" i="8" s="1"/>
  <c r="AB32" i="8" s="1"/>
  <c r="U33" i="8"/>
  <c r="X33" i="8" s="1"/>
  <c r="AC34" i="8"/>
  <c r="AD33" i="8"/>
  <c r="AE33" i="8" s="1"/>
  <c r="AS37" i="8"/>
  <c r="AT36" i="8"/>
  <c r="AU36" i="8" s="1"/>
  <c r="AP35" i="8"/>
  <c r="AQ35" i="8" s="1"/>
  <c r="AR35" i="8" s="1"/>
  <c r="AK36" i="8"/>
  <c r="AN36" i="8" s="1"/>
  <c r="AS36" i="6"/>
  <c r="AT35" i="6"/>
  <c r="AU35" i="6" s="1"/>
  <c r="AP34" i="6"/>
  <c r="AQ34" i="6" s="1"/>
  <c r="AR34" i="6" s="1"/>
  <c r="AK35" i="6"/>
  <c r="AN35" i="6" s="1"/>
  <c r="M35" i="6"/>
  <c r="N34" i="6"/>
  <c r="O34" i="6" s="1"/>
  <c r="AC35" i="6"/>
  <c r="AD34" i="6"/>
  <c r="AE34" i="6" s="1"/>
  <c r="Z33" i="6"/>
  <c r="AA33" i="6" s="1"/>
  <c r="AB33" i="6" s="1"/>
  <c r="U34" i="6"/>
  <c r="X34" i="6" s="1"/>
  <c r="E35" i="6"/>
  <c r="H35" i="6" s="1"/>
  <c r="J34" i="6"/>
  <c r="K34" i="6" s="1"/>
  <c r="L34" i="6" s="1"/>
  <c r="AS39" i="3"/>
  <c r="AT38" i="3"/>
  <c r="AU38" i="3" s="1"/>
  <c r="M34" i="3"/>
  <c r="N33" i="3"/>
  <c r="O33" i="3" s="1"/>
  <c r="AC53" i="3"/>
  <c r="AD52" i="3"/>
  <c r="AE52" i="3" s="1"/>
  <c r="Z33" i="3"/>
  <c r="AA33" i="3" s="1"/>
  <c r="AB33" i="3" s="1"/>
  <c r="U34" i="3"/>
  <c r="X34" i="3" s="1"/>
  <c r="J34" i="3"/>
  <c r="K34" i="3" s="1"/>
  <c r="L34" i="3" s="1"/>
  <c r="E35" i="3"/>
  <c r="H35" i="3" s="1"/>
  <c r="AP35" i="3"/>
  <c r="AQ35" i="3" s="1"/>
  <c r="AR35" i="3" s="1"/>
  <c r="AK36" i="3"/>
  <c r="AN36" i="3" s="1"/>
  <c r="AC40" i="14" l="1"/>
  <c r="AD39" i="14"/>
  <c r="AE39" i="14" s="1"/>
  <c r="AP39" i="14"/>
  <c r="AQ39" i="14" s="1"/>
  <c r="AR39" i="14" s="1"/>
  <c r="AK40" i="14"/>
  <c r="AN40" i="14" s="1"/>
  <c r="Z39" i="14"/>
  <c r="AA39" i="14" s="1"/>
  <c r="AB39" i="14" s="1"/>
  <c r="U40" i="14"/>
  <c r="X40" i="14" s="1"/>
  <c r="E40" i="14"/>
  <c r="H40" i="14" s="1"/>
  <c r="J39" i="14"/>
  <c r="K39" i="14" s="1"/>
  <c r="L39" i="14" s="1"/>
  <c r="M40" i="14"/>
  <c r="N39" i="14"/>
  <c r="O39" i="14" s="1"/>
  <c r="AS41" i="14"/>
  <c r="AT40" i="14"/>
  <c r="AU40" i="14" s="1"/>
  <c r="AC36" i="12"/>
  <c r="AD35" i="12"/>
  <c r="AE35" i="12" s="1"/>
  <c r="AT38" i="12"/>
  <c r="AU38" i="12" s="1"/>
  <c r="AS39" i="12"/>
  <c r="N37" i="12"/>
  <c r="O37" i="12" s="1"/>
  <c r="M38" i="12"/>
  <c r="J36" i="12"/>
  <c r="K36" i="12" s="1"/>
  <c r="L36" i="12" s="1"/>
  <c r="E37" i="12"/>
  <c r="H37" i="12" s="1"/>
  <c r="U36" i="12"/>
  <c r="X36" i="12" s="1"/>
  <c r="Z35" i="12"/>
  <c r="AA35" i="12" s="1"/>
  <c r="AB35" i="12" s="1"/>
  <c r="AP38" i="12"/>
  <c r="AQ38" i="12" s="1"/>
  <c r="AR38" i="12" s="1"/>
  <c r="AK39" i="12"/>
  <c r="AN39" i="12" s="1"/>
  <c r="N37" i="10"/>
  <c r="O37" i="10" s="1"/>
  <c r="M38" i="10"/>
  <c r="V38" i="10"/>
  <c r="Y38" i="10" s="1"/>
  <c r="AA37" i="10"/>
  <c r="AB37" i="10" s="1"/>
  <c r="AC37" i="10" s="1"/>
  <c r="AD38" i="10"/>
  <c r="AE37" i="10"/>
  <c r="AF37" i="10" s="1"/>
  <c r="J37" i="10"/>
  <c r="K37" i="10" s="1"/>
  <c r="L37" i="10" s="1"/>
  <c r="E38" i="10"/>
  <c r="H38" i="10" s="1"/>
  <c r="M36" i="8"/>
  <c r="N35" i="8"/>
  <c r="O35" i="8" s="1"/>
  <c r="U34" i="8"/>
  <c r="X34" i="8" s="1"/>
  <c r="Z33" i="8"/>
  <c r="AA33" i="8" s="1"/>
  <c r="AB33" i="8" s="1"/>
  <c r="E35" i="8"/>
  <c r="H35" i="8" s="1"/>
  <c r="J34" i="8"/>
  <c r="K34" i="8" s="1"/>
  <c r="L34" i="8" s="1"/>
  <c r="AK37" i="8"/>
  <c r="AN37" i="8" s="1"/>
  <c r="AP36" i="8"/>
  <c r="AQ36" i="8" s="1"/>
  <c r="AR36" i="8" s="1"/>
  <c r="AC35" i="8"/>
  <c r="AD34" i="8"/>
  <c r="AE34" i="8" s="1"/>
  <c r="AS38" i="8"/>
  <c r="AT37" i="8"/>
  <c r="AU37" i="8" s="1"/>
  <c r="AK36" i="6"/>
  <c r="AN36" i="6" s="1"/>
  <c r="AP35" i="6"/>
  <c r="AQ35" i="6" s="1"/>
  <c r="AR35" i="6" s="1"/>
  <c r="E36" i="6"/>
  <c r="H36" i="6" s="1"/>
  <c r="J35" i="6"/>
  <c r="K35" i="6" s="1"/>
  <c r="L35" i="6" s="1"/>
  <c r="AC36" i="6"/>
  <c r="AD35" i="6"/>
  <c r="AE35" i="6" s="1"/>
  <c r="U35" i="6"/>
  <c r="X35" i="6" s="1"/>
  <c r="Z34" i="6"/>
  <c r="AA34" i="6" s="1"/>
  <c r="AB34" i="6" s="1"/>
  <c r="M36" i="6"/>
  <c r="N35" i="6"/>
  <c r="O35" i="6" s="1"/>
  <c r="AS37" i="6"/>
  <c r="AT36" i="6"/>
  <c r="AU36" i="6" s="1"/>
  <c r="AT39" i="3"/>
  <c r="AU39" i="3" s="1"/>
  <c r="AS40" i="3"/>
  <c r="M35" i="3"/>
  <c r="N34" i="3"/>
  <c r="O34" i="3" s="1"/>
  <c r="AC54" i="3"/>
  <c r="AD53" i="3"/>
  <c r="AE53" i="3" s="1"/>
  <c r="U35" i="3"/>
  <c r="X35" i="3" s="1"/>
  <c r="Z34" i="3"/>
  <c r="AA34" i="3" s="1"/>
  <c r="AB34" i="3" s="1"/>
  <c r="AP36" i="3"/>
  <c r="AQ36" i="3" s="1"/>
  <c r="AR36" i="3" s="1"/>
  <c r="AK37" i="3"/>
  <c r="AN37" i="3" s="1"/>
  <c r="J35" i="3"/>
  <c r="K35" i="3" s="1"/>
  <c r="L35" i="3" s="1"/>
  <c r="E36" i="3"/>
  <c r="H36" i="3" s="1"/>
  <c r="U41" i="14" l="1"/>
  <c r="X41" i="14" s="1"/>
  <c r="Z40" i="14"/>
  <c r="AA40" i="14" s="1"/>
  <c r="AB40" i="14" s="1"/>
  <c r="M41" i="14"/>
  <c r="N40" i="14"/>
  <c r="O40" i="14" s="1"/>
  <c r="AP40" i="14"/>
  <c r="AQ40" i="14" s="1"/>
  <c r="AR40" i="14" s="1"/>
  <c r="AK41" i="14"/>
  <c r="AN41" i="14" s="1"/>
  <c r="AS42" i="14"/>
  <c r="AT41" i="14"/>
  <c r="AU41" i="14" s="1"/>
  <c r="E41" i="14"/>
  <c r="H41" i="14" s="1"/>
  <c r="J40" i="14"/>
  <c r="K40" i="14" s="1"/>
  <c r="L40" i="14" s="1"/>
  <c r="AC41" i="14"/>
  <c r="AD40" i="14"/>
  <c r="AE40" i="14" s="1"/>
  <c r="M39" i="12"/>
  <c r="N38" i="12"/>
  <c r="O38" i="12" s="1"/>
  <c r="AK40" i="12"/>
  <c r="AN40" i="12" s="1"/>
  <c r="AP39" i="12"/>
  <c r="AQ39" i="12" s="1"/>
  <c r="AR39" i="12" s="1"/>
  <c r="E38" i="12"/>
  <c r="H38" i="12" s="1"/>
  <c r="J37" i="12"/>
  <c r="K37" i="12" s="1"/>
  <c r="L37" i="12" s="1"/>
  <c r="AS40" i="12"/>
  <c r="AT39" i="12"/>
  <c r="AU39" i="12" s="1"/>
  <c r="U37" i="12"/>
  <c r="X37" i="12" s="1"/>
  <c r="Z36" i="12"/>
  <c r="AA36" i="12" s="1"/>
  <c r="AB36" i="12" s="1"/>
  <c r="AC37" i="12"/>
  <c r="AD36" i="12"/>
  <c r="AE36" i="12" s="1"/>
  <c r="E39" i="10"/>
  <c r="H39" i="10" s="1"/>
  <c r="J38" i="10"/>
  <c r="K38" i="10" s="1"/>
  <c r="L38" i="10" s="1"/>
  <c r="M39" i="10"/>
  <c r="N38" i="10"/>
  <c r="O38" i="10" s="1"/>
  <c r="AE38" i="10"/>
  <c r="AF38" i="10" s="1"/>
  <c r="AD39" i="10"/>
  <c r="AA38" i="10"/>
  <c r="AB38" i="10" s="1"/>
  <c r="AC38" i="10" s="1"/>
  <c r="V39" i="10"/>
  <c r="Y39" i="10" s="1"/>
  <c r="AT38" i="8"/>
  <c r="AU38" i="8" s="1"/>
  <c r="AS39" i="8"/>
  <c r="AK38" i="8"/>
  <c r="AN38" i="8" s="1"/>
  <c r="AP37" i="8"/>
  <c r="AQ37" i="8" s="1"/>
  <c r="AR37" i="8" s="1"/>
  <c r="Z34" i="8"/>
  <c r="AA34" i="8" s="1"/>
  <c r="AB34" i="8" s="1"/>
  <c r="U35" i="8"/>
  <c r="X35" i="8" s="1"/>
  <c r="AC36" i="8"/>
  <c r="AD35" i="8"/>
  <c r="AE35" i="8" s="1"/>
  <c r="E36" i="8"/>
  <c r="H36" i="8" s="1"/>
  <c r="J35" i="8"/>
  <c r="K35" i="8" s="1"/>
  <c r="L35" i="8" s="1"/>
  <c r="N36" i="8"/>
  <c r="O36" i="8" s="1"/>
  <c r="M37" i="8"/>
  <c r="AS38" i="6"/>
  <c r="AT37" i="6"/>
  <c r="AU37" i="6" s="1"/>
  <c r="U36" i="6"/>
  <c r="X36" i="6" s="1"/>
  <c r="Z35" i="6"/>
  <c r="AA35" i="6" s="1"/>
  <c r="AB35" i="6" s="1"/>
  <c r="J36" i="6"/>
  <c r="K36" i="6" s="1"/>
  <c r="L36" i="6" s="1"/>
  <c r="E37" i="6"/>
  <c r="H37" i="6" s="1"/>
  <c r="N36" i="6"/>
  <c r="O36" i="6" s="1"/>
  <c r="M37" i="6"/>
  <c r="AC37" i="6"/>
  <c r="AD36" i="6"/>
  <c r="AE36" i="6" s="1"/>
  <c r="AK37" i="6"/>
  <c r="AN37" i="6" s="1"/>
  <c r="AP36" i="6"/>
  <c r="AQ36" i="6" s="1"/>
  <c r="AR36" i="6" s="1"/>
  <c r="AT40" i="3"/>
  <c r="AU40" i="3" s="1"/>
  <c r="AS41" i="3"/>
  <c r="N35" i="3"/>
  <c r="O35" i="3" s="1"/>
  <c r="M36" i="3"/>
  <c r="AC55" i="3"/>
  <c r="AD54" i="3"/>
  <c r="AE54" i="3" s="1"/>
  <c r="U36" i="3"/>
  <c r="X36" i="3" s="1"/>
  <c r="Z35" i="3"/>
  <c r="AA35" i="3" s="1"/>
  <c r="AB35" i="3" s="1"/>
  <c r="J36" i="3"/>
  <c r="K36" i="3" s="1"/>
  <c r="L36" i="3" s="1"/>
  <c r="E37" i="3"/>
  <c r="H37" i="3" s="1"/>
  <c r="AP37" i="3"/>
  <c r="AQ37" i="3" s="1"/>
  <c r="AR37" i="3" s="1"/>
  <c r="AK38" i="3"/>
  <c r="AN38" i="3" s="1"/>
  <c r="AD41" i="14" l="1"/>
  <c r="AE41" i="14" s="1"/>
  <c r="AC42" i="14"/>
  <c r="AS43" i="14"/>
  <c r="AT42" i="14"/>
  <c r="AU42" i="14" s="1"/>
  <c r="N41" i="14"/>
  <c r="O41" i="14" s="1"/>
  <c r="M42" i="14"/>
  <c r="AK42" i="14"/>
  <c r="AN42" i="14" s="1"/>
  <c r="AP41" i="14"/>
  <c r="AQ41" i="14" s="1"/>
  <c r="AR41" i="14" s="1"/>
  <c r="J41" i="14"/>
  <c r="K41" i="14" s="1"/>
  <c r="L41" i="14" s="1"/>
  <c r="E42" i="14"/>
  <c r="H42" i="14" s="1"/>
  <c r="U42" i="14"/>
  <c r="X42" i="14" s="1"/>
  <c r="Z41" i="14"/>
  <c r="AA41" i="14" s="1"/>
  <c r="AB41" i="14" s="1"/>
  <c r="AD37" i="12"/>
  <c r="AE37" i="12" s="1"/>
  <c r="AC38" i="12"/>
  <c r="AS41" i="12"/>
  <c r="AT40" i="12"/>
  <c r="AU40" i="12" s="1"/>
  <c r="AK41" i="12"/>
  <c r="AN41" i="12" s="1"/>
  <c r="AP40" i="12"/>
  <c r="AQ40" i="12" s="1"/>
  <c r="AR40" i="12" s="1"/>
  <c r="Z37" i="12"/>
  <c r="AA37" i="12" s="1"/>
  <c r="AB37" i="12" s="1"/>
  <c r="U38" i="12"/>
  <c r="X38" i="12" s="1"/>
  <c r="E39" i="12"/>
  <c r="H39" i="12" s="1"/>
  <c r="J38" i="12"/>
  <c r="K38" i="12" s="1"/>
  <c r="L38" i="12" s="1"/>
  <c r="M40" i="12"/>
  <c r="N39" i="12"/>
  <c r="O39" i="12" s="1"/>
  <c r="V40" i="10"/>
  <c r="Y40" i="10" s="1"/>
  <c r="AA39" i="10"/>
  <c r="AB39" i="10" s="1"/>
  <c r="AC39" i="10" s="1"/>
  <c r="AD40" i="10"/>
  <c r="AE39" i="10"/>
  <c r="AF39" i="10" s="1"/>
  <c r="M40" i="10"/>
  <c r="N39" i="10"/>
  <c r="O39" i="10" s="1"/>
  <c r="E40" i="10"/>
  <c r="H40" i="10" s="1"/>
  <c r="J39" i="10"/>
  <c r="K39" i="10" s="1"/>
  <c r="L39" i="10" s="1"/>
  <c r="M38" i="8"/>
  <c r="N37" i="8"/>
  <c r="O37" i="8" s="1"/>
  <c r="AC37" i="8"/>
  <c r="AD36" i="8"/>
  <c r="AE36" i="8" s="1"/>
  <c r="AP38" i="8"/>
  <c r="AQ38" i="8" s="1"/>
  <c r="AR38" i="8" s="1"/>
  <c r="AK39" i="8"/>
  <c r="AN39" i="8" s="1"/>
  <c r="AS40" i="8"/>
  <c r="AT39" i="8"/>
  <c r="AU39" i="8" s="1"/>
  <c r="U36" i="8"/>
  <c r="X36" i="8" s="1"/>
  <c r="Z35" i="8"/>
  <c r="AA35" i="8" s="1"/>
  <c r="AB35" i="8" s="1"/>
  <c r="J36" i="8"/>
  <c r="K36" i="8" s="1"/>
  <c r="L36" i="8" s="1"/>
  <c r="E37" i="8"/>
  <c r="H37" i="8" s="1"/>
  <c r="M38" i="6"/>
  <c r="N37" i="6"/>
  <c r="O37" i="6" s="1"/>
  <c r="AP37" i="6"/>
  <c r="AQ37" i="6" s="1"/>
  <c r="AR37" i="6" s="1"/>
  <c r="AK38" i="6"/>
  <c r="AN38" i="6" s="1"/>
  <c r="Z36" i="6"/>
  <c r="AA36" i="6" s="1"/>
  <c r="AB36" i="6" s="1"/>
  <c r="U37" i="6"/>
  <c r="X37" i="6" s="1"/>
  <c r="E38" i="6"/>
  <c r="H38" i="6" s="1"/>
  <c r="J37" i="6"/>
  <c r="K37" i="6" s="1"/>
  <c r="L37" i="6" s="1"/>
  <c r="AD37" i="6"/>
  <c r="AE37" i="6" s="1"/>
  <c r="AC38" i="6"/>
  <c r="AT38" i="6"/>
  <c r="AU38" i="6" s="1"/>
  <c r="AS39" i="6"/>
  <c r="AS42" i="3"/>
  <c r="AT41" i="3"/>
  <c r="AU41" i="3" s="1"/>
  <c r="N36" i="3"/>
  <c r="O36" i="3" s="1"/>
  <c r="M37" i="3"/>
  <c r="AC56" i="3"/>
  <c r="AD55" i="3"/>
  <c r="AE55" i="3" s="1"/>
  <c r="Z36" i="3"/>
  <c r="AA36" i="3" s="1"/>
  <c r="AB36" i="3" s="1"/>
  <c r="U37" i="3"/>
  <c r="X37" i="3" s="1"/>
  <c r="AK39" i="3"/>
  <c r="AN39" i="3" s="1"/>
  <c r="AP38" i="3"/>
  <c r="AQ38" i="3" s="1"/>
  <c r="AR38" i="3" s="1"/>
  <c r="J37" i="3"/>
  <c r="K37" i="3" s="1"/>
  <c r="L37" i="3" s="1"/>
  <c r="E38" i="3"/>
  <c r="H38" i="3" s="1"/>
  <c r="J42" i="14" l="1"/>
  <c r="K42" i="14" s="1"/>
  <c r="L42" i="14" s="1"/>
  <c r="E43" i="14"/>
  <c r="H43" i="14" s="1"/>
  <c r="N42" i="14"/>
  <c r="O42" i="14" s="1"/>
  <c r="M43" i="14"/>
  <c r="AD42" i="14"/>
  <c r="AE42" i="14" s="1"/>
  <c r="AC43" i="14"/>
  <c r="Z42" i="14"/>
  <c r="AA42" i="14" s="1"/>
  <c r="AB42" i="14" s="1"/>
  <c r="U43" i="14"/>
  <c r="X43" i="14" s="1"/>
  <c r="AK43" i="14"/>
  <c r="AN43" i="14" s="1"/>
  <c r="AP42" i="14"/>
  <c r="AQ42" i="14" s="1"/>
  <c r="AR42" i="14" s="1"/>
  <c r="AT43" i="14"/>
  <c r="AU43" i="14" s="1"/>
  <c r="AS44" i="14"/>
  <c r="U39" i="12"/>
  <c r="X39" i="12" s="1"/>
  <c r="Z38" i="12"/>
  <c r="AA38" i="12" s="1"/>
  <c r="AB38" i="12" s="1"/>
  <c r="N40" i="12"/>
  <c r="O40" i="12" s="1"/>
  <c r="M41" i="12"/>
  <c r="AS42" i="12"/>
  <c r="AT41" i="12"/>
  <c r="AU41" i="12" s="1"/>
  <c r="AC39" i="12"/>
  <c r="AD38" i="12"/>
  <c r="AE38" i="12" s="1"/>
  <c r="E40" i="12"/>
  <c r="H40" i="12" s="1"/>
  <c r="J39" i="12"/>
  <c r="K39" i="12" s="1"/>
  <c r="L39" i="12" s="1"/>
  <c r="AP41" i="12"/>
  <c r="AQ41" i="12" s="1"/>
  <c r="AR41" i="12" s="1"/>
  <c r="AK42" i="12"/>
  <c r="AN42" i="12" s="1"/>
  <c r="E41" i="10"/>
  <c r="H41" i="10" s="1"/>
  <c r="J40" i="10"/>
  <c r="K40" i="10" s="1"/>
  <c r="L40" i="10" s="1"/>
  <c r="M41" i="10"/>
  <c r="N40" i="10"/>
  <c r="O40" i="10" s="1"/>
  <c r="AD41" i="10"/>
  <c r="AE40" i="10"/>
  <c r="AF40" i="10" s="1"/>
  <c r="V41" i="10"/>
  <c r="Y41" i="10" s="1"/>
  <c r="AA40" i="10"/>
  <c r="AB40" i="10" s="1"/>
  <c r="AC40" i="10" s="1"/>
  <c r="AP39" i="8"/>
  <c r="AQ39" i="8" s="1"/>
  <c r="AR39" i="8" s="1"/>
  <c r="AK40" i="8"/>
  <c r="AN40" i="8" s="1"/>
  <c r="J37" i="8"/>
  <c r="K37" i="8" s="1"/>
  <c r="L37" i="8" s="1"/>
  <c r="E38" i="8"/>
  <c r="H38" i="8" s="1"/>
  <c r="AS41" i="8"/>
  <c r="AT40" i="8"/>
  <c r="AU40" i="8" s="1"/>
  <c r="AD37" i="8"/>
  <c r="AE37" i="8" s="1"/>
  <c r="AC38" i="8"/>
  <c r="U37" i="8"/>
  <c r="X37" i="8" s="1"/>
  <c r="Z36" i="8"/>
  <c r="AA36" i="8" s="1"/>
  <c r="AB36" i="8" s="1"/>
  <c r="M39" i="8"/>
  <c r="N38" i="8"/>
  <c r="O38" i="8" s="1"/>
  <c r="AS40" i="6"/>
  <c r="AT39" i="6"/>
  <c r="AU39" i="6" s="1"/>
  <c r="AP38" i="6"/>
  <c r="AQ38" i="6" s="1"/>
  <c r="AR38" i="6" s="1"/>
  <c r="AK39" i="6"/>
  <c r="AN39" i="6" s="1"/>
  <c r="E39" i="6"/>
  <c r="H39" i="6" s="1"/>
  <c r="J38" i="6"/>
  <c r="K38" i="6" s="1"/>
  <c r="L38" i="6" s="1"/>
  <c r="AC39" i="6"/>
  <c r="AD38" i="6"/>
  <c r="AE38" i="6" s="1"/>
  <c r="Z37" i="6"/>
  <c r="AA37" i="6" s="1"/>
  <c r="AB37" i="6" s="1"/>
  <c r="U38" i="6"/>
  <c r="X38" i="6" s="1"/>
  <c r="M39" i="6"/>
  <c r="N38" i="6"/>
  <c r="O38" i="6" s="1"/>
  <c r="AS43" i="3"/>
  <c r="AT42" i="3"/>
  <c r="AU42" i="3" s="1"/>
  <c r="M38" i="3"/>
  <c r="N37" i="3"/>
  <c r="O37" i="3" s="1"/>
  <c r="AC57" i="3"/>
  <c r="AD56" i="3"/>
  <c r="AE56" i="3" s="1"/>
  <c r="Z37" i="3"/>
  <c r="AA37" i="3" s="1"/>
  <c r="AB37" i="3" s="1"/>
  <c r="U38" i="3"/>
  <c r="X38" i="3" s="1"/>
  <c r="AP39" i="3"/>
  <c r="AQ39" i="3" s="1"/>
  <c r="AR39" i="3" s="1"/>
  <c r="AK40" i="3"/>
  <c r="AN40" i="3" s="1"/>
  <c r="E39" i="3"/>
  <c r="H39" i="3" s="1"/>
  <c r="J38" i="3"/>
  <c r="K38" i="3" s="1"/>
  <c r="L38" i="3" s="1"/>
  <c r="AD43" i="14" l="1"/>
  <c r="AE43" i="14" s="1"/>
  <c r="AC44" i="14"/>
  <c r="E44" i="14"/>
  <c r="H44" i="14" s="1"/>
  <c r="J43" i="14"/>
  <c r="K43" i="14" s="1"/>
  <c r="L43" i="14" s="1"/>
  <c r="AP43" i="14"/>
  <c r="AQ43" i="14" s="1"/>
  <c r="AR43" i="14" s="1"/>
  <c r="AK44" i="14"/>
  <c r="AN44" i="14" s="1"/>
  <c r="AT44" i="14"/>
  <c r="AU44" i="14" s="1"/>
  <c r="AS45" i="14"/>
  <c r="U44" i="14"/>
  <c r="X44" i="14" s="1"/>
  <c r="Z43" i="14"/>
  <c r="AA43" i="14" s="1"/>
  <c r="AB43" i="14" s="1"/>
  <c r="M44" i="14"/>
  <c r="N43" i="14"/>
  <c r="O43" i="14" s="1"/>
  <c r="AP42" i="12"/>
  <c r="AQ42" i="12" s="1"/>
  <c r="AR42" i="12" s="1"/>
  <c r="AK43" i="12"/>
  <c r="AN43" i="12" s="1"/>
  <c r="M42" i="12"/>
  <c r="N41" i="12"/>
  <c r="O41" i="12" s="1"/>
  <c r="AC40" i="12"/>
  <c r="AD39" i="12"/>
  <c r="AE39" i="12" s="1"/>
  <c r="J40" i="12"/>
  <c r="K40" i="12" s="1"/>
  <c r="L40" i="12" s="1"/>
  <c r="E41" i="12"/>
  <c r="H41" i="12" s="1"/>
  <c r="AT42" i="12"/>
  <c r="AU42" i="12" s="1"/>
  <c r="AS43" i="12"/>
  <c r="U40" i="12"/>
  <c r="X40" i="12" s="1"/>
  <c r="Z39" i="12"/>
  <c r="AA39" i="12" s="1"/>
  <c r="AB39" i="12" s="1"/>
  <c r="AA41" i="10"/>
  <c r="AB41" i="10" s="1"/>
  <c r="AC41" i="10" s="1"/>
  <c r="V42" i="10"/>
  <c r="Y42" i="10" s="1"/>
  <c r="M42" i="10"/>
  <c r="N41" i="10"/>
  <c r="O41" i="10" s="1"/>
  <c r="E42" i="10"/>
  <c r="H42" i="10" s="1"/>
  <c r="J41" i="10"/>
  <c r="K41" i="10" s="1"/>
  <c r="L41" i="10" s="1"/>
  <c r="AE41" i="10"/>
  <c r="AF41" i="10" s="1"/>
  <c r="AD42" i="10"/>
  <c r="E39" i="8"/>
  <c r="H39" i="8" s="1"/>
  <c r="J38" i="8"/>
  <c r="K38" i="8" s="1"/>
  <c r="L38" i="8" s="1"/>
  <c r="M40" i="8"/>
  <c r="N39" i="8"/>
  <c r="O39" i="8" s="1"/>
  <c r="AC39" i="8"/>
  <c r="AD38" i="8"/>
  <c r="AE38" i="8" s="1"/>
  <c r="AK41" i="8"/>
  <c r="AN41" i="8" s="1"/>
  <c r="AP40" i="8"/>
  <c r="AQ40" i="8" s="1"/>
  <c r="AR40" i="8" s="1"/>
  <c r="Z37" i="8"/>
  <c r="AA37" i="8" s="1"/>
  <c r="AB37" i="8" s="1"/>
  <c r="U38" i="8"/>
  <c r="X38" i="8" s="1"/>
  <c r="AS42" i="8"/>
  <c r="AT41" i="8"/>
  <c r="AU41" i="8" s="1"/>
  <c r="AK40" i="6"/>
  <c r="AN40" i="6" s="1"/>
  <c r="AP39" i="6"/>
  <c r="AQ39" i="6" s="1"/>
  <c r="AR39" i="6" s="1"/>
  <c r="M40" i="6"/>
  <c r="N39" i="6"/>
  <c r="O39" i="6" s="1"/>
  <c r="AC40" i="6"/>
  <c r="AD39" i="6"/>
  <c r="AE39" i="6" s="1"/>
  <c r="U39" i="6"/>
  <c r="X39" i="6" s="1"/>
  <c r="Z38" i="6"/>
  <c r="AA38" i="6" s="1"/>
  <c r="AB38" i="6" s="1"/>
  <c r="E40" i="6"/>
  <c r="H40" i="6" s="1"/>
  <c r="J39" i="6"/>
  <c r="K39" i="6" s="1"/>
  <c r="L39" i="6" s="1"/>
  <c r="AT40" i="6"/>
  <c r="AU40" i="6" s="1"/>
  <c r="AS41" i="6"/>
  <c r="AT43" i="3"/>
  <c r="AU43" i="3" s="1"/>
  <c r="AS44" i="3"/>
  <c r="M39" i="3"/>
  <c r="N38" i="3"/>
  <c r="O38" i="3" s="1"/>
  <c r="AC58" i="3"/>
  <c r="AD57" i="3"/>
  <c r="AE57" i="3" s="1"/>
  <c r="Z38" i="3"/>
  <c r="AA38" i="3" s="1"/>
  <c r="AB38" i="3" s="1"/>
  <c r="U39" i="3"/>
  <c r="X39" i="3" s="1"/>
  <c r="J39" i="3"/>
  <c r="K39" i="3" s="1"/>
  <c r="L39" i="3" s="1"/>
  <c r="E40" i="3"/>
  <c r="H40" i="3" s="1"/>
  <c r="AP40" i="3"/>
  <c r="AQ40" i="3" s="1"/>
  <c r="AR40" i="3" s="1"/>
  <c r="AK41" i="3"/>
  <c r="AN41" i="3" s="1"/>
  <c r="AK45" i="14" l="1"/>
  <c r="AN45" i="14" s="1"/>
  <c r="AP44" i="14"/>
  <c r="AQ44" i="14" s="1"/>
  <c r="AR44" i="14" s="1"/>
  <c r="AC45" i="14"/>
  <c r="AD44" i="14"/>
  <c r="AE44" i="14" s="1"/>
  <c r="AS46" i="14"/>
  <c r="AT45" i="14"/>
  <c r="AU45" i="14" s="1"/>
  <c r="N44" i="14"/>
  <c r="O44" i="14" s="1"/>
  <c r="M45" i="14"/>
  <c r="E45" i="14"/>
  <c r="H45" i="14" s="1"/>
  <c r="J44" i="14"/>
  <c r="K44" i="14" s="1"/>
  <c r="L44" i="14" s="1"/>
  <c r="U45" i="14"/>
  <c r="X45" i="14" s="1"/>
  <c r="Z44" i="14"/>
  <c r="AA44" i="14" s="1"/>
  <c r="AB44" i="14" s="1"/>
  <c r="J41" i="12"/>
  <c r="K41" i="12" s="1"/>
  <c r="L41" i="12" s="1"/>
  <c r="E42" i="12"/>
  <c r="H42" i="12" s="1"/>
  <c r="AP43" i="12"/>
  <c r="AQ43" i="12" s="1"/>
  <c r="AR43" i="12" s="1"/>
  <c r="AK44" i="12"/>
  <c r="AN44" i="12" s="1"/>
  <c r="Z40" i="12"/>
  <c r="AA40" i="12" s="1"/>
  <c r="AB40" i="12" s="1"/>
  <c r="U41" i="12"/>
  <c r="X41" i="12" s="1"/>
  <c r="M43" i="12"/>
  <c r="N42" i="12"/>
  <c r="O42" i="12" s="1"/>
  <c r="AT43" i="12"/>
  <c r="AU43" i="12" s="1"/>
  <c r="AS44" i="12"/>
  <c r="AC41" i="12"/>
  <c r="AD40" i="12"/>
  <c r="AE40" i="12" s="1"/>
  <c r="AE42" i="10"/>
  <c r="AF42" i="10" s="1"/>
  <c r="AD43" i="10"/>
  <c r="V43" i="10"/>
  <c r="Y43" i="10" s="1"/>
  <c r="AA42" i="10"/>
  <c r="AB42" i="10" s="1"/>
  <c r="AC42" i="10" s="1"/>
  <c r="M43" i="10"/>
  <c r="N42" i="10"/>
  <c r="O42" i="10" s="1"/>
  <c r="J42" i="10"/>
  <c r="K42" i="10" s="1"/>
  <c r="L42" i="10" s="1"/>
  <c r="E43" i="10"/>
  <c r="H43" i="10" s="1"/>
  <c r="Z38" i="8"/>
  <c r="AA38" i="8" s="1"/>
  <c r="AB38" i="8" s="1"/>
  <c r="U39" i="8"/>
  <c r="X39" i="8" s="1"/>
  <c r="E40" i="8"/>
  <c r="H40" i="8" s="1"/>
  <c r="J39" i="8"/>
  <c r="K39" i="8" s="1"/>
  <c r="L39" i="8" s="1"/>
  <c r="AT42" i="8"/>
  <c r="AU42" i="8" s="1"/>
  <c r="AS43" i="8"/>
  <c r="AK42" i="8"/>
  <c r="AN42" i="8" s="1"/>
  <c r="AP41" i="8"/>
  <c r="AQ41" i="8" s="1"/>
  <c r="AR41" i="8" s="1"/>
  <c r="N40" i="8"/>
  <c r="O40" i="8" s="1"/>
  <c r="M41" i="8"/>
  <c r="AC40" i="8"/>
  <c r="AD39" i="8"/>
  <c r="AE39" i="8" s="1"/>
  <c r="AT41" i="6"/>
  <c r="AU41" i="6" s="1"/>
  <c r="AS42" i="6"/>
  <c r="Z39" i="6"/>
  <c r="AA39" i="6" s="1"/>
  <c r="AB39" i="6" s="1"/>
  <c r="U40" i="6"/>
  <c r="X40" i="6" s="1"/>
  <c r="M41" i="6"/>
  <c r="N40" i="6"/>
  <c r="O40" i="6" s="1"/>
  <c r="E41" i="6"/>
  <c r="H41" i="6" s="1"/>
  <c r="J40" i="6"/>
  <c r="K40" i="6" s="1"/>
  <c r="L40" i="6" s="1"/>
  <c r="AD40" i="6"/>
  <c r="AE40" i="6" s="1"/>
  <c r="AC41" i="6"/>
  <c r="AP40" i="6"/>
  <c r="AQ40" i="6" s="1"/>
  <c r="AR40" i="6" s="1"/>
  <c r="AK41" i="6"/>
  <c r="AN41" i="6" s="1"/>
  <c r="AT44" i="3"/>
  <c r="AU44" i="3" s="1"/>
  <c r="AS45" i="3"/>
  <c r="N39" i="3"/>
  <c r="O39" i="3" s="1"/>
  <c r="M40" i="3"/>
  <c r="AC59" i="3"/>
  <c r="AD58" i="3"/>
  <c r="AE58" i="3" s="1"/>
  <c r="U40" i="3"/>
  <c r="X40" i="3" s="1"/>
  <c r="Z39" i="3"/>
  <c r="AA39" i="3" s="1"/>
  <c r="AB39" i="3" s="1"/>
  <c r="AP41" i="3"/>
  <c r="AQ41" i="3" s="1"/>
  <c r="AR41" i="3" s="1"/>
  <c r="AK42" i="3"/>
  <c r="AN42" i="3" s="1"/>
  <c r="E41" i="3"/>
  <c r="H41" i="3" s="1"/>
  <c r="J40" i="3"/>
  <c r="K40" i="3" s="1"/>
  <c r="L40" i="3" s="1"/>
  <c r="J45" i="14" l="1"/>
  <c r="K45" i="14" s="1"/>
  <c r="L45" i="14" s="1"/>
  <c r="E46" i="14"/>
  <c r="H46" i="14" s="1"/>
  <c r="AK46" i="14"/>
  <c r="AN46" i="14" s="1"/>
  <c r="AP45" i="14"/>
  <c r="AQ45" i="14" s="1"/>
  <c r="AR45" i="14" s="1"/>
  <c r="N45" i="14"/>
  <c r="O45" i="14" s="1"/>
  <c r="M46" i="14"/>
  <c r="Z45" i="14"/>
  <c r="AA45" i="14" s="1"/>
  <c r="AB45" i="14" s="1"/>
  <c r="U46" i="14"/>
  <c r="X46" i="14" s="1"/>
  <c r="AD45" i="14"/>
  <c r="AE45" i="14" s="1"/>
  <c r="AC46" i="14"/>
  <c r="AS47" i="14"/>
  <c r="AT46" i="14"/>
  <c r="AU46" i="14" s="1"/>
  <c r="E43" i="12"/>
  <c r="H43" i="12" s="1"/>
  <c r="J42" i="12"/>
  <c r="K42" i="12" s="1"/>
  <c r="L42" i="12" s="1"/>
  <c r="AK45" i="12"/>
  <c r="AN45" i="12" s="1"/>
  <c r="AP44" i="12"/>
  <c r="AQ44" i="12" s="1"/>
  <c r="AR44" i="12" s="1"/>
  <c r="Z41" i="12"/>
  <c r="AA41" i="12" s="1"/>
  <c r="AB41" i="12" s="1"/>
  <c r="U42" i="12"/>
  <c r="X42" i="12" s="1"/>
  <c r="AD41" i="12"/>
  <c r="AE41" i="12" s="1"/>
  <c r="AC42" i="12"/>
  <c r="N43" i="12"/>
  <c r="O43" i="12" s="1"/>
  <c r="M44" i="12"/>
  <c r="AS45" i="12"/>
  <c r="AT44" i="12"/>
  <c r="AU44" i="12" s="1"/>
  <c r="E44" i="10"/>
  <c r="H44" i="10" s="1"/>
  <c r="J43" i="10"/>
  <c r="K43" i="10" s="1"/>
  <c r="L43" i="10" s="1"/>
  <c r="AE43" i="10"/>
  <c r="AF43" i="10" s="1"/>
  <c r="AD44" i="10"/>
  <c r="M44" i="10"/>
  <c r="N43" i="10"/>
  <c r="O43" i="10" s="1"/>
  <c r="AA43" i="10"/>
  <c r="AB43" i="10" s="1"/>
  <c r="AC43" i="10" s="1"/>
  <c r="V44" i="10"/>
  <c r="Y44" i="10" s="1"/>
  <c r="AC41" i="8"/>
  <c r="AD40" i="8"/>
  <c r="AE40" i="8" s="1"/>
  <c r="J40" i="8"/>
  <c r="K40" i="8" s="1"/>
  <c r="L40" i="8" s="1"/>
  <c r="E41" i="8"/>
  <c r="H41" i="8" s="1"/>
  <c r="M42" i="8"/>
  <c r="N41" i="8"/>
  <c r="O41" i="8" s="1"/>
  <c r="AS44" i="8"/>
  <c r="AT43" i="8"/>
  <c r="AU43" i="8" s="1"/>
  <c r="U40" i="8"/>
  <c r="X40" i="8" s="1"/>
  <c r="Z39" i="8"/>
  <c r="AA39" i="8" s="1"/>
  <c r="AB39" i="8" s="1"/>
  <c r="AP42" i="8"/>
  <c r="AQ42" i="8" s="1"/>
  <c r="AR42" i="8" s="1"/>
  <c r="AK43" i="8"/>
  <c r="AN43" i="8" s="1"/>
  <c r="AK42" i="6"/>
  <c r="AN42" i="6" s="1"/>
  <c r="AP41" i="6"/>
  <c r="AQ41" i="6" s="1"/>
  <c r="AR41" i="6" s="1"/>
  <c r="U41" i="6"/>
  <c r="X41" i="6" s="1"/>
  <c r="Z40" i="6"/>
  <c r="AA40" i="6" s="1"/>
  <c r="AB40" i="6" s="1"/>
  <c r="E42" i="6"/>
  <c r="H42" i="6" s="1"/>
  <c r="J41" i="6"/>
  <c r="K41" i="6" s="1"/>
  <c r="L41" i="6" s="1"/>
  <c r="AC42" i="6"/>
  <c r="AD41" i="6"/>
  <c r="AE41" i="6" s="1"/>
  <c r="AS43" i="6"/>
  <c r="AT42" i="6"/>
  <c r="AU42" i="6" s="1"/>
  <c r="N41" i="6"/>
  <c r="O41" i="6" s="1"/>
  <c r="M42" i="6"/>
  <c r="AS46" i="3"/>
  <c r="AT45" i="3"/>
  <c r="AU45" i="3" s="1"/>
  <c r="N40" i="3"/>
  <c r="O40" i="3" s="1"/>
  <c r="M41" i="3"/>
  <c r="AC60" i="3"/>
  <c r="AD60" i="3" s="1"/>
  <c r="AE60" i="3" s="1"/>
  <c r="AD59" i="3"/>
  <c r="AE59" i="3" s="1"/>
  <c r="Z40" i="3"/>
  <c r="AA40" i="3" s="1"/>
  <c r="AB40" i="3" s="1"/>
  <c r="U41" i="3"/>
  <c r="X41" i="3" s="1"/>
  <c r="AK43" i="3"/>
  <c r="AN43" i="3" s="1"/>
  <c r="AP42" i="3"/>
  <c r="AQ42" i="3" s="1"/>
  <c r="AR42" i="3" s="1"/>
  <c r="J41" i="3"/>
  <c r="K41" i="3" s="1"/>
  <c r="L41" i="3" s="1"/>
  <c r="E42" i="3"/>
  <c r="H42" i="3" s="1"/>
  <c r="Z46" i="14" l="1"/>
  <c r="AA46" i="14" s="1"/>
  <c r="AB46" i="14" s="1"/>
  <c r="U47" i="14"/>
  <c r="X47" i="14" s="1"/>
  <c r="AS48" i="14"/>
  <c r="AT47" i="14"/>
  <c r="AU47" i="14" s="1"/>
  <c r="AK47" i="14"/>
  <c r="AN47" i="14" s="1"/>
  <c r="AP46" i="14"/>
  <c r="AQ46" i="14" s="1"/>
  <c r="AR46" i="14" s="1"/>
  <c r="AD46" i="14"/>
  <c r="AE46" i="14" s="1"/>
  <c r="AC47" i="14"/>
  <c r="N46" i="14"/>
  <c r="O46" i="14" s="1"/>
  <c r="M47" i="14"/>
  <c r="J46" i="14"/>
  <c r="K46" i="14" s="1"/>
  <c r="L46" i="14" s="1"/>
  <c r="E47" i="14"/>
  <c r="H47" i="14" s="1"/>
  <c r="U43" i="12"/>
  <c r="X43" i="12" s="1"/>
  <c r="Z42" i="12"/>
  <c r="AA42" i="12" s="1"/>
  <c r="AB42" i="12" s="1"/>
  <c r="AC43" i="12"/>
  <c r="AD42" i="12"/>
  <c r="AE42" i="12" s="1"/>
  <c r="N44" i="12"/>
  <c r="O44" i="12" s="1"/>
  <c r="M45" i="12"/>
  <c r="AT45" i="12"/>
  <c r="AU45" i="12" s="1"/>
  <c r="AS46" i="12"/>
  <c r="AP45" i="12"/>
  <c r="AQ45" i="12" s="1"/>
  <c r="AR45" i="12" s="1"/>
  <c r="AK46" i="12"/>
  <c r="AN46" i="12" s="1"/>
  <c r="J43" i="12"/>
  <c r="K43" i="12" s="1"/>
  <c r="L43" i="12" s="1"/>
  <c r="E44" i="12"/>
  <c r="H44" i="12" s="1"/>
  <c r="AD45" i="10"/>
  <c r="AE44" i="10"/>
  <c r="AF44" i="10" s="1"/>
  <c r="V45" i="10"/>
  <c r="Y45" i="10" s="1"/>
  <c r="AA44" i="10"/>
  <c r="AB44" i="10" s="1"/>
  <c r="AC44" i="10" s="1"/>
  <c r="N44" i="10"/>
  <c r="O44" i="10" s="1"/>
  <c r="M45" i="10"/>
  <c r="J44" i="10"/>
  <c r="K44" i="10" s="1"/>
  <c r="L44" i="10" s="1"/>
  <c r="E45" i="10"/>
  <c r="H45" i="10" s="1"/>
  <c r="U41" i="8"/>
  <c r="X41" i="8" s="1"/>
  <c r="Z40" i="8"/>
  <c r="AA40" i="8" s="1"/>
  <c r="AB40" i="8" s="1"/>
  <c r="M43" i="8"/>
  <c r="N42" i="8"/>
  <c r="O42" i="8" s="1"/>
  <c r="AD41" i="8"/>
  <c r="AE41" i="8" s="1"/>
  <c r="AC42" i="8"/>
  <c r="AP43" i="8"/>
  <c r="AQ43" i="8" s="1"/>
  <c r="AR43" i="8" s="1"/>
  <c r="AK44" i="8"/>
  <c r="AN44" i="8" s="1"/>
  <c r="J41" i="8"/>
  <c r="K41" i="8" s="1"/>
  <c r="L41" i="8" s="1"/>
  <c r="E42" i="8"/>
  <c r="H42" i="8" s="1"/>
  <c r="AS45" i="8"/>
  <c r="AT44" i="8"/>
  <c r="AU44" i="8" s="1"/>
  <c r="N42" i="6"/>
  <c r="O42" i="6" s="1"/>
  <c r="M43" i="6"/>
  <c r="AD42" i="6"/>
  <c r="AE42" i="6" s="1"/>
  <c r="AC43" i="6"/>
  <c r="U42" i="6"/>
  <c r="X42" i="6" s="1"/>
  <c r="Z41" i="6"/>
  <c r="AA41" i="6" s="1"/>
  <c r="AB41" i="6" s="1"/>
  <c r="AT43" i="6"/>
  <c r="AU43" i="6" s="1"/>
  <c r="AS44" i="6"/>
  <c r="J42" i="6"/>
  <c r="K42" i="6" s="1"/>
  <c r="L42" i="6" s="1"/>
  <c r="E43" i="6"/>
  <c r="H43" i="6" s="1"/>
  <c r="AK43" i="6"/>
  <c r="AN43" i="6" s="1"/>
  <c r="AP42" i="6"/>
  <c r="AQ42" i="6" s="1"/>
  <c r="AR42" i="6" s="1"/>
  <c r="AS47" i="3"/>
  <c r="AT46" i="3"/>
  <c r="AU46" i="3" s="1"/>
  <c r="M42" i="3"/>
  <c r="N41" i="3"/>
  <c r="O41" i="3" s="1"/>
  <c r="U42" i="3"/>
  <c r="X42" i="3" s="1"/>
  <c r="Z41" i="3"/>
  <c r="AA41" i="3" s="1"/>
  <c r="AB41" i="3" s="1"/>
  <c r="AP43" i="3"/>
  <c r="AQ43" i="3" s="1"/>
  <c r="AR43" i="3" s="1"/>
  <c r="AK44" i="3"/>
  <c r="AN44" i="3" s="1"/>
  <c r="E43" i="3"/>
  <c r="H43" i="3" s="1"/>
  <c r="J42" i="3"/>
  <c r="K42" i="3" s="1"/>
  <c r="L42" i="3" s="1"/>
  <c r="AP47" i="14" l="1"/>
  <c r="AQ47" i="14" s="1"/>
  <c r="AR47" i="14" s="1"/>
  <c r="AK48" i="14"/>
  <c r="AN48" i="14" s="1"/>
  <c r="J47" i="14"/>
  <c r="K47" i="14" s="1"/>
  <c r="L47" i="14" s="1"/>
  <c r="E48" i="14"/>
  <c r="H48" i="14" s="1"/>
  <c r="AC48" i="14"/>
  <c r="AD47" i="14"/>
  <c r="AE47" i="14" s="1"/>
  <c r="AT48" i="14"/>
  <c r="AU48" i="14" s="1"/>
  <c r="AS49" i="14"/>
  <c r="N47" i="14"/>
  <c r="O47" i="14" s="1"/>
  <c r="M48" i="14"/>
  <c r="U48" i="14"/>
  <c r="X48" i="14" s="1"/>
  <c r="Z47" i="14"/>
  <c r="AA47" i="14" s="1"/>
  <c r="AB47" i="14" s="1"/>
  <c r="J44" i="12"/>
  <c r="K44" i="12" s="1"/>
  <c r="L44" i="12" s="1"/>
  <c r="E45" i="12"/>
  <c r="H45" i="12" s="1"/>
  <c r="AT46" i="12"/>
  <c r="AU46" i="12" s="1"/>
  <c r="AS47" i="12"/>
  <c r="AP46" i="12"/>
  <c r="AQ46" i="12" s="1"/>
  <c r="AR46" i="12" s="1"/>
  <c r="AK47" i="12"/>
  <c r="AN47" i="12" s="1"/>
  <c r="AC44" i="12"/>
  <c r="AD43" i="12"/>
  <c r="AE43" i="12" s="1"/>
  <c r="N45" i="12"/>
  <c r="O45" i="12" s="1"/>
  <c r="M46" i="12"/>
  <c r="U44" i="12"/>
  <c r="X44" i="12" s="1"/>
  <c r="Z43" i="12"/>
  <c r="AA43" i="12" s="1"/>
  <c r="AB43" i="12" s="1"/>
  <c r="N45" i="10"/>
  <c r="O45" i="10" s="1"/>
  <c r="M46" i="10"/>
  <c r="J45" i="10"/>
  <c r="K45" i="10" s="1"/>
  <c r="L45" i="10" s="1"/>
  <c r="E46" i="10"/>
  <c r="H46" i="10" s="1"/>
  <c r="V46" i="10"/>
  <c r="Y46" i="10" s="1"/>
  <c r="AA45" i="10"/>
  <c r="AB45" i="10" s="1"/>
  <c r="AC45" i="10" s="1"/>
  <c r="AD46" i="10"/>
  <c r="AE45" i="10"/>
  <c r="AF45" i="10" s="1"/>
  <c r="AK45" i="8"/>
  <c r="AN45" i="8" s="1"/>
  <c r="AP44" i="8"/>
  <c r="AQ44" i="8" s="1"/>
  <c r="AR44" i="8" s="1"/>
  <c r="AS46" i="8"/>
  <c r="AT45" i="8"/>
  <c r="AU45" i="8" s="1"/>
  <c r="M44" i="8"/>
  <c r="N43" i="8"/>
  <c r="O43" i="8" s="1"/>
  <c r="E43" i="8"/>
  <c r="H43" i="8" s="1"/>
  <c r="J42" i="8"/>
  <c r="K42" i="8" s="1"/>
  <c r="L42" i="8" s="1"/>
  <c r="AC43" i="8"/>
  <c r="AD42" i="8"/>
  <c r="AE42" i="8" s="1"/>
  <c r="Z41" i="8"/>
  <c r="AA41" i="8" s="1"/>
  <c r="AB41" i="8" s="1"/>
  <c r="U42" i="8"/>
  <c r="X42" i="8" s="1"/>
  <c r="AT44" i="6"/>
  <c r="AU44" i="6" s="1"/>
  <c r="AS45" i="6"/>
  <c r="AD43" i="6"/>
  <c r="AE43" i="6" s="1"/>
  <c r="AC44" i="6"/>
  <c r="AK44" i="6"/>
  <c r="AN44" i="6" s="1"/>
  <c r="AP43" i="6"/>
  <c r="AQ43" i="6" s="1"/>
  <c r="AR43" i="6" s="1"/>
  <c r="E44" i="6"/>
  <c r="H44" i="6" s="1"/>
  <c r="J43" i="6"/>
  <c r="K43" i="6" s="1"/>
  <c r="L43" i="6" s="1"/>
  <c r="N43" i="6"/>
  <c r="O43" i="6" s="1"/>
  <c r="M44" i="6"/>
  <c r="U43" i="6"/>
  <c r="X43" i="6" s="1"/>
  <c r="Z42" i="6"/>
  <c r="AA42" i="6" s="1"/>
  <c r="AB42" i="6" s="1"/>
  <c r="AT47" i="3"/>
  <c r="AU47" i="3" s="1"/>
  <c r="AS48" i="3"/>
  <c r="M43" i="3"/>
  <c r="N42" i="3"/>
  <c r="O42" i="3" s="1"/>
  <c r="Z42" i="3"/>
  <c r="AA42" i="3" s="1"/>
  <c r="AB42" i="3" s="1"/>
  <c r="U43" i="3"/>
  <c r="X43" i="3" s="1"/>
  <c r="J43" i="3"/>
  <c r="K43" i="3" s="1"/>
  <c r="L43" i="3" s="1"/>
  <c r="E44" i="3"/>
  <c r="H44" i="3" s="1"/>
  <c r="AK45" i="3"/>
  <c r="AN45" i="3" s="1"/>
  <c r="AP44" i="3"/>
  <c r="AQ44" i="3" s="1"/>
  <c r="AR44" i="3" s="1"/>
  <c r="AK49" i="14" l="1"/>
  <c r="AN49" i="14" s="1"/>
  <c r="AP48" i="14"/>
  <c r="AQ48" i="14" s="1"/>
  <c r="AR48" i="14" s="1"/>
  <c r="AD48" i="14"/>
  <c r="AE48" i="14" s="1"/>
  <c r="AC49" i="14"/>
  <c r="AS50" i="14"/>
  <c r="AT49" i="14"/>
  <c r="AU49" i="14" s="1"/>
  <c r="E49" i="14"/>
  <c r="H49" i="14" s="1"/>
  <c r="J48" i="14"/>
  <c r="K48" i="14" s="1"/>
  <c r="L48" i="14" s="1"/>
  <c r="Z48" i="14"/>
  <c r="AA48" i="14" s="1"/>
  <c r="AB48" i="14" s="1"/>
  <c r="U49" i="14"/>
  <c r="X49" i="14" s="1"/>
  <c r="M49" i="14"/>
  <c r="N48" i="14"/>
  <c r="O48" i="14" s="1"/>
  <c r="E46" i="12"/>
  <c r="H46" i="12" s="1"/>
  <c r="J45" i="12"/>
  <c r="K45" i="12" s="1"/>
  <c r="L45" i="12" s="1"/>
  <c r="AS48" i="12"/>
  <c r="AT47" i="12"/>
  <c r="AU47" i="12" s="1"/>
  <c r="AK48" i="12"/>
  <c r="AN48" i="12" s="1"/>
  <c r="AP47" i="12"/>
  <c r="AQ47" i="12" s="1"/>
  <c r="AR47" i="12" s="1"/>
  <c r="U45" i="12"/>
  <c r="X45" i="12" s="1"/>
  <c r="Z44" i="12"/>
  <c r="AA44" i="12" s="1"/>
  <c r="AB44" i="12" s="1"/>
  <c r="AC45" i="12"/>
  <c r="AD44" i="12"/>
  <c r="AE44" i="12" s="1"/>
  <c r="M47" i="12"/>
  <c r="N46" i="12"/>
  <c r="O46" i="12" s="1"/>
  <c r="E47" i="10"/>
  <c r="H47" i="10" s="1"/>
  <c r="J46" i="10"/>
  <c r="K46" i="10" s="1"/>
  <c r="L46" i="10" s="1"/>
  <c r="AD47" i="10"/>
  <c r="AE46" i="10"/>
  <c r="AF46" i="10" s="1"/>
  <c r="V47" i="10"/>
  <c r="Y47" i="10" s="1"/>
  <c r="AA46" i="10"/>
  <c r="AB46" i="10" s="1"/>
  <c r="AC46" i="10" s="1"/>
  <c r="M47" i="10"/>
  <c r="N46" i="10"/>
  <c r="O46" i="10" s="1"/>
  <c r="AC44" i="8"/>
  <c r="AD43" i="8"/>
  <c r="AE43" i="8" s="1"/>
  <c r="N44" i="8"/>
  <c r="O44" i="8" s="1"/>
  <c r="M45" i="8"/>
  <c r="AK46" i="8"/>
  <c r="AN46" i="8" s="1"/>
  <c r="AP45" i="8"/>
  <c r="AQ45" i="8" s="1"/>
  <c r="AR45" i="8" s="1"/>
  <c r="Z42" i="8"/>
  <c r="AA42" i="8" s="1"/>
  <c r="AB42" i="8" s="1"/>
  <c r="U43" i="8"/>
  <c r="X43" i="8" s="1"/>
  <c r="E44" i="8"/>
  <c r="H44" i="8" s="1"/>
  <c r="J43" i="8"/>
  <c r="K43" i="8" s="1"/>
  <c r="L43" i="8" s="1"/>
  <c r="AT46" i="8"/>
  <c r="AU46" i="8" s="1"/>
  <c r="AS47" i="8"/>
  <c r="AD44" i="6"/>
  <c r="AE44" i="6" s="1"/>
  <c r="AC45" i="6"/>
  <c r="Z43" i="6"/>
  <c r="AA43" i="6" s="1"/>
  <c r="AB43" i="6" s="1"/>
  <c r="U44" i="6"/>
  <c r="X44" i="6" s="1"/>
  <c r="E45" i="6"/>
  <c r="H45" i="6" s="1"/>
  <c r="J44" i="6"/>
  <c r="K44" i="6" s="1"/>
  <c r="L44" i="6" s="1"/>
  <c r="M45" i="6"/>
  <c r="N44" i="6"/>
  <c r="O44" i="6" s="1"/>
  <c r="AT45" i="6"/>
  <c r="AU45" i="6" s="1"/>
  <c r="AS46" i="6"/>
  <c r="AP44" i="6"/>
  <c r="AQ44" i="6" s="1"/>
  <c r="AR44" i="6" s="1"/>
  <c r="AK45" i="6"/>
  <c r="AN45" i="6" s="1"/>
  <c r="AT48" i="3"/>
  <c r="AU48" i="3" s="1"/>
  <c r="AS49" i="3"/>
  <c r="N43" i="3"/>
  <c r="O43" i="3" s="1"/>
  <c r="M44" i="3"/>
  <c r="U44" i="3"/>
  <c r="X44" i="3" s="1"/>
  <c r="Z43" i="3"/>
  <c r="AA43" i="3" s="1"/>
  <c r="AB43" i="3" s="1"/>
  <c r="J44" i="3"/>
  <c r="K44" i="3" s="1"/>
  <c r="L44" i="3" s="1"/>
  <c r="E45" i="3"/>
  <c r="H45" i="3" s="1"/>
  <c r="AP45" i="3"/>
  <c r="AQ45" i="3" s="1"/>
  <c r="AR45" i="3" s="1"/>
  <c r="AK46" i="3"/>
  <c r="AN46" i="3" s="1"/>
  <c r="U50" i="14" l="1"/>
  <c r="X50" i="14" s="1"/>
  <c r="Z49" i="14"/>
  <c r="AA49" i="14" s="1"/>
  <c r="AB49" i="14" s="1"/>
  <c r="AS51" i="14"/>
  <c r="AT50" i="14"/>
  <c r="AU50" i="14" s="1"/>
  <c r="AC50" i="14"/>
  <c r="AD49" i="14"/>
  <c r="AE49" i="14" s="1"/>
  <c r="M50" i="14"/>
  <c r="N49" i="14"/>
  <c r="O49" i="14" s="1"/>
  <c r="E50" i="14"/>
  <c r="H50" i="14" s="1"/>
  <c r="J49" i="14"/>
  <c r="K49" i="14" s="1"/>
  <c r="L49" i="14" s="1"/>
  <c r="AP49" i="14"/>
  <c r="AQ49" i="14" s="1"/>
  <c r="AR49" i="14" s="1"/>
  <c r="AK50" i="14"/>
  <c r="AN50" i="14" s="1"/>
  <c r="M48" i="12"/>
  <c r="N47" i="12"/>
  <c r="O47" i="12" s="1"/>
  <c r="Z45" i="12"/>
  <c r="AA45" i="12" s="1"/>
  <c r="AB45" i="12" s="1"/>
  <c r="U46" i="12"/>
  <c r="X46" i="12" s="1"/>
  <c r="AT48" i="12"/>
  <c r="AU48" i="12" s="1"/>
  <c r="AS49" i="12"/>
  <c r="AD45" i="12"/>
  <c r="AE45" i="12" s="1"/>
  <c r="AC46" i="12"/>
  <c r="AP48" i="12"/>
  <c r="AQ48" i="12" s="1"/>
  <c r="AR48" i="12" s="1"/>
  <c r="AK49" i="12"/>
  <c r="AN49" i="12" s="1"/>
  <c r="E47" i="12"/>
  <c r="H47" i="12" s="1"/>
  <c r="J46" i="12"/>
  <c r="K46" i="12" s="1"/>
  <c r="L46" i="12" s="1"/>
  <c r="M48" i="10"/>
  <c r="N47" i="10"/>
  <c r="O47" i="10" s="1"/>
  <c r="AD48" i="10"/>
  <c r="AE47" i="10"/>
  <c r="AF47" i="10" s="1"/>
  <c r="V48" i="10"/>
  <c r="Y48" i="10" s="1"/>
  <c r="AA47" i="10"/>
  <c r="AB47" i="10" s="1"/>
  <c r="AC47" i="10" s="1"/>
  <c r="E48" i="10"/>
  <c r="H48" i="10" s="1"/>
  <c r="J47" i="10"/>
  <c r="K47" i="10" s="1"/>
  <c r="L47" i="10" s="1"/>
  <c r="AS48" i="8"/>
  <c r="AT47" i="8"/>
  <c r="AU47" i="8" s="1"/>
  <c r="U44" i="8"/>
  <c r="X44" i="8" s="1"/>
  <c r="Z43" i="8"/>
  <c r="AA43" i="8" s="1"/>
  <c r="AB43" i="8" s="1"/>
  <c r="M46" i="8"/>
  <c r="N45" i="8"/>
  <c r="O45" i="8" s="1"/>
  <c r="J44" i="8"/>
  <c r="K44" i="8" s="1"/>
  <c r="L44" i="8" s="1"/>
  <c r="E45" i="8"/>
  <c r="H45" i="8" s="1"/>
  <c r="AP46" i="8"/>
  <c r="AQ46" i="8" s="1"/>
  <c r="AR46" i="8" s="1"/>
  <c r="AK47" i="8"/>
  <c r="AN47" i="8" s="1"/>
  <c r="AC45" i="8"/>
  <c r="AD44" i="8"/>
  <c r="AE44" i="8" s="1"/>
  <c r="AK46" i="6"/>
  <c r="AN46" i="6" s="1"/>
  <c r="AP45" i="6"/>
  <c r="AQ45" i="6" s="1"/>
  <c r="AR45" i="6" s="1"/>
  <c r="Z44" i="6"/>
  <c r="AA44" i="6" s="1"/>
  <c r="AB44" i="6" s="1"/>
  <c r="U45" i="6"/>
  <c r="X45" i="6" s="1"/>
  <c r="N45" i="6"/>
  <c r="O45" i="6" s="1"/>
  <c r="M46" i="6"/>
  <c r="AS47" i="6"/>
  <c r="AT46" i="6"/>
  <c r="AU46" i="6" s="1"/>
  <c r="AC46" i="6"/>
  <c r="AD45" i="6"/>
  <c r="AE45" i="6" s="1"/>
  <c r="E46" i="6"/>
  <c r="H46" i="6" s="1"/>
  <c r="J45" i="6"/>
  <c r="K45" i="6" s="1"/>
  <c r="L45" i="6" s="1"/>
  <c r="AS50" i="3"/>
  <c r="AT49" i="3"/>
  <c r="AU49" i="3" s="1"/>
  <c r="N44" i="3"/>
  <c r="O44" i="3" s="1"/>
  <c r="M45" i="3"/>
  <c r="U45" i="3"/>
  <c r="X45" i="3" s="1"/>
  <c r="Z44" i="3"/>
  <c r="AA44" i="3" s="1"/>
  <c r="AB44" i="3" s="1"/>
  <c r="AK47" i="3"/>
  <c r="AN47" i="3" s="1"/>
  <c r="AP46" i="3"/>
  <c r="AQ46" i="3" s="1"/>
  <c r="AR46" i="3" s="1"/>
  <c r="J45" i="3"/>
  <c r="K45" i="3" s="1"/>
  <c r="L45" i="3" s="1"/>
  <c r="E46" i="3"/>
  <c r="H46" i="3" s="1"/>
  <c r="J50" i="14" l="1"/>
  <c r="K50" i="14" s="1"/>
  <c r="L50" i="14" s="1"/>
  <c r="E51" i="14"/>
  <c r="H51" i="14" s="1"/>
  <c r="AK51" i="14"/>
  <c r="AN51" i="14" s="1"/>
  <c r="AP50" i="14"/>
  <c r="AQ50" i="14" s="1"/>
  <c r="AR50" i="14" s="1"/>
  <c r="N50" i="14"/>
  <c r="O50" i="14" s="1"/>
  <c r="M51" i="14"/>
  <c r="AS52" i="14"/>
  <c r="AT51" i="14"/>
  <c r="AU51" i="14" s="1"/>
  <c r="AC51" i="14"/>
  <c r="AD50" i="14"/>
  <c r="AE50" i="14" s="1"/>
  <c r="Z50" i="14"/>
  <c r="AA50" i="14" s="1"/>
  <c r="AB50" i="14" s="1"/>
  <c r="U51" i="14"/>
  <c r="X51" i="14" s="1"/>
  <c r="AS50" i="12"/>
  <c r="AT49" i="12"/>
  <c r="AU49" i="12" s="1"/>
  <c r="AD46" i="12"/>
  <c r="AE46" i="12" s="1"/>
  <c r="AC47" i="12"/>
  <c r="U47" i="12"/>
  <c r="X47" i="12" s="1"/>
  <c r="Z46" i="12"/>
  <c r="AA46" i="12" s="1"/>
  <c r="AB46" i="12" s="1"/>
  <c r="AK50" i="12"/>
  <c r="AN50" i="12" s="1"/>
  <c r="AP49" i="12"/>
  <c r="AQ49" i="12" s="1"/>
  <c r="AR49" i="12" s="1"/>
  <c r="J47" i="12"/>
  <c r="K47" i="12" s="1"/>
  <c r="L47" i="12" s="1"/>
  <c r="E48" i="12"/>
  <c r="H48" i="12" s="1"/>
  <c r="M49" i="12"/>
  <c r="N48" i="12"/>
  <c r="O48" i="12" s="1"/>
  <c r="J48" i="10"/>
  <c r="K48" i="10" s="1"/>
  <c r="L48" i="10" s="1"/>
  <c r="E49" i="10"/>
  <c r="H49" i="10" s="1"/>
  <c r="N48" i="10"/>
  <c r="O48" i="10" s="1"/>
  <c r="M49" i="10"/>
  <c r="AA48" i="10"/>
  <c r="AB48" i="10" s="1"/>
  <c r="AC48" i="10" s="1"/>
  <c r="V49" i="10"/>
  <c r="Y49" i="10" s="1"/>
  <c r="AE48" i="10"/>
  <c r="AF48" i="10" s="1"/>
  <c r="AD49" i="10"/>
  <c r="M47" i="8"/>
  <c r="N46" i="8"/>
  <c r="O46" i="8" s="1"/>
  <c r="AD45" i="8"/>
  <c r="AE45" i="8" s="1"/>
  <c r="AC46" i="8"/>
  <c r="U45" i="8"/>
  <c r="X45" i="8" s="1"/>
  <c r="Z44" i="8"/>
  <c r="AA44" i="8" s="1"/>
  <c r="AB44" i="8" s="1"/>
  <c r="J45" i="8"/>
  <c r="K45" i="8" s="1"/>
  <c r="L45" i="8" s="1"/>
  <c r="E46" i="8"/>
  <c r="H46" i="8" s="1"/>
  <c r="AK48" i="8"/>
  <c r="AN48" i="8" s="1"/>
  <c r="AP47" i="8"/>
  <c r="AQ47" i="8" s="1"/>
  <c r="AR47" i="8" s="1"/>
  <c r="AS49" i="8"/>
  <c r="AT48" i="8"/>
  <c r="AU48" i="8" s="1"/>
  <c r="U46" i="6"/>
  <c r="X46" i="6" s="1"/>
  <c r="Z45" i="6"/>
  <c r="AA45" i="6" s="1"/>
  <c r="AB45" i="6" s="1"/>
  <c r="J46" i="6"/>
  <c r="K46" i="6" s="1"/>
  <c r="L46" i="6" s="1"/>
  <c r="E47" i="6"/>
  <c r="H47" i="6" s="1"/>
  <c r="N46" i="6"/>
  <c r="O46" i="6" s="1"/>
  <c r="M47" i="6"/>
  <c r="AT47" i="6"/>
  <c r="AU47" i="6" s="1"/>
  <c r="AS48" i="6"/>
  <c r="AD46" i="6"/>
  <c r="AE46" i="6" s="1"/>
  <c r="AC47" i="6"/>
  <c r="AK47" i="6"/>
  <c r="AN47" i="6" s="1"/>
  <c r="AP46" i="6"/>
  <c r="AQ46" i="6" s="1"/>
  <c r="AR46" i="6" s="1"/>
  <c r="AS51" i="3"/>
  <c r="AT50" i="3"/>
  <c r="AU50" i="3" s="1"/>
  <c r="M46" i="3"/>
  <c r="N45" i="3"/>
  <c r="O45" i="3" s="1"/>
  <c r="Z45" i="3"/>
  <c r="AA45" i="3" s="1"/>
  <c r="AB45" i="3" s="1"/>
  <c r="U46" i="3"/>
  <c r="X46" i="3" s="1"/>
  <c r="AK48" i="3"/>
  <c r="AN48" i="3" s="1"/>
  <c r="AP47" i="3"/>
  <c r="AQ47" i="3" s="1"/>
  <c r="AR47" i="3" s="1"/>
  <c r="E47" i="3"/>
  <c r="H47" i="3" s="1"/>
  <c r="J46" i="3"/>
  <c r="K46" i="3" s="1"/>
  <c r="L46" i="3" s="1"/>
  <c r="M52" i="14" l="1"/>
  <c r="N51" i="14"/>
  <c r="O51" i="14" s="1"/>
  <c r="J51" i="14"/>
  <c r="K51" i="14" s="1"/>
  <c r="L51" i="14" s="1"/>
  <c r="E52" i="14"/>
  <c r="H52" i="14" s="1"/>
  <c r="AD51" i="14"/>
  <c r="AE51" i="14" s="1"/>
  <c r="AC52" i="14"/>
  <c r="U52" i="14"/>
  <c r="X52" i="14" s="1"/>
  <c r="Z51" i="14"/>
  <c r="AA51" i="14" s="1"/>
  <c r="AB51" i="14" s="1"/>
  <c r="AT52" i="14"/>
  <c r="AU52" i="14" s="1"/>
  <c r="AS53" i="14"/>
  <c r="AK52" i="14"/>
  <c r="AN52" i="14" s="1"/>
  <c r="AP51" i="14"/>
  <c r="AQ51" i="14" s="1"/>
  <c r="AR51" i="14" s="1"/>
  <c r="E49" i="12"/>
  <c r="H49" i="12" s="1"/>
  <c r="J48" i="12"/>
  <c r="K48" i="12" s="1"/>
  <c r="L48" i="12" s="1"/>
  <c r="AC48" i="12"/>
  <c r="AD47" i="12"/>
  <c r="AE47" i="12" s="1"/>
  <c r="N49" i="12"/>
  <c r="O49" i="12" s="1"/>
  <c r="M50" i="12"/>
  <c r="AK51" i="12"/>
  <c r="AN51" i="12" s="1"/>
  <c r="AP50" i="12"/>
  <c r="AQ50" i="12" s="1"/>
  <c r="AR50" i="12" s="1"/>
  <c r="Z47" i="12"/>
  <c r="AA47" i="12" s="1"/>
  <c r="AB47" i="12" s="1"/>
  <c r="U48" i="12"/>
  <c r="X48" i="12" s="1"/>
  <c r="AS51" i="12"/>
  <c r="AT50" i="12"/>
  <c r="AU50" i="12" s="1"/>
  <c r="AE49" i="10"/>
  <c r="AF49" i="10" s="1"/>
  <c r="AD50" i="10"/>
  <c r="M50" i="10"/>
  <c r="N49" i="10"/>
  <c r="O49" i="10" s="1"/>
  <c r="AA49" i="10"/>
  <c r="AB49" i="10" s="1"/>
  <c r="AC49" i="10" s="1"/>
  <c r="V50" i="10"/>
  <c r="Y50" i="10" s="1"/>
  <c r="E50" i="10"/>
  <c r="H50" i="10" s="1"/>
  <c r="J49" i="10"/>
  <c r="K49" i="10" s="1"/>
  <c r="L49" i="10" s="1"/>
  <c r="AK49" i="8"/>
  <c r="AN49" i="8" s="1"/>
  <c r="AP48" i="8"/>
  <c r="AQ48" i="8" s="1"/>
  <c r="AR48" i="8" s="1"/>
  <c r="E47" i="8"/>
  <c r="H47" i="8" s="1"/>
  <c r="J46" i="8"/>
  <c r="K46" i="8" s="1"/>
  <c r="L46" i="8" s="1"/>
  <c r="AC47" i="8"/>
  <c r="AD46" i="8"/>
  <c r="AE46" i="8" s="1"/>
  <c r="AT49" i="8"/>
  <c r="AU49" i="8" s="1"/>
  <c r="AS50" i="8"/>
  <c r="Z45" i="8"/>
  <c r="AA45" i="8" s="1"/>
  <c r="AB45" i="8" s="1"/>
  <c r="U46" i="8"/>
  <c r="X46" i="8" s="1"/>
  <c r="M48" i="8"/>
  <c r="N47" i="8"/>
  <c r="O47" i="8" s="1"/>
  <c r="AK48" i="6"/>
  <c r="AN48" i="6" s="1"/>
  <c r="AP47" i="6"/>
  <c r="AQ47" i="6" s="1"/>
  <c r="AR47" i="6" s="1"/>
  <c r="AT48" i="6"/>
  <c r="AU48" i="6" s="1"/>
  <c r="AS49" i="6"/>
  <c r="E48" i="6"/>
  <c r="H48" i="6" s="1"/>
  <c r="J47" i="6"/>
  <c r="K47" i="6" s="1"/>
  <c r="L47" i="6" s="1"/>
  <c r="AD47" i="6"/>
  <c r="AE47" i="6" s="1"/>
  <c r="AC48" i="6"/>
  <c r="N47" i="6"/>
  <c r="O47" i="6" s="1"/>
  <c r="M48" i="6"/>
  <c r="U47" i="6"/>
  <c r="X47" i="6" s="1"/>
  <c r="Z46" i="6"/>
  <c r="AA46" i="6" s="1"/>
  <c r="AB46" i="6" s="1"/>
  <c r="AT51" i="3"/>
  <c r="AU51" i="3" s="1"/>
  <c r="AS52" i="3"/>
  <c r="M47" i="3"/>
  <c r="N46" i="3"/>
  <c r="O46" i="3" s="1"/>
  <c r="U47" i="3"/>
  <c r="X47" i="3" s="1"/>
  <c r="Z46" i="3"/>
  <c r="AA46" i="3" s="1"/>
  <c r="AB46" i="3" s="1"/>
  <c r="AK49" i="3"/>
  <c r="AN49" i="3" s="1"/>
  <c r="AP48" i="3"/>
  <c r="AQ48" i="3" s="1"/>
  <c r="AR48" i="3" s="1"/>
  <c r="E48" i="3"/>
  <c r="H48" i="3" s="1"/>
  <c r="J47" i="3"/>
  <c r="K47" i="3" s="1"/>
  <c r="L47" i="3" s="1"/>
  <c r="AS54" i="14" l="1"/>
  <c r="AT53" i="14"/>
  <c r="AU53" i="14" s="1"/>
  <c r="AC53" i="14"/>
  <c r="AD52" i="14"/>
  <c r="AE52" i="14" s="1"/>
  <c r="E53" i="14"/>
  <c r="H53" i="14" s="1"/>
  <c r="J52" i="14"/>
  <c r="K52" i="14" s="1"/>
  <c r="L52" i="14" s="1"/>
  <c r="AP52" i="14"/>
  <c r="AQ52" i="14" s="1"/>
  <c r="AR52" i="14" s="1"/>
  <c r="AK53" i="14"/>
  <c r="AN53" i="14" s="1"/>
  <c r="Z52" i="14"/>
  <c r="AA52" i="14" s="1"/>
  <c r="AB52" i="14" s="1"/>
  <c r="U53" i="14"/>
  <c r="X53" i="14" s="1"/>
  <c r="M53" i="14"/>
  <c r="N52" i="14"/>
  <c r="O52" i="14" s="1"/>
  <c r="Z48" i="12"/>
  <c r="AA48" i="12" s="1"/>
  <c r="AB48" i="12" s="1"/>
  <c r="U49" i="12"/>
  <c r="X49" i="12" s="1"/>
  <c r="N50" i="12"/>
  <c r="O50" i="12" s="1"/>
  <c r="M51" i="12"/>
  <c r="AS52" i="12"/>
  <c r="AT51" i="12"/>
  <c r="AU51" i="12" s="1"/>
  <c r="AK52" i="12"/>
  <c r="AN52" i="12" s="1"/>
  <c r="AP51" i="12"/>
  <c r="AQ51" i="12" s="1"/>
  <c r="AR51" i="12" s="1"/>
  <c r="AC49" i="12"/>
  <c r="AD48" i="12"/>
  <c r="AE48" i="12" s="1"/>
  <c r="E50" i="12"/>
  <c r="H50" i="12" s="1"/>
  <c r="J49" i="12"/>
  <c r="K49" i="12" s="1"/>
  <c r="L49" i="12" s="1"/>
  <c r="V51" i="10"/>
  <c r="Y51" i="10" s="1"/>
  <c r="AA50" i="10"/>
  <c r="AB50" i="10" s="1"/>
  <c r="AC50" i="10" s="1"/>
  <c r="M51" i="10"/>
  <c r="N50" i="10"/>
  <c r="O50" i="10" s="1"/>
  <c r="AD51" i="10"/>
  <c r="AE50" i="10"/>
  <c r="AF50" i="10" s="1"/>
  <c r="E51" i="10"/>
  <c r="H51" i="10" s="1"/>
  <c r="J50" i="10"/>
  <c r="K50" i="10" s="1"/>
  <c r="L50" i="10" s="1"/>
  <c r="AT50" i="8"/>
  <c r="AU50" i="8" s="1"/>
  <c r="AS51" i="8"/>
  <c r="N48" i="8"/>
  <c r="O48" i="8" s="1"/>
  <c r="M49" i="8"/>
  <c r="J47" i="8"/>
  <c r="K47" i="8" s="1"/>
  <c r="L47" i="8" s="1"/>
  <c r="E48" i="8"/>
  <c r="H48" i="8" s="1"/>
  <c r="Z46" i="8"/>
  <c r="AA46" i="8" s="1"/>
  <c r="AB46" i="8" s="1"/>
  <c r="U47" i="8"/>
  <c r="X47" i="8" s="1"/>
  <c r="AC48" i="8"/>
  <c r="AD47" i="8"/>
  <c r="AE47" i="8" s="1"/>
  <c r="AP49" i="8"/>
  <c r="AQ49" i="8" s="1"/>
  <c r="AR49" i="8" s="1"/>
  <c r="AK50" i="8"/>
  <c r="AN50" i="8" s="1"/>
  <c r="AD48" i="6"/>
  <c r="AE48" i="6" s="1"/>
  <c r="AC49" i="6"/>
  <c r="AT49" i="6"/>
  <c r="AU49" i="6" s="1"/>
  <c r="AS50" i="6"/>
  <c r="Z47" i="6"/>
  <c r="AA47" i="6" s="1"/>
  <c r="AB47" i="6" s="1"/>
  <c r="U48" i="6"/>
  <c r="X48" i="6" s="1"/>
  <c r="M49" i="6"/>
  <c r="N48" i="6"/>
  <c r="O48" i="6" s="1"/>
  <c r="E49" i="6"/>
  <c r="H49" i="6" s="1"/>
  <c r="J48" i="6"/>
  <c r="K48" i="6" s="1"/>
  <c r="L48" i="6" s="1"/>
  <c r="AP48" i="6"/>
  <c r="AQ48" i="6" s="1"/>
  <c r="AR48" i="6" s="1"/>
  <c r="AK49" i="6"/>
  <c r="AN49" i="6" s="1"/>
  <c r="AT52" i="3"/>
  <c r="AU52" i="3" s="1"/>
  <c r="AS53" i="3"/>
  <c r="N47" i="3"/>
  <c r="O47" i="3" s="1"/>
  <c r="M48" i="3"/>
  <c r="U48" i="3"/>
  <c r="X48" i="3" s="1"/>
  <c r="Z47" i="3"/>
  <c r="AA47" i="3" s="1"/>
  <c r="AB47" i="3" s="1"/>
  <c r="AP49" i="3"/>
  <c r="AQ49" i="3" s="1"/>
  <c r="AR49" i="3" s="1"/>
  <c r="AK50" i="3"/>
  <c r="AN50" i="3" s="1"/>
  <c r="E49" i="3"/>
  <c r="H49" i="3" s="1"/>
  <c r="J48" i="3"/>
  <c r="K48" i="3" s="1"/>
  <c r="L48" i="3" s="1"/>
  <c r="U54" i="14" l="1"/>
  <c r="X54" i="14" s="1"/>
  <c r="Z53" i="14"/>
  <c r="AA53" i="14" s="1"/>
  <c r="AB53" i="14" s="1"/>
  <c r="E54" i="14"/>
  <c r="H54" i="14" s="1"/>
  <c r="J53" i="14"/>
  <c r="K53" i="14" s="1"/>
  <c r="L53" i="14" s="1"/>
  <c r="AP53" i="14"/>
  <c r="AQ53" i="14" s="1"/>
  <c r="AR53" i="14" s="1"/>
  <c r="AK54" i="14"/>
  <c r="AN54" i="14" s="1"/>
  <c r="M54" i="14"/>
  <c r="N53" i="14"/>
  <c r="O53" i="14" s="1"/>
  <c r="AC54" i="14"/>
  <c r="AD53" i="14"/>
  <c r="AE53" i="14" s="1"/>
  <c r="AS55" i="14"/>
  <c r="AT54" i="14"/>
  <c r="AU54" i="14" s="1"/>
  <c r="M52" i="12"/>
  <c r="N51" i="12"/>
  <c r="O51" i="12" s="1"/>
  <c r="J50" i="12"/>
  <c r="K50" i="12" s="1"/>
  <c r="L50" i="12" s="1"/>
  <c r="E51" i="12"/>
  <c r="H51" i="12" s="1"/>
  <c r="AK53" i="12"/>
  <c r="AN53" i="12" s="1"/>
  <c r="AP52" i="12"/>
  <c r="AQ52" i="12" s="1"/>
  <c r="AR52" i="12" s="1"/>
  <c r="U50" i="12"/>
  <c r="X50" i="12" s="1"/>
  <c r="Z49" i="12"/>
  <c r="AA49" i="12" s="1"/>
  <c r="AB49" i="12" s="1"/>
  <c r="AC50" i="12"/>
  <c r="AD49" i="12"/>
  <c r="AE49" i="12" s="1"/>
  <c r="AS53" i="12"/>
  <c r="AT52" i="12"/>
  <c r="AU52" i="12" s="1"/>
  <c r="J51" i="10"/>
  <c r="K51" i="10" s="1"/>
  <c r="L51" i="10" s="1"/>
  <c r="E52" i="10"/>
  <c r="H52" i="10" s="1"/>
  <c r="V52" i="10"/>
  <c r="Y52" i="10" s="1"/>
  <c r="AA51" i="10"/>
  <c r="AB51" i="10" s="1"/>
  <c r="AC51" i="10" s="1"/>
  <c r="AD52" i="10"/>
  <c r="AE51" i="10"/>
  <c r="AF51" i="10" s="1"/>
  <c r="M52" i="10"/>
  <c r="N51" i="10"/>
  <c r="O51" i="10" s="1"/>
  <c r="M50" i="8"/>
  <c r="N49" i="8"/>
  <c r="O49" i="8" s="1"/>
  <c r="U48" i="8"/>
  <c r="X48" i="8" s="1"/>
  <c r="Z47" i="8"/>
  <c r="AA47" i="8" s="1"/>
  <c r="AB47" i="8" s="1"/>
  <c r="J48" i="8"/>
  <c r="K48" i="8" s="1"/>
  <c r="L48" i="8" s="1"/>
  <c r="E49" i="8"/>
  <c r="H49" i="8" s="1"/>
  <c r="AS52" i="8"/>
  <c r="AT51" i="8"/>
  <c r="AU51" i="8" s="1"/>
  <c r="AP50" i="8"/>
  <c r="AQ50" i="8" s="1"/>
  <c r="AR50" i="8" s="1"/>
  <c r="AK51" i="8"/>
  <c r="AN51" i="8" s="1"/>
  <c r="AD48" i="8"/>
  <c r="AE48" i="8" s="1"/>
  <c r="AC49" i="8"/>
  <c r="AK50" i="6"/>
  <c r="AN50" i="6" s="1"/>
  <c r="AP49" i="6"/>
  <c r="AQ49" i="6" s="1"/>
  <c r="AR49" i="6" s="1"/>
  <c r="AS51" i="6"/>
  <c r="AT50" i="6"/>
  <c r="AU50" i="6" s="1"/>
  <c r="U49" i="6"/>
  <c r="X49" i="6" s="1"/>
  <c r="Z48" i="6"/>
  <c r="AA48" i="6" s="1"/>
  <c r="AB48" i="6" s="1"/>
  <c r="AC50" i="6"/>
  <c r="AD49" i="6"/>
  <c r="AE49" i="6" s="1"/>
  <c r="N49" i="6"/>
  <c r="O49" i="6" s="1"/>
  <c r="M50" i="6"/>
  <c r="E50" i="6"/>
  <c r="H50" i="6" s="1"/>
  <c r="J49" i="6"/>
  <c r="K49" i="6" s="1"/>
  <c r="L49" i="6" s="1"/>
  <c r="AS54" i="3"/>
  <c r="AT53" i="3"/>
  <c r="AU53" i="3" s="1"/>
  <c r="N48" i="3"/>
  <c r="O48" i="3" s="1"/>
  <c r="M49" i="3"/>
  <c r="Z48" i="3"/>
  <c r="AA48" i="3" s="1"/>
  <c r="AB48" i="3" s="1"/>
  <c r="U49" i="3"/>
  <c r="X49" i="3" s="1"/>
  <c r="E50" i="3"/>
  <c r="H50" i="3" s="1"/>
  <c r="J49" i="3"/>
  <c r="K49" i="3" s="1"/>
  <c r="L49" i="3" s="1"/>
  <c r="AP50" i="3"/>
  <c r="AQ50" i="3" s="1"/>
  <c r="AR50" i="3" s="1"/>
  <c r="AK51" i="3"/>
  <c r="AN51" i="3" s="1"/>
  <c r="AK55" i="14" l="1"/>
  <c r="AN55" i="14" s="1"/>
  <c r="AP54" i="14"/>
  <c r="AQ54" i="14" s="1"/>
  <c r="AR54" i="14" s="1"/>
  <c r="AD54" i="14"/>
  <c r="AE54" i="14" s="1"/>
  <c r="AC55" i="14"/>
  <c r="AS56" i="14"/>
  <c r="AT55" i="14"/>
  <c r="AU55" i="14" s="1"/>
  <c r="N54" i="14"/>
  <c r="O54" i="14" s="1"/>
  <c r="M55" i="14"/>
  <c r="J54" i="14"/>
  <c r="K54" i="14" s="1"/>
  <c r="L54" i="14" s="1"/>
  <c r="E55" i="14"/>
  <c r="H55" i="14" s="1"/>
  <c r="U55" i="14"/>
  <c r="X55" i="14" s="1"/>
  <c r="Z54" i="14"/>
  <c r="AA54" i="14" s="1"/>
  <c r="AB54" i="14" s="1"/>
  <c r="J51" i="12"/>
  <c r="K51" i="12" s="1"/>
  <c r="L51" i="12" s="1"/>
  <c r="E52" i="12"/>
  <c r="H52" i="12" s="1"/>
  <c r="AS54" i="12"/>
  <c r="AT53" i="12"/>
  <c r="AU53" i="12" s="1"/>
  <c r="Z50" i="12"/>
  <c r="AA50" i="12" s="1"/>
  <c r="AB50" i="12" s="1"/>
  <c r="U51" i="12"/>
  <c r="X51" i="12" s="1"/>
  <c r="AD50" i="12"/>
  <c r="AE50" i="12" s="1"/>
  <c r="AC51" i="12"/>
  <c r="AP53" i="12"/>
  <c r="AQ53" i="12" s="1"/>
  <c r="AR53" i="12" s="1"/>
  <c r="AK54" i="12"/>
  <c r="AN54" i="12" s="1"/>
  <c r="N52" i="12"/>
  <c r="O52" i="12" s="1"/>
  <c r="M53" i="12"/>
  <c r="M53" i="10"/>
  <c r="N52" i="10"/>
  <c r="O52" i="10" s="1"/>
  <c r="V53" i="10"/>
  <c r="Y53" i="10" s="1"/>
  <c r="AA52" i="10"/>
  <c r="AB52" i="10" s="1"/>
  <c r="AC52" i="10" s="1"/>
  <c r="AE52" i="10"/>
  <c r="AF52" i="10" s="1"/>
  <c r="AD53" i="10"/>
  <c r="J52" i="10"/>
  <c r="K52" i="10" s="1"/>
  <c r="L52" i="10" s="1"/>
  <c r="E53" i="10"/>
  <c r="H53" i="10" s="1"/>
  <c r="AT52" i="8"/>
  <c r="AU52" i="8" s="1"/>
  <c r="AS53" i="8"/>
  <c r="Z48" i="8"/>
  <c r="AA48" i="8" s="1"/>
  <c r="AB48" i="8" s="1"/>
  <c r="U49" i="8"/>
  <c r="X49" i="8" s="1"/>
  <c r="AD49" i="8"/>
  <c r="AE49" i="8" s="1"/>
  <c r="AC50" i="8"/>
  <c r="AP51" i="8"/>
  <c r="AQ51" i="8" s="1"/>
  <c r="AR51" i="8" s="1"/>
  <c r="AK52" i="8"/>
  <c r="AN52" i="8" s="1"/>
  <c r="E50" i="8"/>
  <c r="H50" i="8" s="1"/>
  <c r="J49" i="8"/>
  <c r="K49" i="8" s="1"/>
  <c r="L49" i="8" s="1"/>
  <c r="M51" i="8"/>
  <c r="N50" i="8"/>
  <c r="O50" i="8" s="1"/>
  <c r="AT51" i="6"/>
  <c r="AU51" i="6" s="1"/>
  <c r="AS52" i="6"/>
  <c r="J50" i="6"/>
  <c r="K50" i="6" s="1"/>
  <c r="L50" i="6" s="1"/>
  <c r="E51" i="6"/>
  <c r="H51" i="6" s="1"/>
  <c r="N50" i="6"/>
  <c r="O50" i="6" s="1"/>
  <c r="M51" i="6"/>
  <c r="AD50" i="6"/>
  <c r="AE50" i="6" s="1"/>
  <c r="AC51" i="6"/>
  <c r="U50" i="6"/>
  <c r="X50" i="6" s="1"/>
  <c r="Z49" i="6"/>
  <c r="AA49" i="6" s="1"/>
  <c r="AB49" i="6" s="1"/>
  <c r="AK51" i="6"/>
  <c r="AN51" i="6" s="1"/>
  <c r="AP50" i="6"/>
  <c r="AQ50" i="6" s="1"/>
  <c r="AR50" i="6" s="1"/>
  <c r="AS55" i="3"/>
  <c r="AT54" i="3"/>
  <c r="AU54" i="3" s="1"/>
  <c r="M50" i="3"/>
  <c r="N49" i="3"/>
  <c r="O49" i="3" s="1"/>
  <c r="Z49" i="3"/>
  <c r="AA49" i="3" s="1"/>
  <c r="AB49" i="3" s="1"/>
  <c r="U50" i="3"/>
  <c r="X50" i="3" s="1"/>
  <c r="AP51" i="3"/>
  <c r="AQ51" i="3" s="1"/>
  <c r="AR51" i="3" s="1"/>
  <c r="AK52" i="3"/>
  <c r="AN52" i="3" s="1"/>
  <c r="J50" i="3"/>
  <c r="K50" i="3" s="1"/>
  <c r="L50" i="3" s="1"/>
  <c r="E51" i="3"/>
  <c r="H51" i="3" s="1"/>
  <c r="J55" i="14" l="1"/>
  <c r="K55" i="14" s="1"/>
  <c r="L55" i="14" s="1"/>
  <c r="E56" i="14"/>
  <c r="H56" i="14" s="1"/>
  <c r="AT56" i="14"/>
  <c r="AU56" i="14" s="1"/>
  <c r="AS57" i="14"/>
  <c r="N55" i="14"/>
  <c r="O55" i="14" s="1"/>
  <c r="M56" i="14"/>
  <c r="AD55" i="14"/>
  <c r="AE55" i="14" s="1"/>
  <c r="AC56" i="14"/>
  <c r="Z55" i="14"/>
  <c r="AA55" i="14" s="1"/>
  <c r="AB55" i="14" s="1"/>
  <c r="U56" i="14"/>
  <c r="X56" i="14" s="1"/>
  <c r="AK56" i="14"/>
  <c r="AN56" i="14" s="1"/>
  <c r="AP55" i="14"/>
  <c r="AQ55" i="14" s="1"/>
  <c r="AR55" i="14" s="1"/>
  <c r="AP54" i="12"/>
  <c r="AQ54" i="12" s="1"/>
  <c r="AR54" i="12" s="1"/>
  <c r="AK55" i="12"/>
  <c r="AN55" i="12" s="1"/>
  <c r="M54" i="12"/>
  <c r="N53" i="12"/>
  <c r="O53" i="12" s="1"/>
  <c r="AC52" i="12"/>
  <c r="AD51" i="12"/>
  <c r="AE51" i="12" s="1"/>
  <c r="J52" i="12"/>
  <c r="K52" i="12" s="1"/>
  <c r="L52" i="12" s="1"/>
  <c r="E53" i="12"/>
  <c r="H53" i="12" s="1"/>
  <c r="AT54" i="12"/>
  <c r="AU54" i="12" s="1"/>
  <c r="AS55" i="12"/>
  <c r="U52" i="12"/>
  <c r="X52" i="12" s="1"/>
  <c r="Z51" i="12"/>
  <c r="AA51" i="12" s="1"/>
  <c r="AB51" i="12" s="1"/>
  <c r="M54" i="10"/>
  <c r="N53" i="10"/>
  <c r="O53" i="10" s="1"/>
  <c r="E54" i="10"/>
  <c r="H54" i="10" s="1"/>
  <c r="J53" i="10"/>
  <c r="K53" i="10" s="1"/>
  <c r="L53" i="10" s="1"/>
  <c r="AE53" i="10"/>
  <c r="AF53" i="10" s="1"/>
  <c r="AD54" i="10"/>
  <c r="AA53" i="10"/>
  <c r="AB53" i="10" s="1"/>
  <c r="AC53" i="10" s="1"/>
  <c r="V54" i="10"/>
  <c r="Y54" i="10" s="1"/>
  <c r="E51" i="8"/>
  <c r="H51" i="8" s="1"/>
  <c r="J50" i="8"/>
  <c r="K50" i="8" s="1"/>
  <c r="L50" i="8" s="1"/>
  <c r="AK53" i="8"/>
  <c r="AN53" i="8" s="1"/>
  <c r="AP52" i="8"/>
  <c r="AQ52" i="8" s="1"/>
  <c r="AR52" i="8" s="1"/>
  <c r="Z49" i="8"/>
  <c r="AA49" i="8" s="1"/>
  <c r="AB49" i="8" s="1"/>
  <c r="U50" i="8"/>
  <c r="X50" i="8" s="1"/>
  <c r="N51" i="8"/>
  <c r="O51" i="8" s="1"/>
  <c r="M52" i="8"/>
  <c r="AC51" i="8"/>
  <c r="AD50" i="8"/>
  <c r="AE50" i="8" s="1"/>
  <c r="AS54" i="8"/>
  <c r="AT53" i="8"/>
  <c r="AU53" i="8" s="1"/>
  <c r="AP51" i="6"/>
  <c r="AQ51" i="6" s="1"/>
  <c r="AR51" i="6" s="1"/>
  <c r="AK52" i="6"/>
  <c r="AN52" i="6" s="1"/>
  <c r="AC52" i="6"/>
  <c r="AD51" i="6"/>
  <c r="AE51" i="6" s="1"/>
  <c r="E52" i="6"/>
  <c r="H52" i="6" s="1"/>
  <c r="J51" i="6"/>
  <c r="K51" i="6" s="1"/>
  <c r="L51" i="6" s="1"/>
  <c r="M52" i="6"/>
  <c r="N51" i="6"/>
  <c r="O51" i="6" s="1"/>
  <c r="AS53" i="6"/>
  <c r="AT52" i="6"/>
  <c r="AU52" i="6" s="1"/>
  <c r="U51" i="6"/>
  <c r="X51" i="6" s="1"/>
  <c r="Z50" i="6"/>
  <c r="AA50" i="6" s="1"/>
  <c r="AB50" i="6" s="1"/>
  <c r="AT55" i="3"/>
  <c r="AU55" i="3" s="1"/>
  <c r="AS56" i="3"/>
  <c r="M51" i="3"/>
  <c r="N50" i="3"/>
  <c r="O50" i="3" s="1"/>
  <c r="U51" i="3"/>
  <c r="X51" i="3" s="1"/>
  <c r="Z50" i="3"/>
  <c r="AA50" i="3" s="1"/>
  <c r="AB50" i="3" s="1"/>
  <c r="AP52" i="3"/>
  <c r="AQ52" i="3" s="1"/>
  <c r="AR52" i="3" s="1"/>
  <c r="AK53" i="3"/>
  <c r="AN53" i="3" s="1"/>
  <c r="E52" i="3"/>
  <c r="H52" i="3" s="1"/>
  <c r="J51" i="3"/>
  <c r="K51" i="3" s="1"/>
  <c r="L51" i="3" s="1"/>
  <c r="M57" i="14" l="1"/>
  <c r="N56" i="14"/>
  <c r="O56" i="14" s="1"/>
  <c r="E57" i="14"/>
  <c r="H57" i="14" s="1"/>
  <c r="J56" i="14"/>
  <c r="K56" i="14" s="1"/>
  <c r="L56" i="14" s="1"/>
  <c r="AD56" i="14"/>
  <c r="AE56" i="14" s="1"/>
  <c r="AC57" i="14"/>
  <c r="AT57" i="14"/>
  <c r="AU57" i="14" s="1"/>
  <c r="AS58" i="14"/>
  <c r="AP56" i="14"/>
  <c r="AQ56" i="14" s="1"/>
  <c r="AR56" i="14" s="1"/>
  <c r="AK57" i="14"/>
  <c r="AN57" i="14" s="1"/>
  <c r="U57" i="14"/>
  <c r="X57" i="14" s="1"/>
  <c r="Z56" i="14"/>
  <c r="AA56" i="14" s="1"/>
  <c r="AB56" i="14" s="1"/>
  <c r="J53" i="12"/>
  <c r="K53" i="12" s="1"/>
  <c r="L53" i="12" s="1"/>
  <c r="E54" i="12"/>
  <c r="H54" i="12" s="1"/>
  <c r="AS56" i="12"/>
  <c r="AT55" i="12"/>
  <c r="AU55" i="12" s="1"/>
  <c r="U53" i="12"/>
  <c r="X53" i="12" s="1"/>
  <c r="Z52" i="12"/>
  <c r="AA52" i="12" s="1"/>
  <c r="AB52" i="12" s="1"/>
  <c r="M55" i="12"/>
  <c r="N54" i="12"/>
  <c r="O54" i="12" s="1"/>
  <c r="AK56" i="12"/>
  <c r="AN56" i="12" s="1"/>
  <c r="AP55" i="12"/>
  <c r="AQ55" i="12" s="1"/>
  <c r="AR55" i="12" s="1"/>
  <c r="AC53" i="12"/>
  <c r="AD52" i="12"/>
  <c r="AE52" i="12" s="1"/>
  <c r="AA54" i="10"/>
  <c r="AB54" i="10" s="1"/>
  <c r="AC54" i="10" s="1"/>
  <c r="V55" i="10"/>
  <c r="Y55" i="10" s="1"/>
  <c r="E55" i="10"/>
  <c r="H55" i="10" s="1"/>
  <c r="J54" i="10"/>
  <c r="K54" i="10" s="1"/>
  <c r="L54" i="10" s="1"/>
  <c r="AD55" i="10"/>
  <c r="AE54" i="10"/>
  <c r="AF54" i="10" s="1"/>
  <c r="N54" i="10"/>
  <c r="O54" i="10" s="1"/>
  <c r="M55" i="10"/>
  <c r="M53" i="8"/>
  <c r="N52" i="8"/>
  <c r="O52" i="8" s="1"/>
  <c r="AS55" i="8"/>
  <c r="AT54" i="8"/>
  <c r="AU54" i="8" s="1"/>
  <c r="AP53" i="8"/>
  <c r="AQ53" i="8" s="1"/>
  <c r="AR53" i="8" s="1"/>
  <c r="AK54" i="8"/>
  <c r="AN54" i="8" s="1"/>
  <c r="U51" i="8"/>
  <c r="X51" i="8" s="1"/>
  <c r="Z50" i="8"/>
  <c r="AA50" i="8" s="1"/>
  <c r="AB50" i="8" s="1"/>
  <c r="AC52" i="8"/>
  <c r="AD51" i="8"/>
  <c r="AE51" i="8" s="1"/>
  <c r="J51" i="8"/>
  <c r="K51" i="8" s="1"/>
  <c r="L51" i="8" s="1"/>
  <c r="E52" i="8"/>
  <c r="H52" i="8" s="1"/>
  <c r="Z51" i="6"/>
  <c r="AA51" i="6" s="1"/>
  <c r="AB51" i="6" s="1"/>
  <c r="U52" i="6"/>
  <c r="X52" i="6" s="1"/>
  <c r="AC53" i="6"/>
  <c r="AD52" i="6"/>
  <c r="AE52" i="6" s="1"/>
  <c r="AP52" i="6"/>
  <c r="AQ52" i="6" s="1"/>
  <c r="AR52" i="6" s="1"/>
  <c r="AK53" i="6"/>
  <c r="AN53" i="6" s="1"/>
  <c r="M53" i="6"/>
  <c r="N52" i="6"/>
  <c r="O52" i="6" s="1"/>
  <c r="AS54" i="6"/>
  <c r="AT53" i="6"/>
  <c r="AU53" i="6" s="1"/>
  <c r="J52" i="6"/>
  <c r="K52" i="6" s="1"/>
  <c r="L52" i="6" s="1"/>
  <c r="E53" i="6"/>
  <c r="H53" i="6" s="1"/>
  <c r="AT56" i="3"/>
  <c r="AU56" i="3" s="1"/>
  <c r="AS57" i="3"/>
  <c r="N51" i="3"/>
  <c r="O51" i="3" s="1"/>
  <c r="M52" i="3"/>
  <c r="U52" i="3"/>
  <c r="X52" i="3" s="1"/>
  <c r="Z51" i="3"/>
  <c r="AA51" i="3" s="1"/>
  <c r="AB51" i="3" s="1"/>
  <c r="J52" i="3"/>
  <c r="K52" i="3" s="1"/>
  <c r="L52" i="3" s="1"/>
  <c r="E53" i="3"/>
  <c r="H53" i="3" s="1"/>
  <c r="AK54" i="3"/>
  <c r="AN54" i="3" s="1"/>
  <c r="AP53" i="3"/>
  <c r="AQ53" i="3" s="1"/>
  <c r="AR53" i="3" s="1"/>
  <c r="AC58" i="14" l="1"/>
  <c r="AD57" i="14"/>
  <c r="AE57" i="14" s="1"/>
  <c r="AS59" i="14"/>
  <c r="AT58" i="14"/>
  <c r="AU58" i="14" s="1"/>
  <c r="U58" i="14"/>
  <c r="X58" i="14" s="1"/>
  <c r="Z57" i="14"/>
  <c r="AA57" i="14" s="1"/>
  <c r="AB57" i="14" s="1"/>
  <c r="E58" i="14"/>
  <c r="H58" i="14" s="1"/>
  <c r="J57" i="14"/>
  <c r="K57" i="14" s="1"/>
  <c r="L57" i="14" s="1"/>
  <c r="AK58" i="14"/>
  <c r="AN58" i="14" s="1"/>
  <c r="AP57" i="14"/>
  <c r="AQ57" i="14" s="1"/>
  <c r="AR57" i="14" s="1"/>
  <c r="N57" i="14"/>
  <c r="O57" i="14" s="1"/>
  <c r="M58" i="14"/>
  <c r="AD53" i="12"/>
  <c r="AE53" i="12" s="1"/>
  <c r="AC54" i="12"/>
  <c r="N55" i="12"/>
  <c r="O55" i="12" s="1"/>
  <c r="M56" i="12"/>
  <c r="AS57" i="12"/>
  <c r="AT56" i="12"/>
  <c r="AU56" i="12" s="1"/>
  <c r="E55" i="12"/>
  <c r="H55" i="12" s="1"/>
  <c r="J54" i="12"/>
  <c r="K54" i="12" s="1"/>
  <c r="L54" i="12" s="1"/>
  <c r="AK57" i="12"/>
  <c r="AN57" i="12" s="1"/>
  <c r="AP56" i="12"/>
  <c r="AQ56" i="12" s="1"/>
  <c r="AR56" i="12" s="1"/>
  <c r="Z53" i="12"/>
  <c r="AA53" i="12" s="1"/>
  <c r="AB53" i="12" s="1"/>
  <c r="U54" i="12"/>
  <c r="X54" i="12" s="1"/>
  <c r="N55" i="10"/>
  <c r="O55" i="10" s="1"/>
  <c r="M56" i="10"/>
  <c r="V56" i="10"/>
  <c r="Y56" i="10" s="1"/>
  <c r="AA55" i="10"/>
  <c r="AB55" i="10" s="1"/>
  <c r="AC55" i="10" s="1"/>
  <c r="AD56" i="10"/>
  <c r="AE55" i="10"/>
  <c r="AF55" i="10" s="1"/>
  <c r="J55" i="10"/>
  <c r="K55" i="10" s="1"/>
  <c r="L55" i="10" s="1"/>
  <c r="E56" i="10"/>
  <c r="H56" i="10" s="1"/>
  <c r="E53" i="8"/>
  <c r="H53" i="8" s="1"/>
  <c r="J52" i="8"/>
  <c r="K52" i="8" s="1"/>
  <c r="L52" i="8" s="1"/>
  <c r="U52" i="8"/>
  <c r="X52" i="8" s="1"/>
  <c r="Z51" i="8"/>
  <c r="AA51" i="8" s="1"/>
  <c r="AB51" i="8" s="1"/>
  <c r="AS56" i="8"/>
  <c r="AT55" i="8"/>
  <c r="AU55" i="8" s="1"/>
  <c r="AD52" i="8"/>
  <c r="AE52" i="8" s="1"/>
  <c r="AC53" i="8"/>
  <c r="M54" i="8"/>
  <c r="N53" i="8"/>
  <c r="O53" i="8" s="1"/>
  <c r="AK55" i="8"/>
  <c r="AN55" i="8" s="1"/>
  <c r="AP54" i="8"/>
  <c r="AQ54" i="8" s="1"/>
  <c r="AR54" i="8" s="1"/>
  <c r="J53" i="6"/>
  <c r="K53" i="6" s="1"/>
  <c r="L53" i="6" s="1"/>
  <c r="E54" i="6"/>
  <c r="H54" i="6" s="1"/>
  <c r="N53" i="6"/>
  <c r="O53" i="6" s="1"/>
  <c r="M54" i="6"/>
  <c r="AD53" i="6"/>
  <c r="AE53" i="6" s="1"/>
  <c r="AC54" i="6"/>
  <c r="AK54" i="6"/>
  <c r="AN54" i="6" s="1"/>
  <c r="AP53" i="6"/>
  <c r="AQ53" i="6" s="1"/>
  <c r="AR53" i="6" s="1"/>
  <c r="U53" i="6"/>
  <c r="X53" i="6" s="1"/>
  <c r="Z52" i="6"/>
  <c r="AA52" i="6" s="1"/>
  <c r="AB52" i="6" s="1"/>
  <c r="AS55" i="6"/>
  <c r="AT54" i="6"/>
  <c r="AU54" i="6" s="1"/>
  <c r="AS58" i="3"/>
  <c r="AT57" i="3"/>
  <c r="AU57" i="3" s="1"/>
  <c r="N52" i="3"/>
  <c r="O52" i="3" s="1"/>
  <c r="M53" i="3"/>
  <c r="U53" i="3"/>
  <c r="X53" i="3" s="1"/>
  <c r="Z52" i="3"/>
  <c r="AA52" i="3" s="1"/>
  <c r="AB52" i="3" s="1"/>
  <c r="J53" i="3"/>
  <c r="K53" i="3" s="1"/>
  <c r="L53" i="3" s="1"/>
  <c r="E54" i="3"/>
  <c r="H54" i="3" s="1"/>
  <c r="AP54" i="3"/>
  <c r="AQ54" i="3" s="1"/>
  <c r="AR54" i="3" s="1"/>
  <c r="AK55" i="3"/>
  <c r="AN55" i="3" s="1"/>
  <c r="AK59" i="14" l="1"/>
  <c r="AN59" i="14" s="1"/>
  <c r="AP58" i="14"/>
  <c r="AQ58" i="14" s="1"/>
  <c r="AR58" i="14" s="1"/>
  <c r="N58" i="14"/>
  <c r="O58" i="14" s="1"/>
  <c r="M59" i="14"/>
  <c r="J58" i="14"/>
  <c r="K58" i="14" s="1"/>
  <c r="L58" i="14" s="1"/>
  <c r="E59" i="14"/>
  <c r="H59" i="14" s="1"/>
  <c r="AS60" i="14"/>
  <c r="AT59" i="14"/>
  <c r="AU59" i="14" s="1"/>
  <c r="U59" i="14"/>
  <c r="X59" i="14" s="1"/>
  <c r="Z58" i="14"/>
  <c r="AA58" i="14" s="1"/>
  <c r="AB58" i="14" s="1"/>
  <c r="AD58" i="14"/>
  <c r="AE58" i="14" s="1"/>
  <c r="AC59" i="14"/>
  <c r="Z54" i="12"/>
  <c r="AA54" i="12" s="1"/>
  <c r="AB54" i="12" s="1"/>
  <c r="U55" i="12"/>
  <c r="X55" i="12" s="1"/>
  <c r="N56" i="12"/>
  <c r="O56" i="12" s="1"/>
  <c r="M57" i="12"/>
  <c r="J55" i="12"/>
  <c r="K55" i="12" s="1"/>
  <c r="L55" i="12" s="1"/>
  <c r="E56" i="12"/>
  <c r="H56" i="12" s="1"/>
  <c r="AC55" i="12"/>
  <c r="AD54" i="12"/>
  <c r="AE54" i="12" s="1"/>
  <c r="AP57" i="12"/>
  <c r="AQ57" i="12" s="1"/>
  <c r="AR57" i="12" s="1"/>
  <c r="AK58" i="12"/>
  <c r="AN58" i="12" s="1"/>
  <c r="AT57" i="12"/>
  <c r="AU57" i="12" s="1"/>
  <c r="AS58" i="12"/>
  <c r="AA56" i="10"/>
  <c r="AB56" i="10" s="1"/>
  <c r="AC56" i="10" s="1"/>
  <c r="V57" i="10"/>
  <c r="Y57" i="10" s="1"/>
  <c r="E57" i="10"/>
  <c r="H57" i="10" s="1"/>
  <c r="J56" i="10"/>
  <c r="K56" i="10" s="1"/>
  <c r="L56" i="10" s="1"/>
  <c r="AE56" i="10"/>
  <c r="AF56" i="10" s="1"/>
  <c r="AD57" i="10"/>
  <c r="M57" i="10"/>
  <c r="N56" i="10"/>
  <c r="O56" i="10" s="1"/>
  <c r="AK56" i="8"/>
  <c r="AN56" i="8" s="1"/>
  <c r="AP55" i="8"/>
  <c r="AQ55" i="8" s="1"/>
  <c r="AR55" i="8" s="1"/>
  <c r="Z52" i="8"/>
  <c r="AA52" i="8" s="1"/>
  <c r="AB52" i="8" s="1"/>
  <c r="U53" i="8"/>
  <c r="X53" i="8" s="1"/>
  <c r="AC54" i="8"/>
  <c r="AD53" i="8"/>
  <c r="AE53" i="8" s="1"/>
  <c r="N54" i="8"/>
  <c r="O54" i="8" s="1"/>
  <c r="M55" i="8"/>
  <c r="AT56" i="8"/>
  <c r="AU56" i="8" s="1"/>
  <c r="AS57" i="8"/>
  <c r="E54" i="8"/>
  <c r="H54" i="8" s="1"/>
  <c r="J53" i="8"/>
  <c r="K53" i="8" s="1"/>
  <c r="L53" i="8" s="1"/>
  <c r="AT55" i="6"/>
  <c r="AU55" i="6" s="1"/>
  <c r="AS56" i="6"/>
  <c r="M55" i="6"/>
  <c r="N54" i="6"/>
  <c r="O54" i="6" s="1"/>
  <c r="AP54" i="6"/>
  <c r="AQ54" i="6" s="1"/>
  <c r="AR54" i="6" s="1"/>
  <c r="AK55" i="6"/>
  <c r="AN55" i="6" s="1"/>
  <c r="AD54" i="6"/>
  <c r="AE54" i="6" s="1"/>
  <c r="AC55" i="6"/>
  <c r="E55" i="6"/>
  <c r="H55" i="6" s="1"/>
  <c r="J54" i="6"/>
  <c r="K54" i="6" s="1"/>
  <c r="L54" i="6" s="1"/>
  <c r="Z53" i="6"/>
  <c r="AA53" i="6" s="1"/>
  <c r="AB53" i="6" s="1"/>
  <c r="U54" i="6"/>
  <c r="X54" i="6" s="1"/>
  <c r="AT58" i="3"/>
  <c r="AU58" i="3" s="1"/>
  <c r="AS59" i="3"/>
  <c r="M54" i="3"/>
  <c r="N53" i="3"/>
  <c r="O53" i="3" s="1"/>
  <c r="U54" i="3"/>
  <c r="X54" i="3" s="1"/>
  <c r="Z53" i="3"/>
  <c r="AA53" i="3" s="1"/>
  <c r="AB53" i="3" s="1"/>
  <c r="AK56" i="3"/>
  <c r="AN56" i="3" s="1"/>
  <c r="AP55" i="3"/>
  <c r="AQ55" i="3" s="1"/>
  <c r="AR55" i="3" s="1"/>
  <c r="J54" i="3"/>
  <c r="K54" i="3" s="1"/>
  <c r="L54" i="3" s="1"/>
  <c r="E55" i="3"/>
  <c r="H55" i="3" s="1"/>
  <c r="AD59" i="14" l="1"/>
  <c r="AE59" i="14" s="1"/>
  <c r="AC60" i="14"/>
  <c r="N59" i="14"/>
  <c r="O59" i="14" s="1"/>
  <c r="M60" i="14"/>
  <c r="AT60" i="14"/>
  <c r="AU60" i="14" s="1"/>
  <c r="AS61" i="14"/>
  <c r="AT61" i="14" s="1"/>
  <c r="AU61" i="14" s="1"/>
  <c r="E60" i="14"/>
  <c r="H60" i="14" s="1"/>
  <c r="J59" i="14"/>
  <c r="K59" i="14" s="1"/>
  <c r="L59" i="14" s="1"/>
  <c r="Z59" i="14"/>
  <c r="AA59" i="14" s="1"/>
  <c r="AB59" i="14" s="1"/>
  <c r="U60" i="14"/>
  <c r="X60" i="14" s="1"/>
  <c r="AP59" i="14"/>
  <c r="AQ59" i="14" s="1"/>
  <c r="AR59" i="14" s="1"/>
  <c r="AK60" i="14"/>
  <c r="AN60" i="14" s="1"/>
  <c r="U56" i="12"/>
  <c r="X56" i="12" s="1"/>
  <c r="Z55" i="12"/>
  <c r="AA55" i="12" s="1"/>
  <c r="AB55" i="12" s="1"/>
  <c r="AT58" i="12"/>
  <c r="AU58" i="12" s="1"/>
  <c r="AS59" i="12"/>
  <c r="M58" i="12"/>
  <c r="N57" i="12"/>
  <c r="O57" i="12" s="1"/>
  <c r="AP58" i="12"/>
  <c r="AQ58" i="12" s="1"/>
  <c r="AR58" i="12" s="1"/>
  <c r="AK59" i="12"/>
  <c r="AN59" i="12" s="1"/>
  <c r="AC56" i="12"/>
  <c r="AD55" i="12"/>
  <c r="AE55" i="12" s="1"/>
  <c r="J56" i="12"/>
  <c r="K56" i="12" s="1"/>
  <c r="L56" i="12" s="1"/>
  <c r="E57" i="12"/>
  <c r="H57" i="12" s="1"/>
  <c r="E58" i="10"/>
  <c r="H58" i="10" s="1"/>
  <c r="J57" i="10"/>
  <c r="K57" i="10" s="1"/>
  <c r="L57" i="10" s="1"/>
  <c r="AE57" i="10"/>
  <c r="AF57" i="10" s="1"/>
  <c r="AD58" i="10"/>
  <c r="AA57" i="10"/>
  <c r="AB57" i="10" s="1"/>
  <c r="AC57" i="10" s="1"/>
  <c r="V58" i="10"/>
  <c r="Y58" i="10" s="1"/>
  <c r="M58" i="10"/>
  <c r="N57" i="10"/>
  <c r="O57" i="10" s="1"/>
  <c r="U54" i="8"/>
  <c r="X54" i="8" s="1"/>
  <c r="Z53" i="8"/>
  <c r="AA53" i="8" s="1"/>
  <c r="AB53" i="8" s="1"/>
  <c r="J54" i="8"/>
  <c r="K54" i="8" s="1"/>
  <c r="L54" i="8" s="1"/>
  <c r="E55" i="8"/>
  <c r="H55" i="8" s="1"/>
  <c r="N55" i="8"/>
  <c r="O55" i="8" s="1"/>
  <c r="M56" i="8"/>
  <c r="AT57" i="8"/>
  <c r="AU57" i="8" s="1"/>
  <c r="AS58" i="8"/>
  <c r="AC55" i="8"/>
  <c r="AD54" i="8"/>
  <c r="AE54" i="8" s="1"/>
  <c r="AP56" i="8"/>
  <c r="AQ56" i="8" s="1"/>
  <c r="AR56" i="8" s="1"/>
  <c r="AK57" i="8"/>
  <c r="AN57" i="8" s="1"/>
  <c r="Z54" i="6"/>
  <c r="AA54" i="6" s="1"/>
  <c r="AB54" i="6" s="1"/>
  <c r="U55" i="6"/>
  <c r="X55" i="6" s="1"/>
  <c r="AC56" i="6"/>
  <c r="AD55" i="6"/>
  <c r="AE55" i="6" s="1"/>
  <c r="M56" i="6"/>
  <c r="N55" i="6"/>
  <c r="O55" i="6" s="1"/>
  <c r="AP55" i="6"/>
  <c r="AQ55" i="6" s="1"/>
  <c r="AR55" i="6" s="1"/>
  <c r="AK56" i="6"/>
  <c r="AN56" i="6" s="1"/>
  <c r="AS57" i="6"/>
  <c r="AT56" i="6"/>
  <c r="AU56" i="6" s="1"/>
  <c r="E56" i="6"/>
  <c r="H56" i="6" s="1"/>
  <c r="J55" i="6"/>
  <c r="K55" i="6" s="1"/>
  <c r="L55" i="6" s="1"/>
  <c r="AT59" i="3"/>
  <c r="AU59" i="3" s="1"/>
  <c r="AS60" i="3"/>
  <c r="AT60" i="3" s="1"/>
  <c r="AU60" i="3" s="1"/>
  <c r="M55" i="3"/>
  <c r="N54" i="3"/>
  <c r="O54" i="3" s="1"/>
  <c r="U55" i="3"/>
  <c r="X55" i="3" s="1"/>
  <c r="Z54" i="3"/>
  <c r="AA54" i="3" s="1"/>
  <c r="AB54" i="3" s="1"/>
  <c r="AP56" i="3"/>
  <c r="AQ56" i="3" s="1"/>
  <c r="AR56" i="3" s="1"/>
  <c r="AK57" i="3"/>
  <c r="AN57" i="3" s="1"/>
  <c r="E56" i="3"/>
  <c r="H56" i="3" s="1"/>
  <c r="J55" i="3"/>
  <c r="K55" i="3" s="1"/>
  <c r="L55" i="3" s="1"/>
  <c r="AU8" i="14" l="1"/>
  <c r="C3" i="15" s="1"/>
  <c r="AD60" i="14"/>
  <c r="AE60" i="14" s="1"/>
  <c r="AC61" i="14"/>
  <c r="AD61" i="14" s="1"/>
  <c r="AE61" i="14" s="1"/>
  <c r="AP60" i="14"/>
  <c r="AQ60" i="14" s="1"/>
  <c r="AR60" i="14" s="1"/>
  <c r="AK61" i="14"/>
  <c r="AN61" i="14" s="1"/>
  <c r="AP61" i="14" s="1"/>
  <c r="AQ61" i="14" s="1"/>
  <c r="AR61" i="14" s="1"/>
  <c r="M61" i="14"/>
  <c r="N61" i="14" s="1"/>
  <c r="O61" i="14" s="1"/>
  <c r="N60" i="14"/>
  <c r="O60" i="14" s="1"/>
  <c r="E61" i="14"/>
  <c r="H61" i="14" s="1"/>
  <c r="J61" i="14" s="1"/>
  <c r="K61" i="14" s="1"/>
  <c r="L61" i="14" s="1"/>
  <c r="J60" i="14"/>
  <c r="K60" i="14" s="1"/>
  <c r="L60" i="14" s="1"/>
  <c r="Z60" i="14"/>
  <c r="AA60" i="14" s="1"/>
  <c r="AB60" i="14" s="1"/>
  <c r="U61" i="14"/>
  <c r="X61" i="14" s="1"/>
  <c r="Z61" i="14" s="1"/>
  <c r="AA61" i="14" s="1"/>
  <c r="AB61" i="14" s="1"/>
  <c r="E58" i="12"/>
  <c r="H58" i="12" s="1"/>
  <c r="J57" i="12"/>
  <c r="K57" i="12" s="1"/>
  <c r="L57" i="12" s="1"/>
  <c r="AK60" i="12"/>
  <c r="AN60" i="12" s="1"/>
  <c r="AP59" i="12"/>
  <c r="AQ59" i="12" s="1"/>
  <c r="AR59" i="12" s="1"/>
  <c r="AS60" i="12"/>
  <c r="AT59" i="12"/>
  <c r="AU59" i="12" s="1"/>
  <c r="AD56" i="12"/>
  <c r="AE56" i="12" s="1"/>
  <c r="AC57" i="12"/>
  <c r="M59" i="12"/>
  <c r="N58" i="12"/>
  <c r="O58" i="12" s="1"/>
  <c r="Z56" i="12"/>
  <c r="AA56" i="12" s="1"/>
  <c r="AB56" i="12" s="1"/>
  <c r="U57" i="12"/>
  <c r="X57" i="12" s="1"/>
  <c r="N58" i="10"/>
  <c r="O58" i="10" s="1"/>
  <c r="M59" i="10"/>
  <c r="V59" i="10"/>
  <c r="Y59" i="10" s="1"/>
  <c r="AA58" i="10"/>
  <c r="AB58" i="10" s="1"/>
  <c r="AC58" i="10" s="1"/>
  <c r="J58" i="10"/>
  <c r="K58" i="10" s="1"/>
  <c r="L58" i="10" s="1"/>
  <c r="E59" i="10"/>
  <c r="H59" i="10" s="1"/>
  <c r="AD59" i="10"/>
  <c r="AE58" i="10"/>
  <c r="AF58" i="10" s="1"/>
  <c r="AD55" i="8"/>
  <c r="AE55" i="8" s="1"/>
  <c r="AC56" i="8"/>
  <c r="AP57" i="8"/>
  <c r="AQ57" i="8" s="1"/>
  <c r="AR57" i="8" s="1"/>
  <c r="AK58" i="8"/>
  <c r="AN58" i="8" s="1"/>
  <c r="AS59" i="8"/>
  <c r="AT58" i="8"/>
  <c r="AU58" i="8" s="1"/>
  <c r="J55" i="8"/>
  <c r="K55" i="8" s="1"/>
  <c r="L55" i="8" s="1"/>
  <c r="E56" i="8"/>
  <c r="H56" i="8" s="1"/>
  <c r="M57" i="8"/>
  <c r="N56" i="8"/>
  <c r="O56" i="8" s="1"/>
  <c r="U55" i="8"/>
  <c r="X55" i="8" s="1"/>
  <c r="Z54" i="8"/>
  <c r="AA54" i="8" s="1"/>
  <c r="AB54" i="8" s="1"/>
  <c r="AP56" i="6"/>
  <c r="AQ56" i="6" s="1"/>
  <c r="AR56" i="6" s="1"/>
  <c r="AK57" i="6"/>
  <c r="AN57" i="6" s="1"/>
  <c r="AC57" i="6"/>
  <c r="AD56" i="6"/>
  <c r="AE56" i="6" s="1"/>
  <c r="Z55" i="6"/>
  <c r="AA55" i="6" s="1"/>
  <c r="AB55" i="6" s="1"/>
  <c r="U56" i="6"/>
  <c r="X56" i="6" s="1"/>
  <c r="J56" i="6"/>
  <c r="K56" i="6" s="1"/>
  <c r="L56" i="6" s="1"/>
  <c r="E57" i="6"/>
  <c r="H57" i="6" s="1"/>
  <c r="AS58" i="6"/>
  <c r="AT57" i="6"/>
  <c r="AU57" i="6" s="1"/>
  <c r="N56" i="6"/>
  <c r="O56" i="6" s="1"/>
  <c r="M57" i="6"/>
  <c r="N55" i="3"/>
  <c r="O55" i="3" s="1"/>
  <c r="M56" i="3"/>
  <c r="Z55" i="3"/>
  <c r="AA55" i="3" s="1"/>
  <c r="AB55" i="3" s="1"/>
  <c r="U56" i="3"/>
  <c r="X56" i="3" s="1"/>
  <c r="J56" i="3"/>
  <c r="K56" i="3" s="1"/>
  <c r="L56" i="3" s="1"/>
  <c r="E57" i="3"/>
  <c r="H57" i="3" s="1"/>
  <c r="AK58" i="3"/>
  <c r="AN58" i="3" s="1"/>
  <c r="AP57" i="3"/>
  <c r="AQ57" i="3" s="1"/>
  <c r="AR57" i="3" s="1"/>
  <c r="AB8" i="14" l="1"/>
  <c r="B4" i="15" s="1"/>
  <c r="AE8" i="14"/>
  <c r="C4" i="15" s="1"/>
  <c r="AR8" i="14"/>
  <c r="B3" i="15" s="1"/>
  <c r="D3" i="15" s="1"/>
  <c r="L8" i="14"/>
  <c r="B5" i="15" s="1"/>
  <c r="O8" i="14"/>
  <c r="C5" i="15" s="1"/>
  <c r="D5" i="15" s="1"/>
  <c r="Z57" i="12"/>
  <c r="AA57" i="12" s="1"/>
  <c r="AB57" i="12" s="1"/>
  <c r="U58" i="12"/>
  <c r="X58" i="12" s="1"/>
  <c r="AD57" i="12"/>
  <c r="AE57" i="12" s="1"/>
  <c r="AC58" i="12"/>
  <c r="AK61" i="12"/>
  <c r="AN61" i="12" s="1"/>
  <c r="AP61" i="12" s="1"/>
  <c r="AQ61" i="12" s="1"/>
  <c r="AR61" i="12" s="1"/>
  <c r="AP60" i="12"/>
  <c r="AQ60" i="12" s="1"/>
  <c r="AR60" i="12" s="1"/>
  <c r="N59" i="12"/>
  <c r="O59" i="12" s="1"/>
  <c r="M60" i="12"/>
  <c r="AS61" i="12"/>
  <c r="AT61" i="12" s="1"/>
  <c r="AU61" i="12" s="1"/>
  <c r="AT60" i="12"/>
  <c r="AU60" i="12" s="1"/>
  <c r="E59" i="12"/>
  <c r="H59" i="12" s="1"/>
  <c r="J58" i="12"/>
  <c r="K58" i="12" s="1"/>
  <c r="L58" i="12" s="1"/>
  <c r="AD60" i="10"/>
  <c r="AE60" i="10" s="1"/>
  <c r="AF60" i="10" s="1"/>
  <c r="AE59" i="10"/>
  <c r="AF59" i="10" s="1"/>
  <c r="V60" i="10"/>
  <c r="Y60" i="10" s="1"/>
  <c r="AA60" i="10" s="1"/>
  <c r="AB60" i="10" s="1"/>
  <c r="AC60" i="10" s="1"/>
  <c r="AA59" i="10"/>
  <c r="AB59" i="10" s="1"/>
  <c r="AC59" i="10" s="1"/>
  <c r="J59" i="10"/>
  <c r="K59" i="10" s="1"/>
  <c r="L59" i="10" s="1"/>
  <c r="E60" i="10"/>
  <c r="H60" i="10" s="1"/>
  <c r="J60" i="10" s="1"/>
  <c r="K60" i="10" s="1"/>
  <c r="L60" i="10" s="1"/>
  <c r="N59" i="10"/>
  <c r="O59" i="10" s="1"/>
  <c r="M60" i="10"/>
  <c r="N60" i="10" s="1"/>
  <c r="O60" i="10" s="1"/>
  <c r="M58" i="8"/>
  <c r="N57" i="8"/>
  <c r="O57" i="8" s="1"/>
  <c r="E57" i="8"/>
  <c r="H57" i="8" s="1"/>
  <c r="J56" i="8"/>
  <c r="K56" i="8" s="1"/>
  <c r="L56" i="8" s="1"/>
  <c r="Z55" i="8"/>
  <c r="AA55" i="8" s="1"/>
  <c r="AB55" i="8" s="1"/>
  <c r="U56" i="8"/>
  <c r="X56" i="8" s="1"/>
  <c r="AK59" i="8"/>
  <c r="AN59" i="8" s="1"/>
  <c r="AP58" i="8"/>
  <c r="AQ58" i="8" s="1"/>
  <c r="AR58" i="8" s="1"/>
  <c r="AD56" i="8"/>
  <c r="AE56" i="8" s="1"/>
  <c r="AC57" i="8"/>
  <c r="AT59" i="8"/>
  <c r="AU59" i="8" s="1"/>
  <c r="AS60" i="8"/>
  <c r="AT58" i="6"/>
  <c r="AU58" i="6" s="1"/>
  <c r="AS59" i="6"/>
  <c r="N57" i="6"/>
  <c r="O57" i="6" s="1"/>
  <c r="M58" i="6"/>
  <c r="J57" i="6"/>
  <c r="K57" i="6" s="1"/>
  <c r="L57" i="6" s="1"/>
  <c r="E58" i="6"/>
  <c r="H58" i="6" s="1"/>
  <c r="AD57" i="6"/>
  <c r="AE57" i="6" s="1"/>
  <c r="AC58" i="6"/>
  <c r="U57" i="6"/>
  <c r="X57" i="6" s="1"/>
  <c r="Z56" i="6"/>
  <c r="AA56" i="6" s="1"/>
  <c r="AB56" i="6" s="1"/>
  <c r="AK58" i="6"/>
  <c r="AN58" i="6" s="1"/>
  <c r="AP57" i="6"/>
  <c r="AQ57" i="6" s="1"/>
  <c r="AR57" i="6" s="1"/>
  <c r="N56" i="3"/>
  <c r="O56" i="3" s="1"/>
  <c r="M57" i="3"/>
  <c r="Z56" i="3"/>
  <c r="AA56" i="3" s="1"/>
  <c r="AB56" i="3" s="1"/>
  <c r="U57" i="3"/>
  <c r="X57" i="3" s="1"/>
  <c r="AP58" i="3"/>
  <c r="AQ58" i="3" s="1"/>
  <c r="AR58" i="3" s="1"/>
  <c r="AK59" i="3"/>
  <c r="AN59" i="3" s="1"/>
  <c r="J57" i="3"/>
  <c r="K57" i="3" s="1"/>
  <c r="L57" i="3" s="1"/>
  <c r="E58" i="3"/>
  <c r="H58" i="3" s="1"/>
  <c r="D4" i="15" l="1"/>
  <c r="AU8" i="12"/>
  <c r="C3" i="13" s="1"/>
  <c r="N60" i="12"/>
  <c r="O60" i="12" s="1"/>
  <c r="M61" i="12"/>
  <c r="N61" i="12" s="1"/>
  <c r="O61" i="12" s="1"/>
  <c r="AC59" i="12"/>
  <c r="AD58" i="12"/>
  <c r="AE58" i="12" s="1"/>
  <c r="U59" i="12"/>
  <c r="X59" i="12" s="1"/>
  <c r="Z58" i="12"/>
  <c r="AA58" i="12" s="1"/>
  <c r="AB58" i="12" s="1"/>
  <c r="J59" i="12"/>
  <c r="K59" i="12" s="1"/>
  <c r="L59" i="12" s="1"/>
  <c r="E60" i="12"/>
  <c r="H60" i="12" s="1"/>
  <c r="AR8" i="12"/>
  <c r="B3" i="13" s="1"/>
  <c r="D3" i="13" s="1"/>
  <c r="AC8" i="10"/>
  <c r="AF8" i="10"/>
  <c r="O8" i="10"/>
  <c r="L8" i="10"/>
  <c r="AT60" i="8"/>
  <c r="AU60" i="8" s="1"/>
  <c r="AS61" i="8"/>
  <c r="AT61" i="8" s="1"/>
  <c r="AU61" i="8" s="1"/>
  <c r="AK60" i="8"/>
  <c r="AN60" i="8" s="1"/>
  <c r="AP59" i="8"/>
  <c r="AQ59" i="8" s="1"/>
  <c r="AR59" i="8" s="1"/>
  <c r="E58" i="8"/>
  <c r="H58" i="8" s="1"/>
  <c r="J57" i="8"/>
  <c r="K57" i="8" s="1"/>
  <c r="L57" i="8" s="1"/>
  <c r="AC58" i="8"/>
  <c r="AD57" i="8"/>
  <c r="AE57" i="8" s="1"/>
  <c r="Z56" i="8"/>
  <c r="AA56" i="8" s="1"/>
  <c r="AB56" i="8" s="1"/>
  <c r="U57" i="8"/>
  <c r="X57" i="8" s="1"/>
  <c r="N58" i="8"/>
  <c r="O58" i="8" s="1"/>
  <c r="M59" i="8"/>
  <c r="AD58" i="6"/>
  <c r="AE58" i="6" s="1"/>
  <c r="AC59" i="6"/>
  <c r="M59" i="6"/>
  <c r="N58" i="6"/>
  <c r="O58" i="6" s="1"/>
  <c r="J58" i="6"/>
  <c r="K58" i="6" s="1"/>
  <c r="L58" i="6" s="1"/>
  <c r="E59" i="6"/>
  <c r="H59" i="6" s="1"/>
  <c r="AT59" i="6"/>
  <c r="AU59" i="6" s="1"/>
  <c r="AS60" i="6"/>
  <c r="AP58" i="6"/>
  <c r="AQ58" i="6" s="1"/>
  <c r="AR58" i="6" s="1"/>
  <c r="AK59" i="6"/>
  <c r="AN59" i="6" s="1"/>
  <c r="Z57" i="6"/>
  <c r="AA57" i="6" s="1"/>
  <c r="AB57" i="6" s="1"/>
  <c r="U58" i="6"/>
  <c r="X58" i="6" s="1"/>
  <c r="M58" i="3"/>
  <c r="N57" i="3"/>
  <c r="O57" i="3" s="1"/>
  <c r="Z57" i="3"/>
  <c r="AA57" i="3" s="1"/>
  <c r="AB57" i="3" s="1"/>
  <c r="U58" i="3"/>
  <c r="X58" i="3" s="1"/>
  <c r="J58" i="3"/>
  <c r="K58" i="3" s="1"/>
  <c r="L58" i="3" s="1"/>
  <c r="E59" i="3"/>
  <c r="H59" i="3" s="1"/>
  <c r="AP59" i="3"/>
  <c r="AQ59" i="3" s="1"/>
  <c r="AR59" i="3" s="1"/>
  <c r="AK60" i="3"/>
  <c r="AN60" i="3" s="1"/>
  <c r="AP60" i="3" s="1"/>
  <c r="AQ60" i="3" s="1"/>
  <c r="AR60" i="3" s="1"/>
  <c r="O8" i="12" l="1"/>
  <c r="C5" i="13" s="1"/>
  <c r="J60" i="12"/>
  <c r="K60" i="12" s="1"/>
  <c r="L60" i="12" s="1"/>
  <c r="E61" i="12"/>
  <c r="H61" i="12" s="1"/>
  <c r="J61" i="12" s="1"/>
  <c r="K61" i="12" s="1"/>
  <c r="L61" i="12" s="1"/>
  <c r="AC60" i="12"/>
  <c r="AD59" i="12"/>
  <c r="AE59" i="12" s="1"/>
  <c r="U60" i="12"/>
  <c r="X60" i="12" s="1"/>
  <c r="Z59" i="12"/>
  <c r="AA59" i="12" s="1"/>
  <c r="AB59" i="12" s="1"/>
  <c r="AC59" i="8"/>
  <c r="AD58" i="8"/>
  <c r="AE58" i="8" s="1"/>
  <c r="U58" i="8"/>
  <c r="X58" i="8" s="1"/>
  <c r="Z57" i="8"/>
  <c r="AA57" i="8" s="1"/>
  <c r="AB57" i="8" s="1"/>
  <c r="J58" i="8"/>
  <c r="K58" i="8" s="1"/>
  <c r="L58" i="8" s="1"/>
  <c r="E59" i="8"/>
  <c r="H59" i="8" s="1"/>
  <c r="M60" i="8"/>
  <c r="N59" i="8"/>
  <c r="O59" i="8" s="1"/>
  <c r="AU8" i="8"/>
  <c r="AP60" i="8"/>
  <c r="AQ60" i="8" s="1"/>
  <c r="AR60" i="8" s="1"/>
  <c r="AK61" i="8"/>
  <c r="AN61" i="8" s="1"/>
  <c r="AP61" i="8" s="1"/>
  <c r="AQ61" i="8" s="1"/>
  <c r="AR61" i="8" s="1"/>
  <c r="AT60" i="6"/>
  <c r="AU60" i="6" s="1"/>
  <c r="AS61" i="6"/>
  <c r="AT61" i="6" s="1"/>
  <c r="AU61" i="6" s="1"/>
  <c r="M60" i="6"/>
  <c r="N59" i="6"/>
  <c r="O59" i="6" s="1"/>
  <c r="AP59" i="6"/>
  <c r="AQ59" i="6" s="1"/>
  <c r="AR59" i="6" s="1"/>
  <c r="AK60" i="6"/>
  <c r="AN60" i="6" s="1"/>
  <c r="E60" i="6"/>
  <c r="H60" i="6" s="1"/>
  <c r="J59" i="6"/>
  <c r="K59" i="6" s="1"/>
  <c r="L59" i="6" s="1"/>
  <c r="AC60" i="6"/>
  <c r="AD59" i="6"/>
  <c r="AE59" i="6" s="1"/>
  <c r="Z58" i="6"/>
  <c r="AA58" i="6" s="1"/>
  <c r="AB58" i="6" s="1"/>
  <c r="U59" i="6"/>
  <c r="X59" i="6" s="1"/>
  <c r="M59" i="3"/>
  <c r="N58" i="3"/>
  <c r="O58" i="3" s="1"/>
  <c r="AR8" i="3"/>
  <c r="Z58" i="3"/>
  <c r="AA58" i="3" s="1"/>
  <c r="AB58" i="3" s="1"/>
  <c r="U59" i="3"/>
  <c r="X59" i="3" s="1"/>
  <c r="E60" i="3"/>
  <c r="H60" i="3" s="1"/>
  <c r="J60" i="3" s="1"/>
  <c r="K60" i="3" s="1"/>
  <c r="L60" i="3" s="1"/>
  <c r="J59" i="3"/>
  <c r="K59" i="3" s="1"/>
  <c r="L59" i="3" s="1"/>
  <c r="L8" i="12" l="1"/>
  <c r="B5" i="13" s="1"/>
  <c r="D5" i="13" s="1"/>
  <c r="AD60" i="12"/>
  <c r="AE60" i="12" s="1"/>
  <c r="AC61" i="12"/>
  <c r="AD61" i="12" s="1"/>
  <c r="AE61" i="12" s="1"/>
  <c r="Z60" i="12"/>
  <c r="AA60" i="12" s="1"/>
  <c r="AB60" i="12" s="1"/>
  <c r="U61" i="12"/>
  <c r="X61" i="12" s="1"/>
  <c r="Z61" i="12" s="1"/>
  <c r="AA61" i="12" s="1"/>
  <c r="AB61" i="12" s="1"/>
  <c r="AB8" i="12" s="1"/>
  <c r="B4" i="13" s="1"/>
  <c r="E60" i="8"/>
  <c r="H60" i="8" s="1"/>
  <c r="J59" i="8"/>
  <c r="K59" i="8" s="1"/>
  <c r="L59" i="8" s="1"/>
  <c r="AR8" i="8"/>
  <c r="M61" i="8"/>
  <c r="N61" i="8" s="1"/>
  <c r="O61" i="8" s="1"/>
  <c r="N60" i="8"/>
  <c r="O60" i="8" s="1"/>
  <c r="U59" i="8"/>
  <c r="X59" i="8" s="1"/>
  <c r="Z58" i="8"/>
  <c r="AA58" i="8" s="1"/>
  <c r="AB58" i="8" s="1"/>
  <c r="AD59" i="8"/>
  <c r="AE59" i="8" s="1"/>
  <c r="AC60" i="8"/>
  <c r="AD60" i="6"/>
  <c r="AE60" i="6" s="1"/>
  <c r="AC61" i="6"/>
  <c r="AD61" i="6" s="1"/>
  <c r="AE61" i="6" s="1"/>
  <c r="AP60" i="6"/>
  <c r="AQ60" i="6" s="1"/>
  <c r="AR60" i="6" s="1"/>
  <c r="AK61" i="6"/>
  <c r="AN61" i="6" s="1"/>
  <c r="AP61" i="6" s="1"/>
  <c r="AQ61" i="6" s="1"/>
  <c r="AR61" i="6" s="1"/>
  <c r="AU8" i="6"/>
  <c r="J60" i="6"/>
  <c r="K60" i="6" s="1"/>
  <c r="L60" i="6" s="1"/>
  <c r="E61" i="6"/>
  <c r="H61" i="6" s="1"/>
  <c r="N60" i="6"/>
  <c r="O60" i="6" s="1"/>
  <c r="M61" i="6"/>
  <c r="Z59" i="6"/>
  <c r="AA59" i="6" s="1"/>
  <c r="AB59" i="6" s="1"/>
  <c r="U60" i="6"/>
  <c r="X60" i="6" s="1"/>
  <c r="N59" i="3"/>
  <c r="O59" i="3" s="1"/>
  <c r="M60" i="3"/>
  <c r="N60" i="3" s="1"/>
  <c r="O60" i="3" s="1"/>
  <c r="O8" i="3" s="1"/>
  <c r="U60" i="3"/>
  <c r="X60" i="3" s="1"/>
  <c r="Z60" i="3" s="1"/>
  <c r="AA60" i="3" s="1"/>
  <c r="AB60" i="3" s="1"/>
  <c r="Z59" i="3"/>
  <c r="AA59" i="3" s="1"/>
  <c r="AB59" i="3" s="1"/>
  <c r="L8" i="3"/>
  <c r="AE8" i="12" l="1"/>
  <c r="C4" i="13" s="1"/>
  <c r="D4" i="13" s="1"/>
  <c r="O8" i="8"/>
  <c r="Z59" i="8"/>
  <c r="AA59" i="8" s="1"/>
  <c r="AB59" i="8" s="1"/>
  <c r="U60" i="8"/>
  <c r="X60" i="8" s="1"/>
  <c r="AC61" i="8"/>
  <c r="AD61" i="8" s="1"/>
  <c r="AE61" i="8" s="1"/>
  <c r="AD60" i="8"/>
  <c r="AE60" i="8" s="1"/>
  <c r="E61" i="8"/>
  <c r="H61" i="8" s="1"/>
  <c r="J61" i="8" s="1"/>
  <c r="K61" i="8" s="1"/>
  <c r="L61" i="8" s="1"/>
  <c r="J60" i="8"/>
  <c r="K60" i="8" s="1"/>
  <c r="L60" i="8" s="1"/>
  <c r="Z60" i="6"/>
  <c r="AA60" i="6" s="1"/>
  <c r="AB60" i="6" s="1"/>
  <c r="U61" i="6"/>
  <c r="X61" i="6" s="1"/>
  <c r="Z61" i="6" s="1"/>
  <c r="AA61" i="6" s="1"/>
  <c r="AB61" i="6" s="1"/>
  <c r="AE8" i="6"/>
  <c r="C4" i="7" s="1"/>
  <c r="AR8" i="6"/>
  <c r="J61" i="6"/>
  <c r="K61" i="6" s="1"/>
  <c r="L61" i="6" s="1"/>
  <c r="N61" i="6"/>
  <c r="O61" i="6" s="1"/>
  <c r="AB8" i="3"/>
  <c r="AE8" i="8" l="1"/>
  <c r="L8" i="8"/>
  <c r="U61" i="8"/>
  <c r="X61" i="8" s="1"/>
  <c r="Z61" i="8" s="1"/>
  <c r="AA61" i="8" s="1"/>
  <c r="AB61" i="8" s="1"/>
  <c r="Z60" i="8"/>
  <c r="AA60" i="8" s="1"/>
  <c r="AB60" i="8" s="1"/>
  <c r="AB8" i="6"/>
  <c r="B4" i="7" s="1"/>
  <c r="D4" i="7" s="1"/>
  <c r="AB8" i="8" l="1"/>
</calcChain>
</file>

<file path=xl/sharedStrings.xml><?xml version="1.0" encoding="utf-8"?>
<sst xmlns="http://schemas.openxmlformats.org/spreadsheetml/2006/main" count="441" uniqueCount="46">
  <si>
    <t>Example 1</t>
  </si>
  <si>
    <t>Project Type</t>
  </si>
  <si>
    <t>Generation Local Infrastructure</t>
  </si>
  <si>
    <t>Output</t>
  </si>
  <si>
    <t>MW</t>
  </si>
  <si>
    <t>Allowance</t>
  </si>
  <si>
    <t>Allowance (£m)</t>
  </si>
  <si>
    <t>Spend (£m)</t>
  </si>
  <si>
    <t>Year</t>
  </si>
  <si>
    <t>Allowance proportion</t>
  </si>
  <si>
    <t>Expenditure</t>
  </si>
  <si>
    <t>Opening RAV</t>
  </si>
  <si>
    <t>Additions</t>
  </si>
  <si>
    <t>Incentive Strength</t>
  </si>
  <si>
    <t>Capitalisation Rate</t>
  </si>
  <si>
    <t>Tax Rate</t>
  </si>
  <si>
    <t>Closing RAV</t>
  </si>
  <si>
    <t>Depreciation</t>
  </si>
  <si>
    <t>Asset Life</t>
  </si>
  <si>
    <t>years</t>
  </si>
  <si>
    <t>Fast Money</t>
  </si>
  <si>
    <t>WACC</t>
  </si>
  <si>
    <t>Revenue</t>
  </si>
  <si>
    <t>Discounted TO income</t>
  </si>
  <si>
    <t>Total:</t>
  </si>
  <si>
    <t>Cost of Capital on RAV</t>
  </si>
  <si>
    <t>Length of delay</t>
  </si>
  <si>
    <t>Revenue with 1 year delay (perfect foresight)</t>
  </si>
  <si>
    <t>Revenue with 1 year delay (no foresight)</t>
  </si>
  <si>
    <t>Revenue with 1 year delay (some foresight)</t>
  </si>
  <si>
    <t>Cost of capital</t>
  </si>
  <si>
    <t>Discounted cost</t>
  </si>
  <si>
    <t>Amount to be financed</t>
  </si>
  <si>
    <t>Total TO income</t>
  </si>
  <si>
    <t>No Foresight</t>
  </si>
  <si>
    <t>Partial Foresight</t>
  </si>
  <si>
    <t>Perfect Foresight</t>
  </si>
  <si>
    <t>Additional TO Financing</t>
  </si>
  <si>
    <t>Total Impact</t>
  </si>
  <si>
    <t>Additional TNUoS</t>
  </si>
  <si>
    <t>Spend prior to delay</t>
  </si>
  <si>
    <t>Revenue with 2 year delay (no foresight)</t>
  </si>
  <si>
    <t>Revenue with 2 year delay (some foresight)</t>
  </si>
  <si>
    <t>Revenue with 2 year delay (perfect foresight)</t>
  </si>
  <si>
    <t>TO Financing cost</t>
  </si>
  <si>
    <t>Gen driving IWW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</si>
</sst>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$-409]#,##0.0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0" applyNumberFormat="1"/>
    <xf numFmtId="10" fontId="0" fillId="0" borderId="0" xfId="0" applyNumberFormat="1"/>
    <xf numFmtId="43" fontId="0" fillId="0" borderId="0" xfId="1" applyFont="1"/>
    <xf numFmtId="0" fontId="2" fillId="0" borderId="0" xfId="0" applyFont="1"/>
    <xf numFmtId="165" fontId="0" fillId="0" borderId="0" xfId="0" applyNumberFormat="1"/>
    <xf numFmtId="44" fontId="0" fillId="0" borderId="0" xfId="3" applyFont="1"/>
  </cellXfs>
  <cellStyles count="4">
    <cellStyle name="Comma" xfId="1" builtinId="3"/>
    <cellStyle name="Currency" xfId="3" builtinId="4"/>
    <cellStyle name="Normal" xfId="0" builtinId="0"/>
    <cellStyle name="Normal 11 2 2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tabSelected="1" workbookViewId="0">
      <selection activeCell="C4" sqref="C4"/>
    </sheetView>
  </sheetViews>
  <sheetFormatPr defaultRowHeight="15" x14ac:dyDescent="0.25"/>
  <cols>
    <col min="1" max="1" width="12" customWidth="1"/>
    <col min="3" max="3" width="10.28515625" customWidth="1"/>
    <col min="4" max="4" width="11.85546875" customWidth="1"/>
    <col min="5" max="5" width="12.7109375" customWidth="1"/>
    <col min="6" max="6" width="9.5703125" customWidth="1"/>
    <col min="10" max="10" width="12.5703125" style="5" customWidth="1"/>
    <col min="11" max="11" width="15.85546875" style="5" customWidth="1"/>
    <col min="12" max="12" width="21.140625" style="5" customWidth="1"/>
    <col min="28" max="28" width="24.7109375" customWidth="1"/>
  </cols>
  <sheetData>
    <row r="1" spans="1:32" x14ac:dyDescent="0.25">
      <c r="A1" t="s">
        <v>0</v>
      </c>
      <c r="G1" t="s">
        <v>13</v>
      </c>
      <c r="I1" s="2">
        <v>0.46889999999999998</v>
      </c>
    </row>
    <row r="2" spans="1:32" x14ac:dyDescent="0.25">
      <c r="A2" t="s">
        <v>1</v>
      </c>
      <c r="B2" t="s">
        <v>2</v>
      </c>
      <c r="G2" t="s">
        <v>14</v>
      </c>
      <c r="I2" s="1">
        <v>0.85</v>
      </c>
    </row>
    <row r="3" spans="1:32" x14ac:dyDescent="0.25">
      <c r="A3" t="s">
        <v>3</v>
      </c>
      <c r="G3" t="s">
        <v>15</v>
      </c>
      <c r="I3" s="1">
        <v>0.18</v>
      </c>
    </row>
    <row r="4" spans="1:32" x14ac:dyDescent="0.25">
      <c r="A4" t="s">
        <v>6</v>
      </c>
      <c r="B4">
        <v>10</v>
      </c>
      <c r="G4" t="s">
        <v>18</v>
      </c>
      <c r="I4">
        <v>45</v>
      </c>
      <c r="J4" s="5" t="s">
        <v>19</v>
      </c>
    </row>
    <row r="5" spans="1:32" x14ac:dyDescent="0.25">
      <c r="A5" t="s">
        <v>7</v>
      </c>
      <c r="B5">
        <v>10</v>
      </c>
      <c r="G5" t="s">
        <v>21</v>
      </c>
      <c r="I5" s="2">
        <v>4.2000000000000003E-2</v>
      </c>
    </row>
    <row r="6" spans="1:32" x14ac:dyDescent="0.25">
      <c r="G6" t="s">
        <v>26</v>
      </c>
      <c r="I6">
        <v>1</v>
      </c>
    </row>
    <row r="7" spans="1:32" x14ac:dyDescent="0.25">
      <c r="L7" s="5" t="s">
        <v>33</v>
      </c>
      <c r="O7" t="s">
        <v>44</v>
      </c>
      <c r="AB7" s="5"/>
      <c r="AC7" s="5" t="s">
        <v>33</v>
      </c>
      <c r="AF7" t="s">
        <v>44</v>
      </c>
    </row>
    <row r="8" spans="1:32" x14ac:dyDescent="0.25">
      <c r="A8" s="4" t="s">
        <v>28</v>
      </c>
      <c r="L8" s="5">
        <f>SUM(L11:L60)</f>
        <v>11.482374420673173</v>
      </c>
      <c r="O8" s="5">
        <f>SUM(O11:O60)</f>
        <v>0.18933398514980426</v>
      </c>
      <c r="R8" s="4" t="s">
        <v>27</v>
      </c>
      <c r="AB8" t="s">
        <v>24</v>
      </c>
      <c r="AC8">
        <f>SUM(AC11:AC60)</f>
        <v>11.231834865789896</v>
      </c>
      <c r="AF8" s="5">
        <f>SUM(AF11:AF60)</f>
        <v>0</v>
      </c>
    </row>
    <row r="9" spans="1:32" x14ac:dyDescent="0.25">
      <c r="AC9" s="5"/>
    </row>
    <row r="10" spans="1:32" x14ac:dyDescent="0.25">
      <c r="A10" t="s">
        <v>8</v>
      </c>
      <c r="B10" t="s">
        <v>9</v>
      </c>
      <c r="C10" t="s">
        <v>5</v>
      </c>
      <c r="D10" t="s">
        <v>10</v>
      </c>
      <c r="E10" t="s">
        <v>11</v>
      </c>
      <c r="F10" t="s">
        <v>12</v>
      </c>
      <c r="G10" t="s">
        <v>17</v>
      </c>
      <c r="H10" t="s">
        <v>16</v>
      </c>
      <c r="I10" t="s">
        <v>20</v>
      </c>
      <c r="J10" t="s">
        <v>25</v>
      </c>
      <c r="K10" s="5" t="s">
        <v>22</v>
      </c>
      <c r="L10" s="5" t="s">
        <v>23</v>
      </c>
      <c r="M10" t="s">
        <v>32</v>
      </c>
      <c r="N10" t="s">
        <v>30</v>
      </c>
      <c r="O10" t="s">
        <v>31</v>
      </c>
      <c r="R10" t="s">
        <v>8</v>
      </c>
      <c r="S10" t="s">
        <v>9</v>
      </c>
      <c r="T10" t="s">
        <v>5</v>
      </c>
      <c r="U10" t="s">
        <v>10</v>
      </c>
      <c r="V10" t="s">
        <v>11</v>
      </c>
      <c r="W10" t="s">
        <v>12</v>
      </c>
      <c r="X10" t="s">
        <v>17</v>
      </c>
      <c r="Y10" t="s">
        <v>16</v>
      </c>
      <c r="Z10" t="s">
        <v>20</v>
      </c>
      <c r="AA10" t="s">
        <v>25</v>
      </c>
      <c r="AB10" t="s">
        <v>22</v>
      </c>
      <c r="AC10" t="s">
        <v>23</v>
      </c>
      <c r="AD10" t="s">
        <v>32</v>
      </c>
      <c r="AE10" t="s">
        <v>30</v>
      </c>
      <c r="AF10" t="s">
        <v>31</v>
      </c>
    </row>
    <row r="11" spans="1:32" x14ac:dyDescent="0.25">
      <c r="A11">
        <v>1</v>
      </c>
      <c r="B11" s="1">
        <v>0</v>
      </c>
      <c r="C11">
        <f>B11*$B$4</f>
        <v>0</v>
      </c>
      <c r="D11">
        <f>C12</f>
        <v>10</v>
      </c>
      <c r="E11">
        <v>0</v>
      </c>
      <c r="F11">
        <f>(C11-(C11-D11)*(1-$I$1))*$I$2</f>
        <v>4.5143499999999994</v>
      </c>
      <c r="G11">
        <v>0</v>
      </c>
      <c r="H11">
        <f>SUM(E11:G11)</f>
        <v>4.5143499999999994</v>
      </c>
      <c r="I11">
        <f>(C11-(C11-D11)*(1-$I$1))*(1-$I$2)</f>
        <v>0.79665000000000008</v>
      </c>
      <c r="J11" s="5">
        <f>AVERAGE(E11,H11/(1+$I$5))*$I$5</f>
        <v>9.0980182341650659E-2</v>
      </c>
      <c r="K11" s="5">
        <f>(I11+J11-G11)/(1-$I$3)</f>
        <v>1.0824758321239643</v>
      </c>
      <c r="L11" s="5">
        <f>K11/(1+$I$5)^A11</f>
        <v>1.0388443686410405</v>
      </c>
      <c r="M11" s="5">
        <f>D11-F11-I11</f>
        <v>4.6890000000000001</v>
      </c>
      <c r="N11" s="5">
        <f>AVERAGE(0,M11/(1-$I$5))*$I$5</f>
        <v>0.10278601252609605</v>
      </c>
      <c r="O11" s="5">
        <f>N11/(1+$I$5)^A11</f>
        <v>9.8643006263048033E-2</v>
      </c>
      <c r="Q11" s="5"/>
      <c r="R11">
        <v>1</v>
      </c>
      <c r="S11" s="1">
        <v>0</v>
      </c>
      <c r="T11">
        <f t="shared" ref="T11:T60" si="0">S11*$B$4</f>
        <v>0</v>
      </c>
      <c r="U11">
        <v>0</v>
      </c>
      <c r="V11">
        <v>0</v>
      </c>
      <c r="W11">
        <f>(T11-(T11-U11)*(1-$I$1))*$I$2</f>
        <v>0</v>
      </c>
      <c r="X11">
        <v>0</v>
      </c>
      <c r="Y11">
        <f>SUM(V11:X11)</f>
        <v>0</v>
      </c>
      <c r="Z11">
        <f>(T11-(T11-U11)*(1-$I$1))*(1-$I$2)</f>
        <v>0</v>
      </c>
      <c r="AA11">
        <f>AVERAGE(V11,Y11/(1+$I$5))*$I$5</f>
        <v>0</v>
      </c>
      <c r="AB11">
        <f>(Z11+AA11-X11)/(1-$I$3)</f>
        <v>0</v>
      </c>
      <c r="AC11">
        <f>AB11/(1+$I$5)^R11</f>
        <v>0</v>
      </c>
      <c r="AD11" s="5">
        <f>U11-W11-Z11</f>
        <v>0</v>
      </c>
      <c r="AE11" s="5">
        <f>AVERAGE(0,AD11/(1-$I$5))*$I$5</f>
        <v>0</v>
      </c>
      <c r="AF11" s="5">
        <f>AE11/(1+$I$5)^R11</f>
        <v>0</v>
      </c>
    </row>
    <row r="12" spans="1:32" x14ac:dyDescent="0.25">
      <c r="A12">
        <v>2</v>
      </c>
      <c r="B12" s="1">
        <v>1</v>
      </c>
      <c r="C12">
        <f>B12*$B$4</f>
        <v>10</v>
      </c>
      <c r="D12">
        <f t="shared" ref="D12:D60" si="1">C13</f>
        <v>0</v>
      </c>
      <c r="E12">
        <f>H11</f>
        <v>4.5143499999999994</v>
      </c>
      <c r="F12">
        <f t="shared" ref="F12:F60" si="2">(C12-(C12-D12)*(1-$I$1))*$I$2</f>
        <v>3.9856500000000001</v>
      </c>
      <c r="G12">
        <f>-SUM($F$11:F11)/$I$4</f>
        <v>-0.10031888888888887</v>
      </c>
      <c r="H12">
        <f>SUM(E12:G12)</f>
        <v>8.3996811111111107</v>
      </c>
      <c r="I12">
        <f t="shared" ref="I12:I60" si="3">(C12-(C12-D12)*(1-$I$1))*(1-$I$2)</f>
        <v>0.70335000000000014</v>
      </c>
      <c r="J12" s="5">
        <f t="shared" ref="J12:J60" si="4">AVERAGE(E12,H12/(1+$I$5))*$I$5</f>
        <v>0.26408475051183616</v>
      </c>
      <c r="K12" s="5">
        <f t="shared" ref="K12:K60" si="5">(I12+J12-G12)/(1-$I$3)</f>
        <v>1.3021385846350306</v>
      </c>
      <c r="L12" s="5">
        <f t="shared" ref="L12:L60" si="6">K12/(1+$I$5)^A12</f>
        <v>1.1992832555095125</v>
      </c>
      <c r="M12" s="5">
        <f>M11+D12-F12-I12</f>
        <v>0</v>
      </c>
      <c r="N12" s="5">
        <f>AVERAGE(M11,M12/(1-$I$5))*$I$5</f>
        <v>9.8469000000000001E-2</v>
      </c>
      <c r="O12" s="5">
        <f t="shared" ref="O12:O60" si="7">N12/(1+$I$5)^A12</f>
        <v>9.0690978886756229E-2</v>
      </c>
      <c r="Q12" s="5"/>
      <c r="R12">
        <v>2</v>
      </c>
      <c r="S12" s="1">
        <v>1</v>
      </c>
      <c r="T12">
        <f t="shared" si="0"/>
        <v>10</v>
      </c>
      <c r="U12">
        <f>T12</f>
        <v>10</v>
      </c>
      <c r="V12">
        <f>Y11</f>
        <v>0</v>
      </c>
      <c r="W12">
        <f>(T12-(T12-U12)*(1-$I$1))*$I$2</f>
        <v>8.5</v>
      </c>
      <c r="X12">
        <f>-SUM($W$11:W11)/$I$4</f>
        <v>0</v>
      </c>
      <c r="Y12">
        <f>SUM(V12:X12)</f>
        <v>8.5</v>
      </c>
      <c r="Z12">
        <f t="shared" ref="Z12:Z60" si="8">(T12-(T12-U12)*(1-$I$1))*(1-$I$2)</f>
        <v>1.5000000000000002</v>
      </c>
      <c r="AA12">
        <f t="shared" ref="AA12:AA60" si="9">AVERAGE(V12,Y12/(1+$I$5))*$I$5</f>
        <v>0.17130518234165068</v>
      </c>
      <c r="AB12">
        <f t="shared" ref="AB12:AB60" si="10">(Z12+AA12-X12)/(1-$I$3)</f>
        <v>2.0381770516361595</v>
      </c>
      <c r="AC12">
        <f t="shared" ref="AC12:AC60" si="11">AB12/(1+$I$5)^R12</f>
        <v>1.8771823818400308</v>
      </c>
      <c r="AD12" s="5">
        <f>AD11+U12-W12-Z12</f>
        <v>0</v>
      </c>
      <c r="AE12" s="5">
        <f>AVERAGE(AD11,AD12/(1-$I$5))*$I$5</f>
        <v>0</v>
      </c>
      <c r="AF12" s="5">
        <f t="shared" ref="AF12:AF60" si="12">AE12/(1+$I$5)^R12</f>
        <v>0</v>
      </c>
    </row>
    <row r="13" spans="1:32" x14ac:dyDescent="0.25">
      <c r="A13">
        <v>3</v>
      </c>
      <c r="B13" s="2">
        <v>0</v>
      </c>
      <c r="C13">
        <f>B13*$B$4</f>
        <v>0</v>
      </c>
      <c r="D13">
        <f t="shared" si="1"/>
        <v>0</v>
      </c>
      <c r="E13">
        <f t="shared" ref="E13:E60" si="13">H12</f>
        <v>8.3996811111111107</v>
      </c>
      <c r="F13">
        <f t="shared" si="2"/>
        <v>0</v>
      </c>
      <c r="G13">
        <f>-SUM($F$11:F12)/$I$4</f>
        <v>-0.18888888888888888</v>
      </c>
      <c r="H13">
        <f t="shared" ref="H13:H59" si="14">SUM(E13:G13)</f>
        <v>8.2107922222222225</v>
      </c>
      <c r="I13">
        <f t="shared" si="3"/>
        <v>0</v>
      </c>
      <c r="J13" s="5">
        <f t="shared" si="4"/>
        <v>0.3418699220153551</v>
      </c>
      <c r="K13" s="5">
        <f t="shared" si="5"/>
        <v>0.64726684256615119</v>
      </c>
      <c r="L13" s="5">
        <f t="shared" si="6"/>
        <v>0.57211087501338564</v>
      </c>
      <c r="M13" s="5">
        <f>M12+D13-F13-I13</f>
        <v>0</v>
      </c>
      <c r="N13" s="5">
        <f t="shared" ref="N13:N60" si="15">AVERAGE(M12,M13/(1-$I$5))*$I$5</f>
        <v>0</v>
      </c>
      <c r="O13" s="5">
        <f t="shared" si="7"/>
        <v>0</v>
      </c>
      <c r="Q13" s="5"/>
      <c r="R13">
        <v>3</v>
      </c>
      <c r="S13" s="2">
        <v>0</v>
      </c>
      <c r="T13">
        <f t="shared" si="0"/>
        <v>0</v>
      </c>
      <c r="U13">
        <f t="shared" ref="U13:U60" si="16">T13</f>
        <v>0</v>
      </c>
      <c r="V13">
        <f t="shared" ref="V13:V60" si="17">Y12</f>
        <v>8.5</v>
      </c>
      <c r="W13">
        <f t="shared" ref="W13:W60" si="18">(T13-(T13-U13)*(1-$I$1))*$I$2</f>
        <v>0</v>
      </c>
      <c r="X13">
        <f>-SUM($W$11:W12)/$I$4</f>
        <v>-0.18888888888888888</v>
      </c>
      <c r="Y13">
        <f t="shared" ref="Y13:Y59" si="19">SUM(V13:X13)</f>
        <v>8.3111111111111118</v>
      </c>
      <c r="Z13">
        <f t="shared" si="8"/>
        <v>0</v>
      </c>
      <c r="AA13">
        <f t="shared" si="9"/>
        <v>0.34599840051183622</v>
      </c>
      <c r="AB13">
        <f t="shared" si="10"/>
        <v>0.65230157243990861</v>
      </c>
      <c r="AC13">
        <f t="shared" si="11"/>
        <v>0.5765610082878041</v>
      </c>
      <c r="AD13" s="5">
        <f>AD12+U13-W13-Z13</f>
        <v>0</v>
      </c>
      <c r="AE13" s="5">
        <f t="shared" ref="AE13:AE60" si="20">AVERAGE(AD12,AD13/(1-$I$5))*$I$5</f>
        <v>0</v>
      </c>
      <c r="AF13" s="5">
        <f t="shared" si="12"/>
        <v>0</v>
      </c>
    </row>
    <row r="14" spans="1:32" x14ac:dyDescent="0.25">
      <c r="A14">
        <v>4</v>
      </c>
      <c r="B14" s="2">
        <v>0</v>
      </c>
      <c r="C14">
        <f>B14*$B$4</f>
        <v>0</v>
      </c>
      <c r="D14">
        <f t="shared" si="1"/>
        <v>0</v>
      </c>
      <c r="E14">
        <f t="shared" si="13"/>
        <v>8.2107922222222225</v>
      </c>
      <c r="F14">
        <f t="shared" si="2"/>
        <v>0</v>
      </c>
      <c r="G14">
        <f>-SUM($F$11:F13)/$I$4</f>
        <v>-0.18888888888888888</v>
      </c>
      <c r="H14">
        <f t="shared" si="14"/>
        <v>8.0219033333333343</v>
      </c>
      <c r="I14">
        <f t="shared" si="3"/>
        <v>0</v>
      </c>
      <c r="J14" s="5">
        <f t="shared" si="4"/>
        <v>0.334096473518874</v>
      </c>
      <c r="K14" s="5">
        <f t="shared" si="5"/>
        <v>0.63778702732654013</v>
      </c>
      <c r="L14" s="5">
        <f t="shared" si="6"/>
        <v>0.54100939318206165</v>
      </c>
      <c r="M14" s="5">
        <f t="shared" ref="M14:M60" si="21">M13+D14-F14-I14</f>
        <v>0</v>
      </c>
      <c r="N14" s="5">
        <f t="shared" si="15"/>
        <v>0</v>
      </c>
      <c r="O14" s="5">
        <f t="shared" si="7"/>
        <v>0</v>
      </c>
      <c r="Q14" s="5"/>
      <c r="R14">
        <v>4</v>
      </c>
      <c r="S14" s="2">
        <v>0</v>
      </c>
      <c r="T14">
        <f t="shared" si="0"/>
        <v>0</v>
      </c>
      <c r="U14">
        <f t="shared" si="16"/>
        <v>0</v>
      </c>
      <c r="V14">
        <f t="shared" si="17"/>
        <v>8.3111111111111118</v>
      </c>
      <c r="W14">
        <f t="shared" si="18"/>
        <v>0</v>
      </c>
      <c r="X14">
        <f>-SUM($W$11:W13)/$I$4</f>
        <v>-0.18888888888888888</v>
      </c>
      <c r="Y14">
        <f t="shared" si="19"/>
        <v>8.1222222222222236</v>
      </c>
      <c r="Z14">
        <f t="shared" si="8"/>
        <v>0</v>
      </c>
      <c r="AA14">
        <f t="shared" si="9"/>
        <v>0.33822495201535513</v>
      </c>
      <c r="AB14">
        <f t="shared" si="10"/>
        <v>0.64282175720029744</v>
      </c>
      <c r="AC14">
        <f t="shared" si="11"/>
        <v>0.54528015448188727</v>
      </c>
      <c r="AD14" s="5">
        <f t="shared" ref="AD14:AD60" si="22">AD13+U14-W14-Z14</f>
        <v>0</v>
      </c>
      <c r="AE14" s="5">
        <f t="shared" si="20"/>
        <v>0</v>
      </c>
      <c r="AF14" s="5">
        <f t="shared" si="12"/>
        <v>0</v>
      </c>
    </row>
    <row r="15" spans="1:32" x14ac:dyDescent="0.25">
      <c r="A15">
        <v>5</v>
      </c>
      <c r="B15" s="1">
        <v>0</v>
      </c>
      <c r="C15">
        <f>B15*$B$4</f>
        <v>0</v>
      </c>
      <c r="D15">
        <f t="shared" si="1"/>
        <v>0</v>
      </c>
      <c r="E15">
        <f t="shared" si="13"/>
        <v>8.0219033333333343</v>
      </c>
      <c r="F15">
        <f t="shared" si="2"/>
        <v>0</v>
      </c>
      <c r="G15">
        <f>-SUM($F$11:F14)/$I$4</f>
        <v>-0.18888888888888888</v>
      </c>
      <c r="H15">
        <f t="shared" si="14"/>
        <v>7.8330144444444452</v>
      </c>
      <c r="I15">
        <f t="shared" si="3"/>
        <v>0</v>
      </c>
      <c r="J15" s="5">
        <f t="shared" si="4"/>
        <v>0.32632302502239285</v>
      </c>
      <c r="K15" s="5">
        <f t="shared" si="5"/>
        <v>0.62830721208692886</v>
      </c>
      <c r="L15" s="5">
        <f t="shared" si="6"/>
        <v>0.51148564547915631</v>
      </c>
      <c r="M15" s="5">
        <f t="shared" si="21"/>
        <v>0</v>
      </c>
      <c r="N15" s="5">
        <f t="shared" si="15"/>
        <v>0</v>
      </c>
      <c r="O15" s="5">
        <f t="shared" si="7"/>
        <v>0</v>
      </c>
      <c r="Q15" s="5"/>
      <c r="R15">
        <v>5</v>
      </c>
      <c r="S15" s="1">
        <v>0</v>
      </c>
      <c r="T15">
        <f t="shared" si="0"/>
        <v>0</v>
      </c>
      <c r="U15">
        <f t="shared" si="16"/>
        <v>0</v>
      </c>
      <c r="V15">
        <f t="shared" si="17"/>
        <v>8.1222222222222236</v>
      </c>
      <c r="W15">
        <f t="shared" si="18"/>
        <v>0</v>
      </c>
      <c r="X15">
        <f>-SUM($W$11:W14)/$I$4</f>
        <v>-0.18888888888888888</v>
      </c>
      <c r="Y15">
        <f t="shared" si="19"/>
        <v>7.9333333333333345</v>
      </c>
      <c r="Z15">
        <f t="shared" si="8"/>
        <v>0</v>
      </c>
      <c r="AA15">
        <f t="shared" si="9"/>
        <v>0.33045150351887403</v>
      </c>
      <c r="AB15">
        <f t="shared" si="10"/>
        <v>0.63334194196068638</v>
      </c>
      <c r="AC15">
        <f t="shared" si="11"/>
        <v>0.51558426476881636</v>
      </c>
      <c r="AD15" s="5">
        <f t="shared" si="22"/>
        <v>0</v>
      </c>
      <c r="AE15" s="5">
        <f t="shared" si="20"/>
        <v>0</v>
      </c>
      <c r="AF15" s="5">
        <f t="shared" si="12"/>
        <v>0</v>
      </c>
    </row>
    <row r="16" spans="1:32" x14ac:dyDescent="0.25">
      <c r="A16">
        <v>6</v>
      </c>
      <c r="B16">
        <v>0</v>
      </c>
      <c r="C16">
        <f t="shared" ref="C16:C60" si="23">B16*$B$4</f>
        <v>0</v>
      </c>
      <c r="D16">
        <f t="shared" si="1"/>
        <v>0</v>
      </c>
      <c r="E16">
        <f t="shared" si="13"/>
        <v>7.8330144444444452</v>
      </c>
      <c r="F16">
        <f t="shared" si="2"/>
        <v>0</v>
      </c>
      <c r="G16">
        <f>-SUM($F$11:F15)/$I$4</f>
        <v>-0.18888888888888888</v>
      </c>
      <c r="H16">
        <f t="shared" si="14"/>
        <v>7.6441255555555561</v>
      </c>
      <c r="I16">
        <f t="shared" si="3"/>
        <v>0</v>
      </c>
      <c r="J16" s="5">
        <f t="shared" si="4"/>
        <v>0.31854957652591176</v>
      </c>
      <c r="K16" s="5">
        <f t="shared" si="5"/>
        <v>0.6188273968473178</v>
      </c>
      <c r="L16" s="5">
        <f t="shared" si="6"/>
        <v>0.48346297353430412</v>
      </c>
      <c r="M16" s="5">
        <f t="shared" si="21"/>
        <v>0</v>
      </c>
      <c r="N16" s="5">
        <f t="shared" si="15"/>
        <v>0</v>
      </c>
      <c r="O16" s="5">
        <f t="shared" si="7"/>
        <v>0</v>
      </c>
      <c r="Q16" s="5"/>
      <c r="R16">
        <v>6</v>
      </c>
      <c r="S16">
        <v>0</v>
      </c>
      <c r="T16">
        <f t="shared" si="0"/>
        <v>0</v>
      </c>
      <c r="U16">
        <f t="shared" si="16"/>
        <v>0</v>
      </c>
      <c r="V16">
        <f t="shared" si="17"/>
        <v>7.9333333333333345</v>
      </c>
      <c r="W16">
        <f t="shared" si="18"/>
        <v>0</v>
      </c>
      <c r="X16">
        <f>-SUM($W$11:W15)/$I$4</f>
        <v>-0.18888888888888888</v>
      </c>
      <c r="Y16">
        <f t="shared" si="19"/>
        <v>7.7444444444444454</v>
      </c>
      <c r="Z16">
        <f t="shared" si="8"/>
        <v>0</v>
      </c>
      <c r="AA16">
        <f t="shared" si="9"/>
        <v>0.32267805502239294</v>
      </c>
      <c r="AB16">
        <f t="shared" si="10"/>
        <v>0.62386212672107533</v>
      </c>
      <c r="AC16">
        <f t="shared" si="11"/>
        <v>0.48739638935931384</v>
      </c>
      <c r="AD16" s="5">
        <f t="shared" si="22"/>
        <v>0</v>
      </c>
      <c r="AE16" s="5">
        <f t="shared" si="20"/>
        <v>0</v>
      </c>
      <c r="AF16" s="5">
        <f t="shared" si="12"/>
        <v>0</v>
      </c>
    </row>
    <row r="17" spans="1:32" x14ac:dyDescent="0.25">
      <c r="A17">
        <v>7</v>
      </c>
      <c r="B17">
        <v>0</v>
      </c>
      <c r="C17">
        <f t="shared" si="23"/>
        <v>0</v>
      </c>
      <c r="D17">
        <f t="shared" si="1"/>
        <v>0</v>
      </c>
      <c r="E17">
        <f t="shared" si="13"/>
        <v>7.6441255555555561</v>
      </c>
      <c r="F17">
        <f t="shared" si="2"/>
        <v>0</v>
      </c>
      <c r="G17">
        <f>-SUM($F$11:F16)/$I$4</f>
        <v>-0.18888888888888888</v>
      </c>
      <c r="H17">
        <f t="shared" si="14"/>
        <v>7.455236666666667</v>
      </c>
      <c r="I17">
        <f t="shared" si="3"/>
        <v>0</v>
      </c>
      <c r="J17" s="5">
        <f t="shared" si="4"/>
        <v>0.31077612802943061</v>
      </c>
      <c r="K17" s="5">
        <f t="shared" si="5"/>
        <v>0.60934758160770663</v>
      </c>
      <c r="L17" s="5">
        <f t="shared" si="6"/>
        <v>0.45686833544521049</v>
      </c>
      <c r="M17" s="5">
        <f t="shared" si="21"/>
        <v>0</v>
      </c>
      <c r="N17" s="5">
        <f t="shared" si="15"/>
        <v>0</v>
      </c>
      <c r="O17" s="5">
        <f t="shared" si="7"/>
        <v>0</v>
      </c>
      <c r="Q17" s="5"/>
      <c r="R17">
        <v>7</v>
      </c>
      <c r="S17">
        <v>0</v>
      </c>
      <c r="T17">
        <f t="shared" si="0"/>
        <v>0</v>
      </c>
      <c r="U17">
        <f t="shared" si="16"/>
        <v>0</v>
      </c>
      <c r="V17">
        <f t="shared" si="17"/>
        <v>7.7444444444444454</v>
      </c>
      <c r="W17">
        <f t="shared" si="18"/>
        <v>0</v>
      </c>
      <c r="X17">
        <f>-SUM($W$11:W16)/$I$4</f>
        <v>-0.18888888888888888</v>
      </c>
      <c r="Y17">
        <f t="shared" si="19"/>
        <v>7.5555555555555562</v>
      </c>
      <c r="Z17">
        <f t="shared" si="8"/>
        <v>0</v>
      </c>
      <c r="AA17">
        <f t="shared" si="9"/>
        <v>0.31490460652591173</v>
      </c>
      <c r="AB17">
        <f t="shared" si="10"/>
        <v>0.61438231148146416</v>
      </c>
      <c r="AC17">
        <f t="shared" si="11"/>
        <v>0.46064320667842518</v>
      </c>
      <c r="AD17" s="5">
        <f t="shared" si="22"/>
        <v>0</v>
      </c>
      <c r="AE17" s="5">
        <f t="shared" si="20"/>
        <v>0</v>
      </c>
      <c r="AF17" s="5">
        <f t="shared" si="12"/>
        <v>0</v>
      </c>
    </row>
    <row r="18" spans="1:32" x14ac:dyDescent="0.25">
      <c r="A18">
        <v>8</v>
      </c>
      <c r="B18">
        <v>0</v>
      </c>
      <c r="C18">
        <f t="shared" si="23"/>
        <v>0</v>
      </c>
      <c r="D18">
        <f t="shared" si="1"/>
        <v>0</v>
      </c>
      <c r="E18">
        <f t="shared" si="13"/>
        <v>7.455236666666667</v>
      </c>
      <c r="F18">
        <f t="shared" si="2"/>
        <v>0</v>
      </c>
      <c r="G18">
        <f>-SUM($F$11:F17)/$I$4</f>
        <v>-0.18888888888888888</v>
      </c>
      <c r="H18">
        <f t="shared" si="14"/>
        <v>7.2663477777777778</v>
      </c>
      <c r="I18">
        <f t="shared" si="3"/>
        <v>0</v>
      </c>
      <c r="J18" s="5">
        <f t="shared" si="4"/>
        <v>0.30300267953294946</v>
      </c>
      <c r="K18" s="5">
        <f t="shared" si="5"/>
        <v>0.59986776636809547</v>
      </c>
      <c r="L18" s="5">
        <f t="shared" si="6"/>
        <v>0.43163213878293483</v>
      </c>
      <c r="M18" s="5">
        <f t="shared" si="21"/>
        <v>0</v>
      </c>
      <c r="N18" s="5">
        <f t="shared" si="15"/>
        <v>0</v>
      </c>
      <c r="O18" s="5">
        <f t="shared" si="7"/>
        <v>0</v>
      </c>
      <c r="Q18" s="5"/>
      <c r="R18">
        <v>8</v>
      </c>
      <c r="S18">
        <v>0</v>
      </c>
      <c r="T18">
        <f t="shared" si="0"/>
        <v>0</v>
      </c>
      <c r="U18">
        <f t="shared" si="16"/>
        <v>0</v>
      </c>
      <c r="V18">
        <f t="shared" si="17"/>
        <v>7.5555555555555562</v>
      </c>
      <c r="W18">
        <f t="shared" si="18"/>
        <v>0</v>
      </c>
      <c r="X18">
        <f>-SUM($W$11:W17)/$I$4</f>
        <v>-0.18888888888888888</v>
      </c>
      <c r="Y18">
        <f t="shared" si="19"/>
        <v>7.3666666666666671</v>
      </c>
      <c r="Z18">
        <f t="shared" si="8"/>
        <v>0</v>
      </c>
      <c r="AA18">
        <f t="shared" si="9"/>
        <v>0.30713115802943064</v>
      </c>
      <c r="AB18">
        <f t="shared" si="10"/>
        <v>0.60490249624185299</v>
      </c>
      <c r="AC18">
        <f t="shared" si="11"/>
        <v>0.43525485589734431</v>
      </c>
      <c r="AD18" s="5">
        <f t="shared" si="22"/>
        <v>0</v>
      </c>
      <c r="AE18" s="5">
        <f t="shared" si="20"/>
        <v>0</v>
      </c>
      <c r="AF18" s="5">
        <f t="shared" si="12"/>
        <v>0</v>
      </c>
    </row>
    <row r="19" spans="1:32" x14ac:dyDescent="0.25">
      <c r="A19">
        <v>9</v>
      </c>
      <c r="B19">
        <v>0</v>
      </c>
      <c r="C19">
        <f t="shared" si="23"/>
        <v>0</v>
      </c>
      <c r="D19">
        <f t="shared" si="1"/>
        <v>0</v>
      </c>
      <c r="E19">
        <f t="shared" si="13"/>
        <v>7.2663477777777778</v>
      </c>
      <c r="F19">
        <f t="shared" si="2"/>
        <v>0</v>
      </c>
      <c r="G19">
        <f>-SUM($F$11:F18)/$I$4</f>
        <v>-0.18888888888888888</v>
      </c>
      <c r="H19">
        <f t="shared" si="14"/>
        <v>7.0774588888888887</v>
      </c>
      <c r="I19">
        <f t="shared" si="3"/>
        <v>0</v>
      </c>
      <c r="J19" s="5">
        <f t="shared" si="4"/>
        <v>0.29522923103646836</v>
      </c>
      <c r="K19" s="5">
        <f t="shared" si="5"/>
        <v>0.59038795112848441</v>
      </c>
      <c r="L19" s="5">
        <f t="shared" si="6"/>
        <v>0.40768808118378014</v>
      </c>
      <c r="M19" s="5">
        <f t="shared" si="21"/>
        <v>0</v>
      </c>
      <c r="N19" s="5">
        <f t="shared" si="15"/>
        <v>0</v>
      </c>
      <c r="O19" s="5">
        <f t="shared" si="7"/>
        <v>0</v>
      </c>
      <c r="Q19" s="5"/>
      <c r="R19">
        <v>9</v>
      </c>
      <c r="S19">
        <v>0</v>
      </c>
      <c r="T19">
        <f t="shared" si="0"/>
        <v>0</v>
      </c>
      <c r="U19">
        <f t="shared" si="16"/>
        <v>0</v>
      </c>
      <c r="V19">
        <f t="shared" si="17"/>
        <v>7.3666666666666671</v>
      </c>
      <c r="W19">
        <f t="shared" si="18"/>
        <v>0</v>
      </c>
      <c r="X19">
        <f>-SUM($W$11:W18)/$I$4</f>
        <v>-0.18888888888888888</v>
      </c>
      <c r="Y19">
        <f t="shared" si="19"/>
        <v>7.177777777777778</v>
      </c>
      <c r="Z19">
        <f t="shared" si="8"/>
        <v>0</v>
      </c>
      <c r="AA19">
        <f t="shared" si="9"/>
        <v>0.29935770953294949</v>
      </c>
      <c r="AB19">
        <f t="shared" si="10"/>
        <v>0.59542268100224183</v>
      </c>
      <c r="AC19">
        <f t="shared" si="11"/>
        <v>0.41116477707092924</v>
      </c>
      <c r="AD19" s="5">
        <f t="shared" si="22"/>
        <v>0</v>
      </c>
      <c r="AE19" s="5">
        <f t="shared" si="20"/>
        <v>0</v>
      </c>
      <c r="AF19" s="5">
        <f t="shared" si="12"/>
        <v>0</v>
      </c>
    </row>
    <row r="20" spans="1:32" x14ac:dyDescent="0.25">
      <c r="A20">
        <v>10</v>
      </c>
      <c r="B20">
        <v>0</v>
      </c>
      <c r="C20">
        <f t="shared" si="23"/>
        <v>0</v>
      </c>
      <c r="D20">
        <f t="shared" si="1"/>
        <v>0</v>
      </c>
      <c r="E20">
        <f t="shared" si="13"/>
        <v>7.0774588888888887</v>
      </c>
      <c r="F20">
        <f t="shared" si="2"/>
        <v>0</v>
      </c>
      <c r="G20">
        <f>-SUM($F$11:F19)/$I$4</f>
        <v>-0.18888888888888888</v>
      </c>
      <c r="H20">
        <f t="shared" si="14"/>
        <v>6.8885699999999996</v>
      </c>
      <c r="I20">
        <f t="shared" si="3"/>
        <v>0</v>
      </c>
      <c r="J20" s="5">
        <f t="shared" si="4"/>
        <v>0.28745578253998716</v>
      </c>
      <c r="K20" s="5">
        <f t="shared" si="5"/>
        <v>0.58090813588887313</v>
      </c>
      <c r="L20" s="5">
        <f t="shared" si="6"/>
        <v>0.38497299818750919</v>
      </c>
      <c r="M20" s="5">
        <f t="shared" si="21"/>
        <v>0</v>
      </c>
      <c r="N20" s="5">
        <f t="shared" si="15"/>
        <v>0</v>
      </c>
      <c r="O20" s="5">
        <f t="shared" si="7"/>
        <v>0</v>
      </c>
      <c r="Q20" s="5"/>
      <c r="R20">
        <v>10</v>
      </c>
      <c r="S20">
        <v>0</v>
      </c>
      <c r="T20">
        <f t="shared" si="0"/>
        <v>0</v>
      </c>
      <c r="U20">
        <f t="shared" si="16"/>
        <v>0</v>
      </c>
      <c r="V20">
        <f t="shared" si="17"/>
        <v>7.177777777777778</v>
      </c>
      <c r="W20">
        <f t="shared" si="18"/>
        <v>0</v>
      </c>
      <c r="X20">
        <f>-SUM($W$11:W19)/$I$4</f>
        <v>-0.18888888888888888</v>
      </c>
      <c r="Y20">
        <f t="shared" si="19"/>
        <v>6.9888888888888889</v>
      </c>
      <c r="Z20">
        <f t="shared" si="8"/>
        <v>0</v>
      </c>
      <c r="AA20">
        <f t="shared" si="9"/>
        <v>0.29158426103646834</v>
      </c>
      <c r="AB20">
        <f t="shared" si="10"/>
        <v>0.58594286576263077</v>
      </c>
      <c r="AC20">
        <f t="shared" si="11"/>
        <v>0.38830955853985977</v>
      </c>
      <c r="AD20" s="5">
        <f t="shared" si="22"/>
        <v>0</v>
      </c>
      <c r="AE20" s="5">
        <f t="shared" si="20"/>
        <v>0</v>
      </c>
      <c r="AF20" s="5">
        <f t="shared" si="12"/>
        <v>0</v>
      </c>
    </row>
    <row r="21" spans="1:32" x14ac:dyDescent="0.25">
      <c r="A21">
        <v>11</v>
      </c>
      <c r="B21">
        <v>0</v>
      </c>
      <c r="C21">
        <f t="shared" si="23"/>
        <v>0</v>
      </c>
      <c r="D21">
        <f t="shared" si="1"/>
        <v>0</v>
      </c>
      <c r="E21">
        <f t="shared" si="13"/>
        <v>6.8885699999999996</v>
      </c>
      <c r="F21">
        <f t="shared" si="2"/>
        <v>0</v>
      </c>
      <c r="G21">
        <f>-SUM($F$11:F20)/$I$4</f>
        <v>-0.18888888888888888</v>
      </c>
      <c r="H21">
        <f t="shared" si="14"/>
        <v>6.6996811111111105</v>
      </c>
      <c r="I21">
        <f t="shared" si="3"/>
        <v>0</v>
      </c>
      <c r="J21" s="5">
        <f t="shared" si="4"/>
        <v>0.27968233404350606</v>
      </c>
      <c r="K21" s="5">
        <f t="shared" si="5"/>
        <v>0.57142832064926208</v>
      </c>
      <c r="L21" s="5">
        <f t="shared" si="6"/>
        <v>0.36342671799671866</v>
      </c>
      <c r="M21" s="5">
        <f t="shared" si="21"/>
        <v>0</v>
      </c>
      <c r="N21" s="5">
        <f t="shared" si="15"/>
        <v>0</v>
      </c>
      <c r="O21" s="5">
        <f t="shared" si="7"/>
        <v>0</v>
      </c>
      <c r="Q21" s="5"/>
      <c r="R21">
        <v>11</v>
      </c>
      <c r="S21">
        <v>0</v>
      </c>
      <c r="T21">
        <f t="shared" si="0"/>
        <v>0</v>
      </c>
      <c r="U21">
        <f t="shared" si="16"/>
        <v>0</v>
      </c>
      <c r="V21">
        <f t="shared" si="17"/>
        <v>6.9888888888888889</v>
      </c>
      <c r="W21">
        <f t="shared" si="18"/>
        <v>0</v>
      </c>
      <c r="X21">
        <f>-SUM($W$11:W20)/$I$4</f>
        <v>-0.18888888888888888</v>
      </c>
      <c r="Y21">
        <f t="shared" si="19"/>
        <v>6.8</v>
      </c>
      <c r="Z21">
        <f t="shared" si="8"/>
        <v>0</v>
      </c>
      <c r="AA21">
        <f t="shared" si="9"/>
        <v>0.28381081253998725</v>
      </c>
      <c r="AB21">
        <f t="shared" si="10"/>
        <v>0.5764630505230196</v>
      </c>
      <c r="AC21">
        <f t="shared" si="11"/>
        <v>0.3666287912715272</v>
      </c>
      <c r="AD21" s="5">
        <f t="shared" si="22"/>
        <v>0</v>
      </c>
      <c r="AE21" s="5">
        <f t="shared" si="20"/>
        <v>0</v>
      </c>
      <c r="AF21" s="5">
        <f t="shared" si="12"/>
        <v>0</v>
      </c>
    </row>
    <row r="22" spans="1:32" x14ac:dyDescent="0.25">
      <c r="A22">
        <v>12</v>
      </c>
      <c r="B22">
        <v>0</v>
      </c>
      <c r="C22">
        <f t="shared" si="23"/>
        <v>0</v>
      </c>
      <c r="D22">
        <f t="shared" si="1"/>
        <v>0</v>
      </c>
      <c r="E22">
        <f t="shared" si="13"/>
        <v>6.6996811111111105</v>
      </c>
      <c r="F22">
        <f t="shared" si="2"/>
        <v>0</v>
      </c>
      <c r="G22">
        <f>-SUM($F$11:F21)/$I$4</f>
        <v>-0.18888888888888888</v>
      </c>
      <c r="H22">
        <f t="shared" si="14"/>
        <v>6.5107922222222214</v>
      </c>
      <c r="I22">
        <f t="shared" si="3"/>
        <v>0</v>
      </c>
      <c r="J22" s="5">
        <f t="shared" si="4"/>
        <v>0.27190888554702497</v>
      </c>
      <c r="K22" s="5">
        <f t="shared" si="5"/>
        <v>0.56194850540965102</v>
      </c>
      <c r="L22" s="5">
        <f t="shared" si="6"/>
        <v>0.34299192284663377</v>
      </c>
      <c r="M22" s="5">
        <f t="shared" si="21"/>
        <v>0</v>
      </c>
      <c r="N22" s="5">
        <f t="shared" si="15"/>
        <v>0</v>
      </c>
      <c r="O22" s="5">
        <f t="shared" si="7"/>
        <v>0</v>
      </c>
      <c r="Q22" s="5"/>
      <c r="R22">
        <v>12</v>
      </c>
      <c r="S22">
        <v>0</v>
      </c>
      <c r="T22">
        <f t="shared" si="0"/>
        <v>0</v>
      </c>
      <c r="U22">
        <f t="shared" si="16"/>
        <v>0</v>
      </c>
      <c r="V22">
        <f t="shared" si="17"/>
        <v>6.8</v>
      </c>
      <c r="W22">
        <f t="shared" si="18"/>
        <v>0</v>
      </c>
      <c r="X22">
        <f>-SUM($W$11:W21)/$I$4</f>
        <v>-0.18888888888888888</v>
      </c>
      <c r="Y22">
        <f t="shared" si="19"/>
        <v>6.6111111111111107</v>
      </c>
      <c r="Z22">
        <f t="shared" si="8"/>
        <v>0</v>
      </c>
      <c r="AA22">
        <f t="shared" si="9"/>
        <v>0.27603736404350609</v>
      </c>
      <c r="AB22">
        <f t="shared" si="10"/>
        <v>0.56698323528340844</v>
      </c>
      <c r="AC22">
        <f t="shared" si="11"/>
        <v>0.34606492982821579</v>
      </c>
      <c r="AD22" s="5">
        <f t="shared" si="22"/>
        <v>0</v>
      </c>
      <c r="AE22" s="5">
        <f t="shared" si="20"/>
        <v>0</v>
      </c>
      <c r="AF22" s="5">
        <f t="shared" si="12"/>
        <v>0</v>
      </c>
    </row>
    <row r="23" spans="1:32" x14ac:dyDescent="0.25">
      <c r="A23">
        <v>13</v>
      </c>
      <c r="B23">
        <v>0</v>
      </c>
      <c r="C23">
        <f t="shared" si="23"/>
        <v>0</v>
      </c>
      <c r="D23">
        <f t="shared" si="1"/>
        <v>0</v>
      </c>
      <c r="E23">
        <f t="shared" si="13"/>
        <v>6.5107922222222214</v>
      </c>
      <c r="F23">
        <f t="shared" si="2"/>
        <v>0</v>
      </c>
      <c r="G23">
        <f>-SUM($F$11:F22)/$I$4</f>
        <v>-0.18888888888888888</v>
      </c>
      <c r="H23">
        <f t="shared" si="14"/>
        <v>6.3219033333333323</v>
      </c>
      <c r="I23">
        <f t="shared" si="3"/>
        <v>0</v>
      </c>
      <c r="J23" s="5">
        <f t="shared" si="4"/>
        <v>0.26413543705054376</v>
      </c>
      <c r="K23" s="5">
        <f t="shared" si="5"/>
        <v>0.55246869017003974</v>
      </c>
      <c r="L23" s="5">
        <f t="shared" si="6"/>
        <v>0.32361401668840184</v>
      </c>
      <c r="M23" s="5">
        <f t="shared" si="21"/>
        <v>0</v>
      </c>
      <c r="N23" s="5">
        <f t="shared" si="15"/>
        <v>0</v>
      </c>
      <c r="O23" s="5">
        <f t="shared" si="7"/>
        <v>0</v>
      </c>
      <c r="Q23" s="5"/>
      <c r="R23">
        <v>13</v>
      </c>
      <c r="S23">
        <v>0</v>
      </c>
      <c r="T23">
        <f t="shared" si="0"/>
        <v>0</v>
      </c>
      <c r="U23">
        <f t="shared" si="16"/>
        <v>0</v>
      </c>
      <c r="V23">
        <f t="shared" si="17"/>
        <v>6.6111111111111107</v>
      </c>
      <c r="W23">
        <f t="shared" si="18"/>
        <v>0</v>
      </c>
      <c r="X23">
        <f>-SUM($W$11:W22)/$I$4</f>
        <v>-0.18888888888888888</v>
      </c>
      <c r="Y23">
        <f t="shared" si="19"/>
        <v>6.4222222222222216</v>
      </c>
      <c r="Z23">
        <f t="shared" si="8"/>
        <v>0</v>
      </c>
      <c r="AA23">
        <f t="shared" si="9"/>
        <v>0.26826391554702494</v>
      </c>
      <c r="AB23">
        <f t="shared" si="10"/>
        <v>0.55750342004379727</v>
      </c>
      <c r="AC23">
        <f t="shared" si="11"/>
        <v>0.32656315966496818</v>
      </c>
      <c r="AD23" s="5">
        <f t="shared" si="22"/>
        <v>0</v>
      </c>
      <c r="AE23" s="5">
        <f t="shared" si="20"/>
        <v>0</v>
      </c>
      <c r="AF23" s="5">
        <f t="shared" si="12"/>
        <v>0</v>
      </c>
    </row>
    <row r="24" spans="1:32" x14ac:dyDescent="0.25">
      <c r="A24">
        <v>14</v>
      </c>
      <c r="B24">
        <v>0</v>
      </c>
      <c r="C24">
        <f t="shared" si="23"/>
        <v>0</v>
      </c>
      <c r="D24">
        <f t="shared" si="1"/>
        <v>0</v>
      </c>
      <c r="E24">
        <f t="shared" si="13"/>
        <v>6.3219033333333323</v>
      </c>
      <c r="F24">
        <f t="shared" si="2"/>
        <v>0</v>
      </c>
      <c r="G24">
        <f>-SUM($F$11:F23)/$I$4</f>
        <v>-0.18888888888888888</v>
      </c>
      <c r="H24">
        <f t="shared" si="14"/>
        <v>6.1330144444444432</v>
      </c>
      <c r="I24">
        <f t="shared" si="3"/>
        <v>0</v>
      </c>
      <c r="J24" s="5">
        <f t="shared" si="4"/>
        <v>0.25636198855406267</v>
      </c>
      <c r="K24" s="5">
        <f t="shared" si="5"/>
        <v>0.54298887493042869</v>
      </c>
      <c r="L24" s="5">
        <f t="shared" si="6"/>
        <v>0.30524099890215173</v>
      </c>
      <c r="M24" s="5">
        <f t="shared" si="21"/>
        <v>0</v>
      </c>
      <c r="N24" s="5">
        <f t="shared" si="15"/>
        <v>0</v>
      </c>
      <c r="O24" s="5">
        <f t="shared" si="7"/>
        <v>0</v>
      </c>
      <c r="Q24" s="5"/>
      <c r="R24">
        <v>14</v>
      </c>
      <c r="S24">
        <v>0</v>
      </c>
      <c r="T24">
        <f t="shared" si="0"/>
        <v>0</v>
      </c>
      <c r="U24">
        <f t="shared" si="16"/>
        <v>0</v>
      </c>
      <c r="V24">
        <f t="shared" si="17"/>
        <v>6.4222222222222216</v>
      </c>
      <c r="W24">
        <f t="shared" si="18"/>
        <v>0</v>
      </c>
      <c r="X24">
        <f>-SUM($W$11:W23)/$I$4</f>
        <v>-0.18888888888888888</v>
      </c>
      <c r="Y24">
        <f t="shared" si="19"/>
        <v>6.2333333333333325</v>
      </c>
      <c r="Z24">
        <f t="shared" si="8"/>
        <v>0</v>
      </c>
      <c r="AA24">
        <f t="shared" si="9"/>
        <v>0.26049046705054379</v>
      </c>
      <c r="AB24">
        <f t="shared" si="10"/>
        <v>0.5480236048041861</v>
      </c>
      <c r="AC24">
        <f t="shared" si="11"/>
        <v>0.30807127047275273</v>
      </c>
      <c r="AD24" s="5">
        <f t="shared" si="22"/>
        <v>0</v>
      </c>
      <c r="AE24" s="5">
        <f t="shared" si="20"/>
        <v>0</v>
      </c>
      <c r="AF24" s="5">
        <f t="shared" si="12"/>
        <v>0</v>
      </c>
    </row>
    <row r="25" spans="1:32" x14ac:dyDescent="0.25">
      <c r="A25">
        <v>15</v>
      </c>
      <c r="B25">
        <v>0</v>
      </c>
      <c r="C25">
        <f t="shared" si="23"/>
        <v>0</v>
      </c>
      <c r="D25">
        <f t="shared" si="1"/>
        <v>0</v>
      </c>
      <c r="E25">
        <f t="shared" si="13"/>
        <v>6.1330144444444432</v>
      </c>
      <c r="F25">
        <f t="shared" si="2"/>
        <v>0</v>
      </c>
      <c r="G25">
        <f>-SUM($F$11:F24)/$I$4</f>
        <v>-0.18888888888888888</v>
      </c>
      <c r="H25">
        <f t="shared" si="14"/>
        <v>5.9441255555555541</v>
      </c>
      <c r="I25">
        <f t="shared" si="3"/>
        <v>0</v>
      </c>
      <c r="J25" s="5">
        <f t="shared" si="4"/>
        <v>0.24858854005758152</v>
      </c>
      <c r="K25" s="5">
        <f t="shared" si="5"/>
        <v>0.53350905969081752</v>
      </c>
      <c r="L25" s="5">
        <f t="shared" si="6"/>
        <v>0.28782334376870322</v>
      </c>
      <c r="M25" s="5">
        <f t="shared" si="21"/>
        <v>0</v>
      </c>
      <c r="N25" s="5">
        <f t="shared" si="15"/>
        <v>0</v>
      </c>
      <c r="O25" s="5">
        <f t="shared" si="7"/>
        <v>0</v>
      </c>
      <c r="Q25" s="5"/>
      <c r="R25">
        <v>15</v>
      </c>
      <c r="S25">
        <v>0</v>
      </c>
      <c r="T25">
        <f t="shared" si="0"/>
        <v>0</v>
      </c>
      <c r="U25">
        <f t="shared" si="16"/>
        <v>0</v>
      </c>
      <c r="V25">
        <f t="shared" si="17"/>
        <v>6.2333333333333325</v>
      </c>
      <c r="W25">
        <f t="shared" si="18"/>
        <v>0</v>
      </c>
      <c r="X25">
        <f>-SUM($W$11:W24)/$I$4</f>
        <v>-0.18888888888888888</v>
      </c>
      <c r="Y25">
        <f t="shared" si="19"/>
        <v>6.0444444444444434</v>
      </c>
      <c r="Z25">
        <f t="shared" si="8"/>
        <v>0</v>
      </c>
      <c r="AA25">
        <f t="shared" si="9"/>
        <v>0.25271701855406264</v>
      </c>
      <c r="AB25">
        <f t="shared" si="10"/>
        <v>0.53854378956457505</v>
      </c>
      <c r="AC25">
        <f t="shared" si="11"/>
        <v>0.29053953529519172</v>
      </c>
      <c r="AD25" s="5">
        <f t="shared" si="22"/>
        <v>0</v>
      </c>
      <c r="AE25" s="5">
        <f t="shared" si="20"/>
        <v>0</v>
      </c>
      <c r="AF25" s="5">
        <f t="shared" si="12"/>
        <v>0</v>
      </c>
    </row>
    <row r="26" spans="1:32" x14ac:dyDescent="0.25">
      <c r="A26">
        <v>16</v>
      </c>
      <c r="B26">
        <v>0</v>
      </c>
      <c r="C26">
        <f t="shared" si="23"/>
        <v>0</v>
      </c>
      <c r="D26">
        <f t="shared" si="1"/>
        <v>0</v>
      </c>
      <c r="E26">
        <f t="shared" si="13"/>
        <v>5.9441255555555541</v>
      </c>
      <c r="F26">
        <f t="shared" si="2"/>
        <v>0</v>
      </c>
      <c r="G26">
        <f>-SUM($F$11:F25)/$I$4</f>
        <v>-0.18888888888888888</v>
      </c>
      <c r="H26">
        <f t="shared" si="14"/>
        <v>5.755236666666665</v>
      </c>
      <c r="I26">
        <f t="shared" si="3"/>
        <v>0</v>
      </c>
      <c r="J26" s="5">
        <f t="shared" si="4"/>
        <v>0.24081509156110037</v>
      </c>
      <c r="K26" s="5">
        <f t="shared" si="5"/>
        <v>0.52402924445120636</v>
      </c>
      <c r="L26" s="5">
        <f t="shared" si="6"/>
        <v>0.27131388544087459</v>
      </c>
      <c r="M26" s="5">
        <f t="shared" si="21"/>
        <v>0</v>
      </c>
      <c r="N26" s="5">
        <f t="shared" si="15"/>
        <v>0</v>
      </c>
      <c r="O26" s="5">
        <f t="shared" si="7"/>
        <v>0</v>
      </c>
      <c r="Q26" s="5"/>
      <c r="R26">
        <v>16</v>
      </c>
      <c r="S26">
        <v>0</v>
      </c>
      <c r="T26">
        <f t="shared" si="0"/>
        <v>0</v>
      </c>
      <c r="U26">
        <f t="shared" si="16"/>
        <v>0</v>
      </c>
      <c r="V26">
        <f t="shared" si="17"/>
        <v>6.0444444444444434</v>
      </c>
      <c r="W26">
        <f t="shared" si="18"/>
        <v>0</v>
      </c>
      <c r="X26">
        <f>-SUM($W$11:W25)/$I$4</f>
        <v>-0.18888888888888888</v>
      </c>
      <c r="Y26">
        <f t="shared" si="19"/>
        <v>5.8555555555555543</v>
      </c>
      <c r="Z26">
        <f t="shared" si="8"/>
        <v>0</v>
      </c>
      <c r="AA26">
        <f t="shared" si="9"/>
        <v>0.24494357005758152</v>
      </c>
      <c r="AB26">
        <f t="shared" si="10"/>
        <v>0.52906397432496388</v>
      </c>
      <c r="AC26">
        <f t="shared" si="11"/>
        <v>0.2739205951591937</v>
      </c>
      <c r="AD26" s="5">
        <f t="shared" si="22"/>
        <v>0</v>
      </c>
      <c r="AE26" s="5">
        <f t="shared" si="20"/>
        <v>0</v>
      </c>
      <c r="AF26" s="5">
        <f t="shared" si="12"/>
        <v>0</v>
      </c>
    </row>
    <row r="27" spans="1:32" x14ac:dyDescent="0.25">
      <c r="A27">
        <v>17</v>
      </c>
      <c r="B27">
        <v>0</v>
      </c>
      <c r="C27">
        <f t="shared" si="23"/>
        <v>0</v>
      </c>
      <c r="D27">
        <f t="shared" si="1"/>
        <v>0</v>
      </c>
      <c r="E27">
        <f t="shared" si="13"/>
        <v>5.755236666666665</v>
      </c>
      <c r="F27">
        <f t="shared" si="2"/>
        <v>0</v>
      </c>
      <c r="G27">
        <f>-SUM($F$11:F26)/$I$4</f>
        <v>-0.18888888888888888</v>
      </c>
      <c r="H27">
        <f t="shared" si="14"/>
        <v>5.5663477777777759</v>
      </c>
      <c r="I27">
        <f t="shared" si="3"/>
        <v>0</v>
      </c>
      <c r="J27" s="5">
        <f t="shared" si="4"/>
        <v>0.23304164306461927</v>
      </c>
      <c r="K27" s="5">
        <f t="shared" si="5"/>
        <v>0.5145494292115953</v>
      </c>
      <c r="L27" s="5">
        <f t="shared" si="6"/>
        <v>0.25566770816685719</v>
      </c>
      <c r="M27" s="5">
        <f t="shared" si="21"/>
        <v>0</v>
      </c>
      <c r="N27" s="5">
        <f t="shared" si="15"/>
        <v>0</v>
      </c>
      <c r="O27" s="5">
        <f t="shared" si="7"/>
        <v>0</v>
      </c>
      <c r="Q27" s="5"/>
      <c r="R27">
        <v>17</v>
      </c>
      <c r="S27">
        <v>0</v>
      </c>
      <c r="T27">
        <f t="shared" si="0"/>
        <v>0</v>
      </c>
      <c r="U27">
        <f t="shared" si="16"/>
        <v>0</v>
      </c>
      <c r="V27">
        <f t="shared" si="17"/>
        <v>5.8555555555555543</v>
      </c>
      <c r="W27">
        <f t="shared" si="18"/>
        <v>0</v>
      </c>
      <c r="X27">
        <f>-SUM($W$11:W26)/$I$4</f>
        <v>-0.18888888888888888</v>
      </c>
      <c r="Y27">
        <f t="shared" si="19"/>
        <v>5.6666666666666652</v>
      </c>
      <c r="Z27">
        <f t="shared" si="8"/>
        <v>0</v>
      </c>
      <c r="AA27">
        <f t="shared" si="9"/>
        <v>0.23717012156110043</v>
      </c>
      <c r="AB27">
        <f t="shared" si="10"/>
        <v>0.51958415908535271</v>
      </c>
      <c r="AC27">
        <f t="shared" si="11"/>
        <v>0.25816934897138605</v>
      </c>
      <c r="AD27" s="5">
        <f t="shared" si="22"/>
        <v>0</v>
      </c>
      <c r="AE27" s="5">
        <f t="shared" si="20"/>
        <v>0</v>
      </c>
      <c r="AF27" s="5">
        <f t="shared" si="12"/>
        <v>0</v>
      </c>
    </row>
    <row r="28" spans="1:32" x14ac:dyDescent="0.25">
      <c r="A28">
        <v>18</v>
      </c>
      <c r="B28">
        <v>0</v>
      </c>
      <c r="C28">
        <f t="shared" si="23"/>
        <v>0</v>
      </c>
      <c r="D28">
        <f t="shared" si="1"/>
        <v>0</v>
      </c>
      <c r="E28">
        <f t="shared" si="13"/>
        <v>5.5663477777777759</v>
      </c>
      <c r="F28">
        <f t="shared" si="2"/>
        <v>0</v>
      </c>
      <c r="G28">
        <f>-SUM($F$11:F27)/$I$4</f>
        <v>-0.18888888888888888</v>
      </c>
      <c r="H28">
        <f t="shared" si="14"/>
        <v>5.3774588888888868</v>
      </c>
      <c r="I28">
        <f t="shared" si="3"/>
        <v>0</v>
      </c>
      <c r="J28" s="5">
        <f t="shared" si="4"/>
        <v>0.22526819456813812</v>
      </c>
      <c r="K28" s="5">
        <f t="shared" si="5"/>
        <v>0.50506961397198413</v>
      </c>
      <c r="L28" s="5">
        <f t="shared" si="6"/>
        <v>0.24084204152914965</v>
      </c>
      <c r="M28" s="5">
        <f t="shared" si="21"/>
        <v>0</v>
      </c>
      <c r="N28" s="5">
        <f t="shared" si="15"/>
        <v>0</v>
      </c>
      <c r="O28" s="5">
        <f t="shared" si="7"/>
        <v>0</v>
      </c>
      <c r="Q28" s="5"/>
      <c r="R28">
        <v>18</v>
      </c>
      <c r="S28">
        <v>0</v>
      </c>
      <c r="T28">
        <f t="shared" si="0"/>
        <v>0</v>
      </c>
      <c r="U28">
        <f t="shared" si="16"/>
        <v>0</v>
      </c>
      <c r="V28">
        <f t="shared" si="17"/>
        <v>5.6666666666666652</v>
      </c>
      <c r="W28">
        <f t="shared" si="18"/>
        <v>0</v>
      </c>
      <c r="X28">
        <f>-SUM($W$11:W27)/$I$4</f>
        <v>-0.18888888888888888</v>
      </c>
      <c r="Y28">
        <f t="shared" si="19"/>
        <v>5.4777777777777761</v>
      </c>
      <c r="Z28">
        <f t="shared" si="8"/>
        <v>0</v>
      </c>
      <c r="AA28">
        <f t="shared" si="9"/>
        <v>0.22939667306461928</v>
      </c>
      <c r="AB28">
        <f t="shared" si="10"/>
        <v>0.51010434384574166</v>
      </c>
      <c r="AC28">
        <f t="shared" si="11"/>
        <v>0.24324284844328489</v>
      </c>
      <c r="AD28" s="5">
        <f t="shared" si="22"/>
        <v>0</v>
      </c>
      <c r="AE28" s="5">
        <f t="shared" si="20"/>
        <v>0</v>
      </c>
      <c r="AF28" s="5">
        <f t="shared" si="12"/>
        <v>0</v>
      </c>
    </row>
    <row r="29" spans="1:32" x14ac:dyDescent="0.25">
      <c r="A29">
        <v>19</v>
      </c>
      <c r="B29">
        <v>0</v>
      </c>
      <c r="C29">
        <f t="shared" si="23"/>
        <v>0</v>
      </c>
      <c r="D29">
        <f t="shared" si="1"/>
        <v>0</v>
      </c>
      <c r="E29">
        <f t="shared" si="13"/>
        <v>5.3774588888888868</v>
      </c>
      <c r="F29">
        <f t="shared" si="2"/>
        <v>0</v>
      </c>
      <c r="G29">
        <f>-SUM($F$11:F28)/$I$4</f>
        <v>-0.18888888888888888</v>
      </c>
      <c r="H29">
        <f t="shared" si="14"/>
        <v>5.1885699999999977</v>
      </c>
      <c r="I29">
        <f t="shared" si="3"/>
        <v>0</v>
      </c>
      <c r="J29" s="5">
        <f t="shared" si="4"/>
        <v>0.21749474607165697</v>
      </c>
      <c r="K29" s="5">
        <f t="shared" si="5"/>
        <v>0.49558979873237297</v>
      </c>
      <c r="L29" s="5">
        <f t="shared" si="6"/>
        <v>0.22679616047307771</v>
      </c>
      <c r="M29" s="5">
        <f t="shared" si="21"/>
        <v>0</v>
      </c>
      <c r="N29" s="5">
        <f t="shared" si="15"/>
        <v>0</v>
      </c>
      <c r="O29" s="5">
        <f t="shared" si="7"/>
        <v>0</v>
      </c>
      <c r="Q29" s="5"/>
      <c r="R29">
        <v>19</v>
      </c>
      <c r="S29">
        <v>0</v>
      </c>
      <c r="T29">
        <f t="shared" si="0"/>
        <v>0</v>
      </c>
      <c r="U29">
        <f t="shared" si="16"/>
        <v>0</v>
      </c>
      <c r="V29">
        <f t="shared" si="17"/>
        <v>5.4777777777777761</v>
      </c>
      <c r="W29">
        <f t="shared" si="18"/>
        <v>0</v>
      </c>
      <c r="X29">
        <f>-SUM($W$11:W28)/$I$4</f>
        <v>-0.18888888888888888</v>
      </c>
      <c r="Y29">
        <f t="shared" si="19"/>
        <v>5.288888888888887</v>
      </c>
      <c r="Z29">
        <f t="shared" si="8"/>
        <v>0</v>
      </c>
      <c r="AA29">
        <f t="shared" si="9"/>
        <v>0.22162322456813813</v>
      </c>
      <c r="AB29">
        <f t="shared" si="10"/>
        <v>0.50062452860613038</v>
      </c>
      <c r="AC29">
        <f t="shared" si="11"/>
        <v>0.22910019781869689</v>
      </c>
      <c r="AD29" s="5">
        <f t="shared" si="22"/>
        <v>0</v>
      </c>
      <c r="AE29" s="5">
        <f t="shared" si="20"/>
        <v>0</v>
      </c>
      <c r="AF29" s="5">
        <f t="shared" si="12"/>
        <v>0</v>
      </c>
    </row>
    <row r="30" spans="1:32" x14ac:dyDescent="0.25">
      <c r="A30">
        <v>20</v>
      </c>
      <c r="B30">
        <v>0</v>
      </c>
      <c r="C30">
        <f t="shared" si="23"/>
        <v>0</v>
      </c>
      <c r="D30">
        <f t="shared" si="1"/>
        <v>0</v>
      </c>
      <c r="E30">
        <f t="shared" si="13"/>
        <v>5.1885699999999977</v>
      </c>
      <c r="F30">
        <f t="shared" si="2"/>
        <v>0</v>
      </c>
      <c r="G30">
        <f>-SUM($F$11:F29)/$I$4</f>
        <v>-0.18888888888888888</v>
      </c>
      <c r="H30">
        <f t="shared" si="14"/>
        <v>4.9996811111111086</v>
      </c>
      <c r="I30">
        <f t="shared" si="3"/>
        <v>0</v>
      </c>
      <c r="J30" s="5">
        <f t="shared" si="4"/>
        <v>0.20972129757517585</v>
      </c>
      <c r="K30" s="5">
        <f t="shared" si="5"/>
        <v>0.48610998349276185</v>
      </c>
      <c r="L30" s="5">
        <f t="shared" si="6"/>
        <v>0.21349128990898972</v>
      </c>
      <c r="M30" s="5">
        <f t="shared" si="21"/>
        <v>0</v>
      </c>
      <c r="N30" s="5">
        <f t="shared" si="15"/>
        <v>0</v>
      </c>
      <c r="O30" s="5">
        <f t="shared" si="7"/>
        <v>0</v>
      </c>
      <c r="Q30" s="5"/>
      <c r="R30">
        <v>20</v>
      </c>
      <c r="S30">
        <v>0</v>
      </c>
      <c r="T30">
        <f t="shared" si="0"/>
        <v>0</v>
      </c>
      <c r="U30">
        <f t="shared" si="16"/>
        <v>0</v>
      </c>
      <c r="V30">
        <f t="shared" si="17"/>
        <v>5.288888888888887</v>
      </c>
      <c r="W30">
        <f t="shared" si="18"/>
        <v>0</v>
      </c>
      <c r="X30">
        <f>-SUM($W$11:W29)/$I$4</f>
        <v>-0.18888888888888888</v>
      </c>
      <c r="Y30">
        <f t="shared" si="19"/>
        <v>5.0999999999999979</v>
      </c>
      <c r="Z30">
        <f t="shared" si="8"/>
        <v>0</v>
      </c>
      <c r="AA30">
        <f t="shared" si="9"/>
        <v>0.21384977607165701</v>
      </c>
      <c r="AB30">
        <f t="shared" si="10"/>
        <v>0.49114471336651933</v>
      </c>
      <c r="AC30">
        <f t="shared" si="11"/>
        <v>0.21570245818693523</v>
      </c>
      <c r="AD30" s="5">
        <f t="shared" si="22"/>
        <v>0</v>
      </c>
      <c r="AE30" s="5">
        <f t="shared" si="20"/>
        <v>0</v>
      </c>
      <c r="AF30" s="5">
        <f t="shared" si="12"/>
        <v>0</v>
      </c>
    </row>
    <row r="31" spans="1:32" x14ac:dyDescent="0.25">
      <c r="A31">
        <v>21</v>
      </c>
      <c r="B31">
        <v>0</v>
      </c>
      <c r="C31">
        <f t="shared" si="23"/>
        <v>0</v>
      </c>
      <c r="D31">
        <f t="shared" si="1"/>
        <v>0</v>
      </c>
      <c r="E31">
        <f t="shared" si="13"/>
        <v>4.9996811111111086</v>
      </c>
      <c r="F31">
        <f t="shared" si="2"/>
        <v>0</v>
      </c>
      <c r="G31">
        <f>-SUM($F$11:F30)/$I$4</f>
        <v>-0.18888888888888888</v>
      </c>
      <c r="H31">
        <f t="shared" si="14"/>
        <v>4.8107922222222195</v>
      </c>
      <c r="I31">
        <f t="shared" si="3"/>
        <v>0</v>
      </c>
      <c r="J31" s="5">
        <f t="shared" si="4"/>
        <v>0.20194784907869473</v>
      </c>
      <c r="K31" s="5">
        <f t="shared" si="5"/>
        <v>0.47663016825315069</v>
      </c>
      <c r="L31" s="5">
        <f t="shared" si="6"/>
        <v>0.20089051368184696</v>
      </c>
      <c r="M31" s="5">
        <f t="shared" si="21"/>
        <v>0</v>
      </c>
      <c r="N31" s="5">
        <f t="shared" si="15"/>
        <v>0</v>
      </c>
      <c r="O31" s="5">
        <f t="shared" si="7"/>
        <v>0</v>
      </c>
      <c r="Q31" s="5"/>
      <c r="R31">
        <v>21</v>
      </c>
      <c r="S31">
        <v>0</v>
      </c>
      <c r="T31">
        <f t="shared" si="0"/>
        <v>0</v>
      </c>
      <c r="U31">
        <f t="shared" si="16"/>
        <v>0</v>
      </c>
      <c r="V31">
        <f t="shared" si="17"/>
        <v>5.0999999999999979</v>
      </c>
      <c r="W31">
        <f t="shared" si="18"/>
        <v>0</v>
      </c>
      <c r="X31">
        <f>-SUM($W$11:W30)/$I$4</f>
        <v>-0.18888888888888888</v>
      </c>
      <c r="Y31">
        <f t="shared" si="19"/>
        <v>4.9111111111111088</v>
      </c>
      <c r="Z31">
        <f t="shared" si="8"/>
        <v>0</v>
      </c>
      <c r="AA31">
        <f t="shared" si="9"/>
        <v>0.20607632757517585</v>
      </c>
      <c r="AB31">
        <f t="shared" si="10"/>
        <v>0.48166489812690816</v>
      </c>
      <c r="AC31">
        <f t="shared" si="11"/>
        <v>0.2030125561750768</v>
      </c>
      <c r="AD31" s="5">
        <f t="shared" si="22"/>
        <v>0</v>
      </c>
      <c r="AE31" s="5">
        <f t="shared" si="20"/>
        <v>0</v>
      </c>
      <c r="AF31" s="5">
        <f t="shared" si="12"/>
        <v>0</v>
      </c>
    </row>
    <row r="32" spans="1:32" x14ac:dyDescent="0.25">
      <c r="A32">
        <v>22</v>
      </c>
      <c r="B32">
        <v>0</v>
      </c>
      <c r="C32">
        <f t="shared" si="23"/>
        <v>0</v>
      </c>
      <c r="D32">
        <f t="shared" si="1"/>
        <v>0</v>
      </c>
      <c r="E32">
        <f t="shared" si="13"/>
        <v>4.8107922222222195</v>
      </c>
      <c r="F32">
        <f t="shared" si="2"/>
        <v>0</v>
      </c>
      <c r="G32">
        <f>-SUM($F$11:F31)/$I$4</f>
        <v>-0.18888888888888888</v>
      </c>
      <c r="H32">
        <f t="shared" si="14"/>
        <v>4.6219033333333304</v>
      </c>
      <c r="I32">
        <f t="shared" si="3"/>
        <v>0</v>
      </c>
      <c r="J32" s="5">
        <f t="shared" si="4"/>
        <v>0.19417440058221358</v>
      </c>
      <c r="K32" s="5">
        <f t="shared" si="5"/>
        <v>0.46715035301353958</v>
      </c>
      <c r="L32" s="5">
        <f t="shared" si="6"/>
        <v>0.18895868771112259</v>
      </c>
      <c r="M32" s="5">
        <f t="shared" si="21"/>
        <v>0</v>
      </c>
      <c r="N32" s="5">
        <f t="shared" si="15"/>
        <v>0</v>
      </c>
      <c r="O32" s="5">
        <f t="shared" si="7"/>
        <v>0</v>
      </c>
      <c r="Q32" s="5"/>
      <c r="R32">
        <v>22</v>
      </c>
      <c r="S32">
        <v>0</v>
      </c>
      <c r="T32">
        <f t="shared" si="0"/>
        <v>0</v>
      </c>
      <c r="U32">
        <f t="shared" si="16"/>
        <v>0</v>
      </c>
      <c r="V32">
        <f t="shared" si="17"/>
        <v>4.9111111111111088</v>
      </c>
      <c r="W32">
        <f t="shared" si="18"/>
        <v>0</v>
      </c>
      <c r="X32">
        <f>-SUM($W$11:W31)/$I$4</f>
        <v>-0.18888888888888888</v>
      </c>
      <c r="Y32">
        <f t="shared" si="19"/>
        <v>4.7222222222222197</v>
      </c>
      <c r="Z32">
        <f t="shared" si="8"/>
        <v>0</v>
      </c>
      <c r="AA32">
        <f t="shared" si="9"/>
        <v>0.19830287907869473</v>
      </c>
      <c r="AB32">
        <f t="shared" si="10"/>
        <v>0.47218508288729705</v>
      </c>
      <c r="AC32">
        <f t="shared" si="11"/>
        <v>0.19099519682170787</v>
      </c>
      <c r="AD32" s="5">
        <f t="shared" si="22"/>
        <v>0</v>
      </c>
      <c r="AE32" s="5">
        <f t="shared" si="20"/>
        <v>0</v>
      </c>
      <c r="AF32" s="5">
        <f t="shared" si="12"/>
        <v>0</v>
      </c>
    </row>
    <row r="33" spans="1:32" x14ac:dyDescent="0.25">
      <c r="A33">
        <v>23</v>
      </c>
      <c r="B33">
        <v>0</v>
      </c>
      <c r="C33">
        <f t="shared" si="23"/>
        <v>0</v>
      </c>
      <c r="D33">
        <f t="shared" si="1"/>
        <v>0</v>
      </c>
      <c r="E33">
        <f t="shared" si="13"/>
        <v>4.6219033333333304</v>
      </c>
      <c r="F33">
        <f t="shared" si="2"/>
        <v>0</v>
      </c>
      <c r="G33">
        <f>-SUM($F$11:F32)/$I$4</f>
        <v>-0.18888888888888888</v>
      </c>
      <c r="H33">
        <f t="shared" si="14"/>
        <v>4.4330144444444413</v>
      </c>
      <c r="I33">
        <f t="shared" si="3"/>
        <v>0</v>
      </c>
      <c r="J33" s="5">
        <f t="shared" si="4"/>
        <v>0.18640095208573246</v>
      </c>
      <c r="K33" s="5">
        <f t="shared" si="5"/>
        <v>0.45767053777392847</v>
      </c>
      <c r="L33" s="5">
        <f t="shared" si="6"/>
        <v>0.17766235711271749</v>
      </c>
      <c r="M33" s="5">
        <f t="shared" si="21"/>
        <v>0</v>
      </c>
      <c r="N33" s="5">
        <f t="shared" si="15"/>
        <v>0</v>
      </c>
      <c r="O33" s="5">
        <f t="shared" si="7"/>
        <v>0</v>
      </c>
      <c r="Q33" s="5"/>
      <c r="R33">
        <v>23</v>
      </c>
      <c r="S33">
        <v>0</v>
      </c>
      <c r="T33">
        <f t="shared" si="0"/>
        <v>0</v>
      </c>
      <c r="U33">
        <f t="shared" si="16"/>
        <v>0</v>
      </c>
      <c r="V33">
        <f t="shared" si="17"/>
        <v>4.7222222222222197</v>
      </c>
      <c r="W33">
        <f t="shared" si="18"/>
        <v>0</v>
      </c>
      <c r="X33">
        <f>-SUM($W$11:W32)/$I$4</f>
        <v>-0.18888888888888888</v>
      </c>
      <c r="Y33">
        <f t="shared" si="19"/>
        <v>4.5333333333333306</v>
      </c>
      <c r="Z33">
        <f t="shared" si="8"/>
        <v>0</v>
      </c>
      <c r="AA33">
        <f t="shared" si="9"/>
        <v>0.19052943058221361</v>
      </c>
      <c r="AB33">
        <f t="shared" si="10"/>
        <v>0.46270526764768594</v>
      </c>
      <c r="AC33">
        <f t="shared" si="11"/>
        <v>0.17961678044341353</v>
      </c>
      <c r="AD33" s="5">
        <f t="shared" si="22"/>
        <v>0</v>
      </c>
      <c r="AE33" s="5">
        <f t="shared" si="20"/>
        <v>0</v>
      </c>
      <c r="AF33" s="5">
        <f t="shared" si="12"/>
        <v>0</v>
      </c>
    </row>
    <row r="34" spans="1:32" x14ac:dyDescent="0.25">
      <c r="A34">
        <v>24</v>
      </c>
      <c r="B34">
        <v>0</v>
      </c>
      <c r="C34">
        <f t="shared" si="23"/>
        <v>0</v>
      </c>
      <c r="D34">
        <f t="shared" si="1"/>
        <v>0</v>
      </c>
      <c r="E34">
        <f t="shared" si="13"/>
        <v>4.4330144444444413</v>
      </c>
      <c r="F34">
        <f t="shared" si="2"/>
        <v>0</v>
      </c>
      <c r="G34">
        <f>-SUM($F$11:F33)/$I$4</f>
        <v>-0.18888888888888888</v>
      </c>
      <c r="H34">
        <f t="shared" si="14"/>
        <v>4.2441255555555522</v>
      </c>
      <c r="I34">
        <f t="shared" si="3"/>
        <v>0</v>
      </c>
      <c r="J34" s="5">
        <f t="shared" si="4"/>
        <v>0.17862750358925131</v>
      </c>
      <c r="K34" s="5">
        <f t="shared" si="5"/>
        <v>0.44819072253431724</v>
      </c>
      <c r="L34" s="5">
        <f t="shared" si="6"/>
        <v>0.16696967712300331</v>
      </c>
      <c r="M34" s="5">
        <f t="shared" si="21"/>
        <v>0</v>
      </c>
      <c r="N34" s="5">
        <f t="shared" si="15"/>
        <v>0</v>
      </c>
      <c r="O34" s="5">
        <f t="shared" si="7"/>
        <v>0</v>
      </c>
      <c r="Q34" s="5"/>
      <c r="R34">
        <v>24</v>
      </c>
      <c r="S34">
        <v>0</v>
      </c>
      <c r="T34">
        <f t="shared" si="0"/>
        <v>0</v>
      </c>
      <c r="U34">
        <f t="shared" si="16"/>
        <v>0</v>
      </c>
      <c r="V34">
        <f t="shared" si="17"/>
        <v>4.5333333333333306</v>
      </c>
      <c r="W34">
        <f t="shared" si="18"/>
        <v>0</v>
      </c>
      <c r="X34">
        <f>-SUM($W$11:W33)/$I$4</f>
        <v>-0.18888888888888888</v>
      </c>
      <c r="Y34">
        <f t="shared" si="19"/>
        <v>4.3444444444444414</v>
      </c>
      <c r="Z34">
        <f t="shared" si="8"/>
        <v>0</v>
      </c>
      <c r="AA34">
        <f t="shared" si="9"/>
        <v>0.18275598208573243</v>
      </c>
      <c r="AB34">
        <f t="shared" si="10"/>
        <v>0.45322545240807471</v>
      </c>
      <c r="AC34">
        <f t="shared" si="11"/>
        <v>0.16884532331369048</v>
      </c>
      <c r="AD34" s="5">
        <f t="shared" si="22"/>
        <v>0</v>
      </c>
      <c r="AE34" s="5">
        <f t="shared" si="20"/>
        <v>0</v>
      </c>
      <c r="AF34" s="5">
        <f t="shared" si="12"/>
        <v>0</v>
      </c>
    </row>
    <row r="35" spans="1:32" x14ac:dyDescent="0.25">
      <c r="A35">
        <v>25</v>
      </c>
      <c r="B35">
        <v>0</v>
      </c>
      <c r="C35">
        <f t="shared" si="23"/>
        <v>0</v>
      </c>
      <c r="D35">
        <f t="shared" si="1"/>
        <v>0</v>
      </c>
      <c r="E35">
        <f t="shared" si="13"/>
        <v>4.2441255555555522</v>
      </c>
      <c r="F35">
        <f t="shared" si="2"/>
        <v>0</v>
      </c>
      <c r="G35">
        <f>-SUM($F$11:F34)/$I$4</f>
        <v>-0.18888888888888888</v>
      </c>
      <c r="H35">
        <f t="shared" si="14"/>
        <v>4.055236666666663</v>
      </c>
      <c r="I35">
        <f t="shared" si="3"/>
        <v>0</v>
      </c>
      <c r="J35" s="5">
        <f t="shared" si="4"/>
        <v>0.17085405509277016</v>
      </c>
      <c r="K35" s="5">
        <f t="shared" si="5"/>
        <v>0.43871090729470613</v>
      </c>
      <c r="L35" s="5">
        <f t="shared" si="6"/>
        <v>0.15685033765313777</v>
      </c>
      <c r="M35" s="5">
        <f t="shared" si="21"/>
        <v>0</v>
      </c>
      <c r="N35" s="5">
        <f t="shared" si="15"/>
        <v>0</v>
      </c>
      <c r="O35" s="5">
        <f t="shared" si="7"/>
        <v>0</v>
      </c>
      <c r="Q35" s="5"/>
      <c r="R35">
        <v>25</v>
      </c>
      <c r="S35">
        <v>0</v>
      </c>
      <c r="T35">
        <f t="shared" si="0"/>
        <v>0</v>
      </c>
      <c r="U35">
        <f t="shared" si="16"/>
        <v>0</v>
      </c>
      <c r="V35">
        <f t="shared" si="17"/>
        <v>4.3444444444444414</v>
      </c>
      <c r="W35">
        <f t="shared" si="18"/>
        <v>0</v>
      </c>
      <c r="X35">
        <f>-SUM($W$11:W34)/$I$4</f>
        <v>-0.18888888888888888</v>
      </c>
      <c r="Y35">
        <f t="shared" si="19"/>
        <v>4.1555555555555523</v>
      </c>
      <c r="Z35">
        <f t="shared" si="8"/>
        <v>0</v>
      </c>
      <c r="AA35">
        <f t="shared" si="9"/>
        <v>0.17498253358925131</v>
      </c>
      <c r="AB35">
        <f t="shared" si="10"/>
        <v>0.4437456371684636</v>
      </c>
      <c r="AC35">
        <f t="shared" si="11"/>
        <v>0.15865038198201223</v>
      </c>
      <c r="AD35" s="5">
        <f t="shared" si="22"/>
        <v>0</v>
      </c>
      <c r="AE35" s="5">
        <f t="shared" si="20"/>
        <v>0</v>
      </c>
      <c r="AF35" s="5">
        <f t="shared" si="12"/>
        <v>0</v>
      </c>
    </row>
    <row r="36" spans="1:32" x14ac:dyDescent="0.25">
      <c r="A36">
        <v>26</v>
      </c>
      <c r="B36">
        <v>0</v>
      </c>
      <c r="C36">
        <f t="shared" si="23"/>
        <v>0</v>
      </c>
      <c r="D36">
        <f t="shared" si="1"/>
        <v>0</v>
      </c>
      <c r="E36">
        <f t="shared" si="13"/>
        <v>4.055236666666663</v>
      </c>
      <c r="F36">
        <f t="shared" si="2"/>
        <v>0</v>
      </c>
      <c r="G36">
        <f>-SUM($F$11:F35)/$I$4</f>
        <v>-0.18888888888888888</v>
      </c>
      <c r="H36">
        <f t="shared" si="14"/>
        <v>3.8663477777777739</v>
      </c>
      <c r="I36">
        <f t="shared" si="3"/>
        <v>0</v>
      </c>
      <c r="J36" s="5">
        <f t="shared" si="4"/>
        <v>0.16308060659628903</v>
      </c>
      <c r="K36" s="5">
        <f t="shared" si="5"/>
        <v>0.42923109205509496</v>
      </c>
      <c r="L36" s="5">
        <f t="shared" si="6"/>
        <v>0.14727549130947035</v>
      </c>
      <c r="M36" s="5">
        <f t="shared" si="21"/>
        <v>0</v>
      </c>
      <c r="N36" s="5">
        <f t="shared" si="15"/>
        <v>0</v>
      </c>
      <c r="O36" s="5">
        <f t="shared" si="7"/>
        <v>0</v>
      </c>
      <c r="Q36" s="5"/>
      <c r="R36">
        <v>26</v>
      </c>
      <c r="S36">
        <v>0</v>
      </c>
      <c r="T36">
        <f t="shared" si="0"/>
        <v>0</v>
      </c>
      <c r="U36">
        <f t="shared" si="16"/>
        <v>0</v>
      </c>
      <c r="V36">
        <f t="shared" si="17"/>
        <v>4.1555555555555523</v>
      </c>
      <c r="W36">
        <f t="shared" si="18"/>
        <v>0</v>
      </c>
      <c r="X36">
        <f>-SUM($W$11:W35)/$I$4</f>
        <v>-0.18888888888888888</v>
      </c>
      <c r="Y36">
        <f t="shared" si="19"/>
        <v>3.9666666666666632</v>
      </c>
      <c r="Z36">
        <f t="shared" si="8"/>
        <v>0</v>
      </c>
      <c r="AA36">
        <f t="shared" si="9"/>
        <v>0.16720908509277016</v>
      </c>
      <c r="AB36">
        <f t="shared" si="10"/>
        <v>0.43426582192885244</v>
      </c>
      <c r="AC36">
        <f t="shared" si="11"/>
        <v>0.14900298106846693</v>
      </c>
      <c r="AD36" s="5">
        <f t="shared" si="22"/>
        <v>0</v>
      </c>
      <c r="AE36" s="5">
        <f t="shared" si="20"/>
        <v>0</v>
      </c>
      <c r="AF36" s="5">
        <f t="shared" si="12"/>
        <v>0</v>
      </c>
    </row>
    <row r="37" spans="1:32" x14ac:dyDescent="0.25">
      <c r="A37">
        <v>27</v>
      </c>
      <c r="B37">
        <v>0</v>
      </c>
      <c r="C37">
        <f t="shared" si="23"/>
        <v>0</v>
      </c>
      <c r="D37">
        <f t="shared" si="1"/>
        <v>0</v>
      </c>
      <c r="E37">
        <f t="shared" si="13"/>
        <v>3.8663477777777739</v>
      </c>
      <c r="F37">
        <f t="shared" si="2"/>
        <v>0</v>
      </c>
      <c r="G37">
        <f>-SUM($F$11:F36)/$I$4</f>
        <v>-0.18888888888888888</v>
      </c>
      <c r="H37">
        <f t="shared" si="14"/>
        <v>3.6774588888888848</v>
      </c>
      <c r="I37">
        <f t="shared" si="3"/>
        <v>0</v>
      </c>
      <c r="J37" s="5">
        <f t="shared" si="4"/>
        <v>0.15530715809980791</v>
      </c>
      <c r="K37" s="5">
        <f t="shared" si="5"/>
        <v>0.41975127681548385</v>
      </c>
      <c r="L37" s="5">
        <f t="shared" si="6"/>
        <v>0.13821768472319809</v>
      </c>
      <c r="M37" s="5">
        <f t="shared" si="21"/>
        <v>0</v>
      </c>
      <c r="N37" s="5">
        <f t="shared" si="15"/>
        <v>0</v>
      </c>
      <c r="O37" s="5">
        <f t="shared" si="7"/>
        <v>0</v>
      </c>
      <c r="Q37" s="5"/>
      <c r="R37">
        <v>27</v>
      </c>
      <c r="S37">
        <v>0</v>
      </c>
      <c r="T37">
        <f t="shared" si="0"/>
        <v>0</v>
      </c>
      <c r="U37">
        <f t="shared" si="16"/>
        <v>0</v>
      </c>
      <c r="V37">
        <f t="shared" si="17"/>
        <v>3.9666666666666632</v>
      </c>
      <c r="W37">
        <f t="shared" si="18"/>
        <v>0</v>
      </c>
      <c r="X37">
        <f>-SUM($W$11:W36)/$I$4</f>
        <v>-0.18888888888888888</v>
      </c>
      <c r="Y37">
        <f t="shared" si="19"/>
        <v>3.7777777777777741</v>
      </c>
      <c r="Z37">
        <f t="shared" si="8"/>
        <v>0</v>
      </c>
      <c r="AA37">
        <f t="shared" si="9"/>
        <v>0.15943563659628907</v>
      </c>
      <c r="AB37">
        <f t="shared" si="10"/>
        <v>0.42478600668924138</v>
      </c>
      <c r="AC37">
        <f t="shared" si="11"/>
        <v>0.13987554437674568</v>
      </c>
      <c r="AD37" s="5">
        <f t="shared" si="22"/>
        <v>0</v>
      </c>
      <c r="AE37" s="5">
        <f t="shared" si="20"/>
        <v>0</v>
      </c>
      <c r="AF37" s="5">
        <f t="shared" si="12"/>
        <v>0</v>
      </c>
    </row>
    <row r="38" spans="1:32" x14ac:dyDescent="0.25">
      <c r="A38">
        <v>28</v>
      </c>
      <c r="B38">
        <v>0</v>
      </c>
      <c r="C38">
        <f t="shared" si="23"/>
        <v>0</v>
      </c>
      <c r="D38">
        <f t="shared" si="1"/>
        <v>0</v>
      </c>
      <c r="E38">
        <f t="shared" si="13"/>
        <v>3.6774588888888848</v>
      </c>
      <c r="F38">
        <f t="shared" si="2"/>
        <v>0</v>
      </c>
      <c r="G38">
        <f>-SUM($F$11:F37)/$I$4</f>
        <v>-0.18888888888888888</v>
      </c>
      <c r="H38">
        <f t="shared" si="14"/>
        <v>3.4885699999999957</v>
      </c>
      <c r="I38">
        <f t="shared" si="3"/>
        <v>0</v>
      </c>
      <c r="J38" s="5">
        <f t="shared" si="4"/>
        <v>0.14753370960332676</v>
      </c>
      <c r="K38" s="5">
        <f t="shared" si="5"/>
        <v>0.41027146157587274</v>
      </c>
      <c r="L38" s="5">
        <f t="shared" si="6"/>
        <v>0.12965079303943994</v>
      </c>
      <c r="M38" s="5">
        <f t="shared" si="21"/>
        <v>0</v>
      </c>
      <c r="N38" s="5">
        <f t="shared" si="15"/>
        <v>0</v>
      </c>
      <c r="O38" s="5">
        <f t="shared" si="7"/>
        <v>0</v>
      </c>
      <c r="Q38" s="5"/>
      <c r="R38">
        <v>28</v>
      </c>
      <c r="S38">
        <v>0</v>
      </c>
      <c r="T38">
        <f t="shared" si="0"/>
        <v>0</v>
      </c>
      <c r="U38">
        <f t="shared" si="16"/>
        <v>0</v>
      </c>
      <c r="V38">
        <f t="shared" si="17"/>
        <v>3.7777777777777741</v>
      </c>
      <c r="W38">
        <f t="shared" si="18"/>
        <v>0</v>
      </c>
      <c r="X38">
        <f>-SUM($W$11:W37)/$I$4</f>
        <v>-0.18888888888888888</v>
      </c>
      <c r="Y38">
        <f t="shared" si="19"/>
        <v>3.588888888888885</v>
      </c>
      <c r="Z38">
        <f t="shared" si="8"/>
        <v>0</v>
      </c>
      <c r="AA38">
        <f t="shared" si="9"/>
        <v>0.15166218809980792</v>
      </c>
      <c r="AB38">
        <f t="shared" si="10"/>
        <v>0.41530619144963021</v>
      </c>
      <c r="AC38">
        <f t="shared" si="11"/>
        <v>0.13124182917528215</v>
      </c>
      <c r="AD38" s="5">
        <f t="shared" si="22"/>
        <v>0</v>
      </c>
      <c r="AE38" s="5">
        <f t="shared" si="20"/>
        <v>0</v>
      </c>
      <c r="AF38" s="5">
        <f t="shared" si="12"/>
        <v>0</v>
      </c>
    </row>
    <row r="39" spans="1:32" x14ac:dyDescent="0.25">
      <c r="A39">
        <v>29</v>
      </c>
      <c r="B39">
        <v>0</v>
      </c>
      <c r="C39">
        <f t="shared" si="23"/>
        <v>0</v>
      </c>
      <c r="D39">
        <f t="shared" si="1"/>
        <v>0</v>
      </c>
      <c r="E39">
        <f t="shared" si="13"/>
        <v>3.4885699999999957</v>
      </c>
      <c r="F39">
        <f t="shared" si="2"/>
        <v>0</v>
      </c>
      <c r="G39">
        <f>-SUM($F$11:F38)/$I$4</f>
        <v>-0.18888888888888888</v>
      </c>
      <c r="H39">
        <f t="shared" si="14"/>
        <v>3.2996811111111066</v>
      </c>
      <c r="I39">
        <f t="shared" si="3"/>
        <v>0</v>
      </c>
      <c r="J39" s="5">
        <f t="shared" si="4"/>
        <v>0.13976026110684564</v>
      </c>
      <c r="K39" s="5">
        <f t="shared" si="5"/>
        <v>0.40079164633626158</v>
      </c>
      <c r="L39" s="5">
        <f t="shared" si="6"/>
        <v>0.12154995742260263</v>
      </c>
      <c r="M39" s="5">
        <f t="shared" si="21"/>
        <v>0</v>
      </c>
      <c r="N39" s="5">
        <f t="shared" si="15"/>
        <v>0</v>
      </c>
      <c r="O39" s="5">
        <f t="shared" si="7"/>
        <v>0</v>
      </c>
      <c r="Q39" s="5"/>
      <c r="R39">
        <v>29</v>
      </c>
      <c r="S39">
        <v>0</v>
      </c>
      <c r="T39">
        <f t="shared" si="0"/>
        <v>0</v>
      </c>
      <c r="U39">
        <f t="shared" si="16"/>
        <v>0</v>
      </c>
      <c r="V39">
        <f t="shared" si="17"/>
        <v>3.588888888888885</v>
      </c>
      <c r="W39">
        <f t="shared" si="18"/>
        <v>0</v>
      </c>
      <c r="X39">
        <f>-SUM($W$11:W38)/$I$4</f>
        <v>-0.18888888888888888</v>
      </c>
      <c r="Y39">
        <f t="shared" si="19"/>
        <v>3.3999999999999959</v>
      </c>
      <c r="Z39">
        <f t="shared" si="8"/>
        <v>0</v>
      </c>
      <c r="AA39">
        <f t="shared" si="9"/>
        <v>0.14388873960332677</v>
      </c>
      <c r="AB39">
        <f t="shared" si="10"/>
        <v>0.40582637621001905</v>
      </c>
      <c r="AC39">
        <f t="shared" si="11"/>
        <v>0.12307686350306542</v>
      </c>
      <c r="AD39" s="5">
        <f t="shared" si="22"/>
        <v>0</v>
      </c>
      <c r="AE39" s="5">
        <f t="shared" si="20"/>
        <v>0</v>
      </c>
      <c r="AF39" s="5">
        <f t="shared" si="12"/>
        <v>0</v>
      </c>
    </row>
    <row r="40" spans="1:32" x14ac:dyDescent="0.25">
      <c r="A40">
        <v>30</v>
      </c>
      <c r="B40">
        <v>0</v>
      </c>
      <c r="C40">
        <f t="shared" si="23"/>
        <v>0</v>
      </c>
      <c r="D40">
        <f t="shared" si="1"/>
        <v>0</v>
      </c>
      <c r="E40">
        <f t="shared" si="13"/>
        <v>3.2996811111111066</v>
      </c>
      <c r="F40">
        <f t="shared" si="2"/>
        <v>0</v>
      </c>
      <c r="G40">
        <f>-SUM($F$11:F39)/$I$4</f>
        <v>-0.18888888888888888</v>
      </c>
      <c r="H40">
        <f t="shared" si="14"/>
        <v>3.1107922222222175</v>
      </c>
      <c r="I40">
        <f t="shared" si="3"/>
        <v>0</v>
      </c>
      <c r="J40" s="5">
        <f t="shared" si="4"/>
        <v>0.13198681261036452</v>
      </c>
      <c r="K40" s="5">
        <f t="shared" si="5"/>
        <v>0.39131183109665041</v>
      </c>
      <c r="L40" s="5">
        <f t="shared" si="6"/>
        <v>0.11389152544131502</v>
      </c>
      <c r="M40" s="5">
        <f t="shared" si="21"/>
        <v>0</v>
      </c>
      <c r="N40" s="5">
        <f t="shared" si="15"/>
        <v>0</v>
      </c>
      <c r="O40" s="5">
        <f t="shared" si="7"/>
        <v>0</v>
      </c>
      <c r="Q40" s="5"/>
      <c r="R40">
        <v>30</v>
      </c>
      <c r="S40">
        <v>0</v>
      </c>
      <c r="T40">
        <f t="shared" si="0"/>
        <v>0</v>
      </c>
      <c r="U40">
        <f t="shared" si="16"/>
        <v>0</v>
      </c>
      <c r="V40">
        <f t="shared" si="17"/>
        <v>3.3999999999999959</v>
      </c>
      <c r="W40">
        <f t="shared" si="18"/>
        <v>0</v>
      </c>
      <c r="X40">
        <f>-SUM($W$11:W39)/$I$4</f>
        <v>-0.18888888888888888</v>
      </c>
      <c r="Y40">
        <f t="shared" si="19"/>
        <v>3.2111111111111068</v>
      </c>
      <c r="Z40">
        <f t="shared" si="8"/>
        <v>0</v>
      </c>
      <c r="AA40">
        <f t="shared" si="9"/>
        <v>0.13611529110684564</v>
      </c>
      <c r="AB40">
        <f t="shared" si="10"/>
        <v>0.39634656097040788</v>
      </c>
      <c r="AC40">
        <f t="shared" si="11"/>
        <v>0.11535688636306433</v>
      </c>
      <c r="AD40" s="5">
        <f t="shared" si="22"/>
        <v>0</v>
      </c>
      <c r="AE40" s="5">
        <f t="shared" si="20"/>
        <v>0</v>
      </c>
      <c r="AF40" s="5">
        <f t="shared" si="12"/>
        <v>0</v>
      </c>
    </row>
    <row r="41" spans="1:32" x14ac:dyDescent="0.25">
      <c r="A41">
        <v>31</v>
      </c>
      <c r="B41">
        <v>0</v>
      </c>
      <c r="C41">
        <f t="shared" si="23"/>
        <v>0</v>
      </c>
      <c r="D41">
        <f t="shared" si="1"/>
        <v>0</v>
      </c>
      <c r="E41">
        <f t="shared" si="13"/>
        <v>3.1107922222222175</v>
      </c>
      <c r="F41">
        <f t="shared" si="2"/>
        <v>0</v>
      </c>
      <c r="G41">
        <f>-SUM($F$11:F40)/$I$4</f>
        <v>-0.18888888888888888</v>
      </c>
      <c r="H41">
        <f t="shared" si="14"/>
        <v>2.9219033333333284</v>
      </c>
      <c r="I41">
        <f t="shared" si="3"/>
        <v>0</v>
      </c>
      <c r="J41" s="5">
        <f t="shared" si="4"/>
        <v>0.12421336411388337</v>
      </c>
      <c r="K41" s="5">
        <f t="shared" si="5"/>
        <v>0.38183201585703935</v>
      </c>
      <c r="L41" s="5">
        <f t="shared" si="6"/>
        <v>0.10665299420232933</v>
      </c>
      <c r="M41" s="5">
        <f t="shared" si="21"/>
        <v>0</v>
      </c>
      <c r="N41" s="5">
        <f t="shared" si="15"/>
        <v>0</v>
      </c>
      <c r="O41" s="5">
        <f t="shared" si="7"/>
        <v>0</v>
      </c>
      <c r="Q41" s="5"/>
      <c r="R41">
        <v>31</v>
      </c>
      <c r="S41">
        <v>0</v>
      </c>
      <c r="T41">
        <f t="shared" si="0"/>
        <v>0</v>
      </c>
      <c r="U41">
        <f t="shared" si="16"/>
        <v>0</v>
      </c>
      <c r="V41">
        <f t="shared" si="17"/>
        <v>3.2111111111111068</v>
      </c>
      <c r="W41">
        <f t="shared" si="18"/>
        <v>0</v>
      </c>
      <c r="X41">
        <f>-SUM($W$11:W40)/$I$4</f>
        <v>-0.18888888888888888</v>
      </c>
      <c r="Y41">
        <f t="shared" si="19"/>
        <v>3.0222222222222177</v>
      </c>
      <c r="Z41">
        <f t="shared" si="8"/>
        <v>0</v>
      </c>
      <c r="AA41">
        <f t="shared" si="9"/>
        <v>0.12834184261036452</v>
      </c>
      <c r="AB41">
        <f t="shared" si="10"/>
        <v>0.38686674573079682</v>
      </c>
      <c r="AC41">
        <f t="shared" si="11"/>
        <v>0.10805929067233827</v>
      </c>
      <c r="AD41" s="5">
        <f t="shared" si="22"/>
        <v>0</v>
      </c>
      <c r="AE41" s="5">
        <f t="shared" si="20"/>
        <v>0</v>
      </c>
      <c r="AF41" s="5">
        <f t="shared" si="12"/>
        <v>0</v>
      </c>
    </row>
    <row r="42" spans="1:32" x14ac:dyDescent="0.25">
      <c r="A42">
        <v>32</v>
      </c>
      <c r="B42">
        <v>0</v>
      </c>
      <c r="C42">
        <f t="shared" si="23"/>
        <v>0</v>
      </c>
      <c r="D42">
        <f t="shared" si="1"/>
        <v>0</v>
      </c>
      <c r="E42">
        <f t="shared" si="13"/>
        <v>2.9219033333333284</v>
      </c>
      <c r="F42">
        <f t="shared" si="2"/>
        <v>0</v>
      </c>
      <c r="G42">
        <f>-SUM($F$11:F41)/$I$4</f>
        <v>-0.18888888888888888</v>
      </c>
      <c r="H42">
        <f t="shared" si="14"/>
        <v>2.7330144444444393</v>
      </c>
      <c r="I42">
        <f t="shared" si="3"/>
        <v>0</v>
      </c>
      <c r="J42" s="5">
        <f t="shared" si="4"/>
        <v>0.11643991561740222</v>
      </c>
      <c r="K42" s="5">
        <f t="shared" si="5"/>
        <v>0.37235220061742813</v>
      </c>
      <c r="L42" s="5">
        <f t="shared" si="6"/>
        <v>9.9812956108638023E-2</v>
      </c>
      <c r="M42" s="5">
        <f t="shared" si="21"/>
        <v>0</v>
      </c>
      <c r="N42" s="5">
        <f t="shared" si="15"/>
        <v>0</v>
      </c>
      <c r="O42" s="5">
        <f t="shared" si="7"/>
        <v>0</v>
      </c>
      <c r="Q42" s="5"/>
      <c r="R42">
        <v>32</v>
      </c>
      <c r="S42">
        <v>0</v>
      </c>
      <c r="T42">
        <f t="shared" si="0"/>
        <v>0</v>
      </c>
      <c r="U42">
        <f t="shared" si="16"/>
        <v>0</v>
      </c>
      <c r="V42">
        <f t="shared" si="17"/>
        <v>3.0222222222222177</v>
      </c>
      <c r="W42">
        <f t="shared" si="18"/>
        <v>0</v>
      </c>
      <c r="X42">
        <f>-SUM($W$11:W41)/$I$4</f>
        <v>-0.18888888888888888</v>
      </c>
      <c r="Y42">
        <f t="shared" si="19"/>
        <v>2.8333333333333286</v>
      </c>
      <c r="Z42">
        <f t="shared" si="8"/>
        <v>0</v>
      </c>
      <c r="AA42">
        <f t="shared" si="9"/>
        <v>0.12056839411388337</v>
      </c>
      <c r="AB42">
        <f t="shared" si="10"/>
        <v>0.37738693049118566</v>
      </c>
      <c r="AC42">
        <f t="shared" si="11"/>
        <v>0.10116256884377137</v>
      </c>
      <c r="AD42" s="5">
        <f t="shared" si="22"/>
        <v>0</v>
      </c>
      <c r="AE42" s="5">
        <f t="shared" si="20"/>
        <v>0</v>
      </c>
      <c r="AF42" s="5">
        <f t="shared" si="12"/>
        <v>0</v>
      </c>
    </row>
    <row r="43" spans="1:32" x14ac:dyDescent="0.25">
      <c r="A43">
        <v>33</v>
      </c>
      <c r="B43">
        <v>0</v>
      </c>
      <c r="C43">
        <f t="shared" si="23"/>
        <v>0</v>
      </c>
      <c r="D43">
        <f t="shared" si="1"/>
        <v>0</v>
      </c>
      <c r="E43">
        <f t="shared" si="13"/>
        <v>2.7330144444444393</v>
      </c>
      <c r="F43">
        <f t="shared" si="2"/>
        <v>0</v>
      </c>
      <c r="G43">
        <f>-SUM($F$11:F42)/$I$4</f>
        <v>-0.18888888888888888</v>
      </c>
      <c r="H43">
        <f t="shared" si="14"/>
        <v>2.5441255555555502</v>
      </c>
      <c r="I43">
        <f t="shared" si="3"/>
        <v>0</v>
      </c>
      <c r="J43" s="5">
        <f t="shared" si="4"/>
        <v>0.10866646712092111</v>
      </c>
      <c r="K43" s="5">
        <f t="shared" si="5"/>
        <v>0.36287238537781702</v>
      </c>
      <c r="L43" s="5">
        <f t="shared" si="6"/>
        <v>9.3351047122645747E-2</v>
      </c>
      <c r="M43" s="5">
        <f t="shared" si="21"/>
        <v>0</v>
      </c>
      <c r="N43" s="5">
        <f t="shared" si="15"/>
        <v>0</v>
      </c>
      <c r="O43" s="5">
        <f t="shared" si="7"/>
        <v>0</v>
      </c>
      <c r="Q43" s="5"/>
      <c r="R43">
        <v>33</v>
      </c>
      <c r="S43">
        <v>0</v>
      </c>
      <c r="T43">
        <f t="shared" si="0"/>
        <v>0</v>
      </c>
      <c r="U43">
        <f t="shared" si="16"/>
        <v>0</v>
      </c>
      <c r="V43">
        <f t="shared" si="17"/>
        <v>2.8333333333333286</v>
      </c>
      <c r="W43">
        <f t="shared" si="18"/>
        <v>0</v>
      </c>
      <c r="X43">
        <f>-SUM($W$11:W42)/$I$4</f>
        <v>-0.18888888888888888</v>
      </c>
      <c r="Y43">
        <f t="shared" si="19"/>
        <v>2.6444444444444395</v>
      </c>
      <c r="Z43">
        <f t="shared" si="8"/>
        <v>0</v>
      </c>
      <c r="AA43">
        <f t="shared" si="9"/>
        <v>0.11279494561740223</v>
      </c>
      <c r="AB43">
        <f t="shared" si="10"/>
        <v>0.36790711525157449</v>
      </c>
      <c r="AC43">
        <f t="shared" si="11"/>
        <v>9.4646260879971397E-2</v>
      </c>
      <c r="AD43" s="5">
        <f t="shared" si="22"/>
        <v>0</v>
      </c>
      <c r="AE43" s="5">
        <f t="shared" si="20"/>
        <v>0</v>
      </c>
      <c r="AF43" s="5">
        <f t="shared" si="12"/>
        <v>0</v>
      </c>
    </row>
    <row r="44" spans="1:32" x14ac:dyDescent="0.25">
      <c r="A44">
        <v>34</v>
      </c>
      <c r="B44">
        <v>0</v>
      </c>
      <c r="C44">
        <f t="shared" si="23"/>
        <v>0</v>
      </c>
      <c r="D44">
        <f t="shared" si="1"/>
        <v>0</v>
      </c>
      <c r="E44">
        <f t="shared" si="13"/>
        <v>2.5441255555555502</v>
      </c>
      <c r="F44">
        <f t="shared" si="2"/>
        <v>0</v>
      </c>
      <c r="G44">
        <f>-SUM($F$11:F43)/$I$4</f>
        <v>-0.18888888888888888</v>
      </c>
      <c r="H44">
        <f t="shared" si="14"/>
        <v>2.3552366666666611</v>
      </c>
      <c r="I44">
        <f t="shared" si="3"/>
        <v>0</v>
      </c>
      <c r="J44" s="5">
        <f t="shared" si="4"/>
        <v>0.10089301862443996</v>
      </c>
      <c r="K44" s="5">
        <f t="shared" si="5"/>
        <v>0.35339257013820585</v>
      </c>
      <c r="L44" s="5">
        <f t="shared" si="6"/>
        <v>8.7247897420577314E-2</v>
      </c>
      <c r="M44" s="5">
        <f t="shared" si="21"/>
        <v>0</v>
      </c>
      <c r="N44" s="5">
        <f t="shared" si="15"/>
        <v>0</v>
      </c>
      <c r="O44" s="5">
        <f t="shared" si="7"/>
        <v>0</v>
      </c>
      <c r="Q44" s="5"/>
      <c r="R44">
        <v>34</v>
      </c>
      <c r="S44">
        <v>0</v>
      </c>
      <c r="T44">
        <f t="shared" si="0"/>
        <v>0</v>
      </c>
      <c r="U44">
        <f t="shared" si="16"/>
        <v>0</v>
      </c>
      <c r="V44">
        <f t="shared" si="17"/>
        <v>2.6444444444444395</v>
      </c>
      <c r="W44">
        <f t="shared" si="18"/>
        <v>0</v>
      </c>
      <c r="X44">
        <f>-SUM($W$11:W43)/$I$4</f>
        <v>-0.18888888888888888</v>
      </c>
      <c r="Y44">
        <f t="shared" si="19"/>
        <v>2.4555555555555504</v>
      </c>
      <c r="Z44">
        <f t="shared" si="8"/>
        <v>0</v>
      </c>
      <c r="AA44">
        <f t="shared" si="9"/>
        <v>0.10502149712092111</v>
      </c>
      <c r="AB44">
        <f t="shared" si="10"/>
        <v>0.35842730001196338</v>
      </c>
      <c r="AC44">
        <f t="shared" si="11"/>
        <v>8.8490904865227676E-2</v>
      </c>
      <c r="AD44" s="5">
        <f t="shared" si="22"/>
        <v>0</v>
      </c>
      <c r="AE44" s="5">
        <f t="shared" si="20"/>
        <v>0</v>
      </c>
      <c r="AF44" s="5">
        <f t="shared" si="12"/>
        <v>0</v>
      </c>
    </row>
    <row r="45" spans="1:32" x14ac:dyDescent="0.25">
      <c r="A45">
        <v>35</v>
      </c>
      <c r="B45">
        <v>0</v>
      </c>
      <c r="C45">
        <f t="shared" si="23"/>
        <v>0</v>
      </c>
      <c r="D45">
        <f t="shared" si="1"/>
        <v>0</v>
      </c>
      <c r="E45">
        <f t="shared" si="13"/>
        <v>2.3552366666666611</v>
      </c>
      <c r="F45">
        <f t="shared" si="2"/>
        <v>0</v>
      </c>
      <c r="G45">
        <f>-SUM($F$11:F44)/$I$4</f>
        <v>-0.18888888888888888</v>
      </c>
      <c r="H45">
        <f t="shared" si="14"/>
        <v>2.166347777777772</v>
      </c>
      <c r="I45">
        <f t="shared" si="3"/>
        <v>0</v>
      </c>
      <c r="J45" s="5">
        <f t="shared" si="4"/>
        <v>9.3119570127958809E-2</v>
      </c>
      <c r="K45" s="5">
        <f t="shared" si="5"/>
        <v>0.34391275489859469</v>
      </c>
      <c r="L45" s="5">
        <f t="shared" si="6"/>
        <v>8.148508432940986E-2</v>
      </c>
      <c r="M45" s="5">
        <f t="shared" si="21"/>
        <v>0</v>
      </c>
      <c r="N45" s="5">
        <f t="shared" si="15"/>
        <v>0</v>
      </c>
      <c r="O45" s="5">
        <f t="shared" si="7"/>
        <v>0</v>
      </c>
      <c r="Q45" s="5"/>
      <c r="R45">
        <v>35</v>
      </c>
      <c r="S45">
        <v>0</v>
      </c>
      <c r="T45">
        <f t="shared" si="0"/>
        <v>0</v>
      </c>
      <c r="U45">
        <f t="shared" si="16"/>
        <v>0</v>
      </c>
      <c r="V45">
        <f t="shared" si="17"/>
        <v>2.4555555555555504</v>
      </c>
      <c r="W45">
        <f t="shared" si="18"/>
        <v>0</v>
      </c>
      <c r="X45">
        <f>-SUM($W$11:W44)/$I$4</f>
        <v>-0.18888888888888888</v>
      </c>
      <c r="Y45">
        <f t="shared" si="19"/>
        <v>2.2666666666666613</v>
      </c>
      <c r="Z45">
        <f t="shared" si="8"/>
        <v>0</v>
      </c>
      <c r="AA45">
        <f t="shared" si="9"/>
        <v>9.7248048624439962E-2</v>
      </c>
      <c r="AB45">
        <f t="shared" si="10"/>
        <v>0.34894748477235227</v>
      </c>
      <c r="AC45">
        <f t="shared" si="11"/>
        <v>8.2677989746540725E-2</v>
      </c>
      <c r="AD45" s="5">
        <f t="shared" si="22"/>
        <v>0</v>
      </c>
      <c r="AE45" s="5">
        <f t="shared" si="20"/>
        <v>0</v>
      </c>
      <c r="AF45" s="5">
        <f t="shared" si="12"/>
        <v>0</v>
      </c>
    </row>
    <row r="46" spans="1:32" x14ac:dyDescent="0.25">
      <c r="A46">
        <v>36</v>
      </c>
      <c r="B46">
        <v>0</v>
      </c>
      <c r="C46">
        <f t="shared" si="23"/>
        <v>0</v>
      </c>
      <c r="D46">
        <f t="shared" si="1"/>
        <v>0</v>
      </c>
      <c r="E46">
        <f t="shared" si="13"/>
        <v>2.166347777777772</v>
      </c>
      <c r="F46">
        <f t="shared" si="2"/>
        <v>0</v>
      </c>
      <c r="G46">
        <f>-SUM($F$11:F45)/$I$4</f>
        <v>-0.18888888888888888</v>
      </c>
      <c r="H46">
        <f t="shared" si="14"/>
        <v>1.9774588888888831</v>
      </c>
      <c r="I46">
        <f t="shared" si="3"/>
        <v>0</v>
      </c>
      <c r="J46" s="5">
        <f t="shared" si="4"/>
        <v>8.53461216314777E-2</v>
      </c>
      <c r="K46" s="5">
        <f t="shared" si="5"/>
        <v>0.33443293965898363</v>
      </c>
      <c r="L46" s="5">
        <f t="shared" si="6"/>
        <v>7.6045087442494746E-2</v>
      </c>
      <c r="M46" s="5">
        <f t="shared" si="21"/>
        <v>0</v>
      </c>
      <c r="N46" s="5">
        <f t="shared" si="15"/>
        <v>0</v>
      </c>
      <c r="O46" s="5">
        <f t="shared" si="7"/>
        <v>0</v>
      </c>
      <c r="Q46" s="5"/>
      <c r="R46">
        <v>36</v>
      </c>
      <c r="S46">
        <v>0</v>
      </c>
      <c r="T46">
        <f t="shared" si="0"/>
        <v>0</v>
      </c>
      <c r="U46">
        <f t="shared" si="16"/>
        <v>0</v>
      </c>
      <c r="V46">
        <f t="shared" si="17"/>
        <v>2.2666666666666613</v>
      </c>
      <c r="W46">
        <f t="shared" si="18"/>
        <v>0</v>
      </c>
      <c r="X46">
        <f>-SUM($W$11:W45)/$I$4</f>
        <v>-0.18888888888888888</v>
      </c>
      <c r="Y46">
        <f t="shared" si="19"/>
        <v>2.0777777777777722</v>
      </c>
      <c r="Z46">
        <f t="shared" si="8"/>
        <v>0</v>
      </c>
      <c r="AA46">
        <f t="shared" si="9"/>
        <v>8.9474600127958839E-2</v>
      </c>
      <c r="AB46">
        <f t="shared" si="10"/>
        <v>0.3394676695327411</v>
      </c>
      <c r="AC46">
        <f t="shared" si="11"/>
        <v>7.7189910299626074E-2</v>
      </c>
      <c r="AD46" s="5">
        <f t="shared" si="22"/>
        <v>0</v>
      </c>
      <c r="AE46" s="5">
        <f t="shared" si="20"/>
        <v>0</v>
      </c>
      <c r="AF46" s="5">
        <f t="shared" si="12"/>
        <v>0</v>
      </c>
    </row>
    <row r="47" spans="1:32" x14ac:dyDescent="0.25">
      <c r="A47">
        <v>37</v>
      </c>
      <c r="B47">
        <v>0</v>
      </c>
      <c r="C47">
        <f t="shared" si="23"/>
        <v>0</v>
      </c>
      <c r="D47">
        <f t="shared" si="1"/>
        <v>0</v>
      </c>
      <c r="E47">
        <f t="shared" si="13"/>
        <v>1.9774588888888831</v>
      </c>
      <c r="F47">
        <f t="shared" si="2"/>
        <v>0</v>
      </c>
      <c r="G47">
        <f>-SUM($F$11:F46)/$I$4</f>
        <v>-0.18888888888888888</v>
      </c>
      <c r="H47">
        <f t="shared" si="14"/>
        <v>1.7885699999999942</v>
      </c>
      <c r="I47">
        <f t="shared" si="3"/>
        <v>0</v>
      </c>
      <c r="J47" s="5">
        <f t="shared" si="4"/>
        <v>7.7572673134996564E-2</v>
      </c>
      <c r="K47" s="5">
        <f t="shared" si="5"/>
        <v>0.32495312441937246</v>
      </c>
      <c r="L47" s="5">
        <f t="shared" si="6"/>
        <v>7.091124581469746E-2</v>
      </c>
      <c r="M47" s="5">
        <f t="shared" si="21"/>
        <v>0</v>
      </c>
      <c r="N47" s="5">
        <f t="shared" si="15"/>
        <v>0</v>
      </c>
      <c r="O47" s="5">
        <f t="shared" si="7"/>
        <v>0</v>
      </c>
      <c r="Q47" s="5"/>
      <c r="R47">
        <v>37</v>
      </c>
      <c r="S47">
        <v>0</v>
      </c>
      <c r="T47">
        <f t="shared" si="0"/>
        <v>0</v>
      </c>
      <c r="U47">
        <f t="shared" si="16"/>
        <v>0</v>
      </c>
      <c r="V47">
        <f t="shared" si="17"/>
        <v>2.0777777777777722</v>
      </c>
      <c r="W47">
        <f t="shared" si="18"/>
        <v>0</v>
      </c>
      <c r="X47">
        <f>-SUM($W$11:W46)/$I$4</f>
        <v>-0.18888888888888888</v>
      </c>
      <c r="Y47">
        <f t="shared" si="19"/>
        <v>1.8888888888888833</v>
      </c>
      <c r="Z47">
        <f t="shared" si="8"/>
        <v>0</v>
      </c>
      <c r="AA47">
        <f t="shared" si="9"/>
        <v>8.1701151631477703E-2</v>
      </c>
      <c r="AB47">
        <f t="shared" si="10"/>
        <v>0.32998785429312999</v>
      </c>
      <c r="AC47">
        <f t="shared" si="11"/>
        <v>7.2009924180466506E-2</v>
      </c>
      <c r="AD47" s="5">
        <f t="shared" si="22"/>
        <v>0</v>
      </c>
      <c r="AE47" s="5">
        <f t="shared" si="20"/>
        <v>0</v>
      </c>
      <c r="AF47" s="5">
        <f t="shared" si="12"/>
        <v>0</v>
      </c>
    </row>
    <row r="48" spans="1:32" x14ac:dyDescent="0.25">
      <c r="A48">
        <v>38</v>
      </c>
      <c r="B48">
        <v>0</v>
      </c>
      <c r="C48">
        <f t="shared" si="23"/>
        <v>0</v>
      </c>
      <c r="D48">
        <f t="shared" si="1"/>
        <v>0</v>
      </c>
      <c r="E48">
        <f t="shared" si="13"/>
        <v>1.7885699999999942</v>
      </c>
      <c r="F48">
        <f t="shared" si="2"/>
        <v>0</v>
      </c>
      <c r="G48">
        <f>-SUM($F$11:F47)/$I$4</f>
        <v>-0.18888888888888888</v>
      </c>
      <c r="H48">
        <f t="shared" si="14"/>
        <v>1.5996811111111053</v>
      </c>
      <c r="I48">
        <f t="shared" si="3"/>
        <v>0</v>
      </c>
      <c r="J48" s="5">
        <f t="shared" si="4"/>
        <v>6.9799224638515442E-2</v>
      </c>
      <c r="K48" s="5">
        <f t="shared" si="5"/>
        <v>0.31547330917976135</v>
      </c>
      <c r="L48" s="5">
        <f t="shared" si="6"/>
        <v>6.606771714233918E-2</v>
      </c>
      <c r="M48" s="5">
        <f t="shared" si="21"/>
        <v>0</v>
      </c>
      <c r="N48" s="5">
        <f t="shared" si="15"/>
        <v>0</v>
      </c>
      <c r="O48" s="5">
        <f t="shared" si="7"/>
        <v>0</v>
      </c>
      <c r="Q48" s="5"/>
      <c r="R48">
        <v>38</v>
      </c>
      <c r="S48">
        <v>0</v>
      </c>
      <c r="T48">
        <f t="shared" si="0"/>
        <v>0</v>
      </c>
      <c r="U48">
        <f t="shared" si="16"/>
        <v>0</v>
      </c>
      <c r="V48">
        <f t="shared" si="17"/>
        <v>1.8888888888888833</v>
      </c>
      <c r="W48">
        <f t="shared" si="18"/>
        <v>0</v>
      </c>
      <c r="X48">
        <f>-SUM($W$11:W47)/$I$4</f>
        <v>-0.18888888888888888</v>
      </c>
      <c r="Y48">
        <f t="shared" si="19"/>
        <v>1.6999999999999944</v>
      </c>
      <c r="Z48">
        <f t="shared" si="8"/>
        <v>0</v>
      </c>
      <c r="AA48">
        <f t="shared" si="9"/>
        <v>7.3927703134996581E-2</v>
      </c>
      <c r="AB48">
        <f t="shared" si="10"/>
        <v>0.32050803905351882</v>
      </c>
      <c r="AC48">
        <f t="shared" si="11"/>
        <v>6.7122110967453408E-2</v>
      </c>
      <c r="AD48" s="5">
        <f t="shared" si="22"/>
        <v>0</v>
      </c>
      <c r="AE48" s="5">
        <f t="shared" si="20"/>
        <v>0</v>
      </c>
      <c r="AF48" s="5">
        <f t="shared" si="12"/>
        <v>0</v>
      </c>
    </row>
    <row r="49" spans="1:32" x14ac:dyDescent="0.25">
      <c r="A49">
        <v>39</v>
      </c>
      <c r="B49">
        <v>0</v>
      </c>
      <c r="C49">
        <f t="shared" si="23"/>
        <v>0</v>
      </c>
      <c r="D49">
        <f t="shared" si="1"/>
        <v>0</v>
      </c>
      <c r="E49">
        <f t="shared" si="13"/>
        <v>1.5996811111111053</v>
      </c>
      <c r="F49">
        <f t="shared" si="2"/>
        <v>0</v>
      </c>
      <c r="G49">
        <f>-SUM($F$11:F48)/$I$4</f>
        <v>-0.18888888888888888</v>
      </c>
      <c r="H49">
        <f t="shared" si="14"/>
        <v>1.4107922222222165</v>
      </c>
      <c r="I49">
        <f t="shared" si="3"/>
        <v>0</v>
      </c>
      <c r="J49" s="5">
        <f t="shared" si="4"/>
        <v>6.202577614203432E-2</v>
      </c>
      <c r="K49" s="5">
        <f t="shared" si="5"/>
        <v>0.30599349394015019</v>
      </c>
      <c r="L49" s="5">
        <f t="shared" si="6"/>
        <v>6.1499438837479783E-2</v>
      </c>
      <c r="M49" s="5">
        <f t="shared" si="21"/>
        <v>0</v>
      </c>
      <c r="N49" s="5">
        <f t="shared" si="15"/>
        <v>0</v>
      </c>
      <c r="O49" s="5">
        <f t="shared" si="7"/>
        <v>0</v>
      </c>
      <c r="Q49" s="5"/>
      <c r="R49">
        <v>39</v>
      </c>
      <c r="S49">
        <v>0</v>
      </c>
      <c r="T49">
        <f t="shared" si="0"/>
        <v>0</v>
      </c>
      <c r="U49">
        <f t="shared" si="16"/>
        <v>0</v>
      </c>
      <c r="V49">
        <f t="shared" si="17"/>
        <v>1.6999999999999944</v>
      </c>
      <c r="W49">
        <f t="shared" si="18"/>
        <v>0</v>
      </c>
      <c r="X49">
        <f>-SUM($W$11:W48)/$I$4</f>
        <v>-0.18888888888888888</v>
      </c>
      <c r="Y49">
        <f t="shared" si="19"/>
        <v>1.5111111111111055</v>
      </c>
      <c r="Z49">
        <f t="shared" si="8"/>
        <v>0</v>
      </c>
      <c r="AA49">
        <f t="shared" si="9"/>
        <v>6.6154254638515458E-2</v>
      </c>
      <c r="AB49">
        <f t="shared" si="10"/>
        <v>0.31102822381390766</v>
      </c>
      <c r="AC49">
        <f t="shared" si="11"/>
        <v>6.2511333103424341E-2</v>
      </c>
      <c r="AD49" s="5">
        <f t="shared" si="22"/>
        <v>0</v>
      </c>
      <c r="AE49" s="5">
        <f t="shared" si="20"/>
        <v>0</v>
      </c>
      <c r="AF49" s="5">
        <f t="shared" si="12"/>
        <v>0</v>
      </c>
    </row>
    <row r="50" spans="1:32" x14ac:dyDescent="0.25">
      <c r="A50">
        <v>40</v>
      </c>
      <c r="B50">
        <v>0</v>
      </c>
      <c r="C50">
        <f t="shared" si="23"/>
        <v>0</v>
      </c>
      <c r="D50">
        <f t="shared" si="1"/>
        <v>0</v>
      </c>
      <c r="E50">
        <f t="shared" si="13"/>
        <v>1.4107922222222165</v>
      </c>
      <c r="F50">
        <f t="shared" si="2"/>
        <v>0</v>
      </c>
      <c r="G50">
        <f>-SUM($F$11:F49)/$I$4</f>
        <v>-0.18888888888888888</v>
      </c>
      <c r="H50">
        <f t="shared" si="14"/>
        <v>1.2219033333333276</v>
      </c>
      <c r="I50">
        <f t="shared" si="3"/>
        <v>0</v>
      </c>
      <c r="J50" s="5">
        <f t="shared" si="4"/>
        <v>5.425232764555319E-2</v>
      </c>
      <c r="K50" s="5">
        <f t="shared" si="5"/>
        <v>0.29651367870053907</v>
      </c>
      <c r="L50" s="5">
        <f t="shared" si="6"/>
        <v>5.7192090910150532E-2</v>
      </c>
      <c r="M50" s="5">
        <f t="shared" si="21"/>
        <v>0</v>
      </c>
      <c r="N50" s="5">
        <f t="shared" si="15"/>
        <v>0</v>
      </c>
      <c r="O50" s="5">
        <f t="shared" si="7"/>
        <v>0</v>
      </c>
      <c r="Q50" s="5"/>
      <c r="R50">
        <v>40</v>
      </c>
      <c r="S50">
        <v>0</v>
      </c>
      <c r="T50">
        <f t="shared" si="0"/>
        <v>0</v>
      </c>
      <c r="U50">
        <f t="shared" si="16"/>
        <v>0</v>
      </c>
      <c r="V50">
        <f t="shared" si="17"/>
        <v>1.5111111111111055</v>
      </c>
      <c r="W50">
        <f t="shared" si="18"/>
        <v>0</v>
      </c>
      <c r="X50">
        <f>-SUM($W$11:W49)/$I$4</f>
        <v>-0.18888888888888888</v>
      </c>
      <c r="Y50">
        <f t="shared" si="19"/>
        <v>1.3222222222222166</v>
      </c>
      <c r="Z50">
        <f t="shared" si="8"/>
        <v>0</v>
      </c>
      <c r="AA50">
        <f t="shared" si="9"/>
        <v>5.8380806142034322E-2</v>
      </c>
      <c r="AB50">
        <f t="shared" si="10"/>
        <v>0.3015484085742966</v>
      </c>
      <c r="AC50">
        <f t="shared" si="11"/>
        <v>5.8163198650980255E-2</v>
      </c>
      <c r="AD50" s="5">
        <f t="shared" si="22"/>
        <v>0</v>
      </c>
      <c r="AE50" s="5">
        <f t="shared" si="20"/>
        <v>0</v>
      </c>
      <c r="AF50" s="5">
        <f t="shared" si="12"/>
        <v>0</v>
      </c>
    </row>
    <row r="51" spans="1:32" x14ac:dyDescent="0.25">
      <c r="A51">
        <v>41</v>
      </c>
      <c r="B51">
        <v>0</v>
      </c>
      <c r="C51">
        <f t="shared" si="23"/>
        <v>0</v>
      </c>
      <c r="D51">
        <f t="shared" si="1"/>
        <v>0</v>
      </c>
      <c r="E51">
        <f t="shared" si="13"/>
        <v>1.2219033333333276</v>
      </c>
      <c r="F51">
        <f t="shared" si="2"/>
        <v>0</v>
      </c>
      <c r="G51">
        <f>-SUM($F$11:F50)/$I$4</f>
        <v>-0.18888888888888888</v>
      </c>
      <c r="H51">
        <f t="shared" si="14"/>
        <v>1.0330144444444387</v>
      </c>
      <c r="I51">
        <f t="shared" si="3"/>
        <v>0</v>
      </c>
      <c r="J51" s="5">
        <f t="shared" si="4"/>
        <v>4.6478879149072061E-2</v>
      </c>
      <c r="K51" s="5">
        <f t="shared" si="5"/>
        <v>0.28703386346092796</v>
      </c>
      <c r="L51" s="5">
        <f t="shared" si="6"/>
        <v>5.3132060576031204E-2</v>
      </c>
      <c r="M51" s="5">
        <f t="shared" si="21"/>
        <v>0</v>
      </c>
      <c r="N51" s="5">
        <f t="shared" si="15"/>
        <v>0</v>
      </c>
      <c r="O51" s="5">
        <f t="shared" si="7"/>
        <v>0</v>
      </c>
      <c r="Q51" s="5"/>
      <c r="R51">
        <v>41</v>
      </c>
      <c r="S51">
        <v>0</v>
      </c>
      <c r="T51">
        <f t="shared" si="0"/>
        <v>0</v>
      </c>
      <c r="U51">
        <f t="shared" si="16"/>
        <v>0</v>
      </c>
      <c r="V51">
        <f t="shared" si="17"/>
        <v>1.3222222222222166</v>
      </c>
      <c r="W51">
        <f t="shared" si="18"/>
        <v>0</v>
      </c>
      <c r="X51">
        <f>-SUM($W$11:W50)/$I$4</f>
        <v>-0.18888888888888888</v>
      </c>
      <c r="Y51">
        <f t="shared" si="19"/>
        <v>1.1333333333333278</v>
      </c>
      <c r="Z51">
        <f t="shared" si="8"/>
        <v>0</v>
      </c>
      <c r="AA51">
        <f t="shared" si="9"/>
        <v>5.06073576455532E-2</v>
      </c>
      <c r="AB51">
        <f t="shared" si="10"/>
        <v>0.29206859333468543</v>
      </c>
      <c r="AC51">
        <f t="shared" si="11"/>
        <v>5.406402577836298E-2</v>
      </c>
      <c r="AD51" s="5">
        <f t="shared" si="22"/>
        <v>0</v>
      </c>
      <c r="AE51" s="5">
        <f t="shared" si="20"/>
        <v>0</v>
      </c>
      <c r="AF51" s="5">
        <f t="shared" si="12"/>
        <v>0</v>
      </c>
    </row>
    <row r="52" spans="1:32" x14ac:dyDescent="0.25">
      <c r="A52">
        <v>42</v>
      </c>
      <c r="B52">
        <v>0</v>
      </c>
      <c r="C52">
        <f t="shared" si="23"/>
        <v>0</v>
      </c>
      <c r="D52">
        <f t="shared" si="1"/>
        <v>0</v>
      </c>
      <c r="E52">
        <f t="shared" si="13"/>
        <v>1.0330144444444387</v>
      </c>
      <c r="F52">
        <f t="shared" si="2"/>
        <v>0</v>
      </c>
      <c r="G52">
        <f>-SUM($F$11:F51)/$I$4</f>
        <v>-0.18888888888888888</v>
      </c>
      <c r="H52">
        <f t="shared" si="14"/>
        <v>0.8441255555555498</v>
      </c>
      <c r="I52">
        <f t="shared" si="3"/>
        <v>0</v>
      </c>
      <c r="J52" s="5">
        <f t="shared" si="4"/>
        <v>3.8705430652590939E-2</v>
      </c>
      <c r="K52" s="5">
        <f t="shared" si="5"/>
        <v>0.27755404822131685</v>
      </c>
      <c r="L52" s="5">
        <f t="shared" si="6"/>
        <v>4.9306408510779949E-2</v>
      </c>
      <c r="M52" s="5">
        <f t="shared" si="21"/>
        <v>0</v>
      </c>
      <c r="N52" s="5">
        <f t="shared" si="15"/>
        <v>0</v>
      </c>
      <c r="O52" s="5">
        <f t="shared" si="7"/>
        <v>0</v>
      </c>
      <c r="Q52" s="5"/>
      <c r="R52">
        <v>42</v>
      </c>
      <c r="S52">
        <v>0</v>
      </c>
      <c r="T52">
        <f t="shared" si="0"/>
        <v>0</v>
      </c>
      <c r="U52">
        <f t="shared" si="16"/>
        <v>0</v>
      </c>
      <c r="V52">
        <f t="shared" si="17"/>
        <v>1.1333333333333278</v>
      </c>
      <c r="W52">
        <f t="shared" si="18"/>
        <v>0</v>
      </c>
      <c r="X52">
        <f>-SUM($W$11:W51)/$I$4</f>
        <v>-0.18888888888888888</v>
      </c>
      <c r="Y52">
        <f t="shared" si="19"/>
        <v>0.94444444444443887</v>
      </c>
      <c r="Z52">
        <f t="shared" si="8"/>
        <v>0</v>
      </c>
      <c r="AA52">
        <f t="shared" si="9"/>
        <v>4.2833909149072071E-2</v>
      </c>
      <c r="AB52">
        <f t="shared" si="10"/>
        <v>0.28258877809507432</v>
      </c>
      <c r="AC52">
        <f t="shared" si="11"/>
        <v>5.0200808896894898E-2</v>
      </c>
      <c r="AD52" s="5">
        <f t="shared" si="22"/>
        <v>0</v>
      </c>
      <c r="AE52" s="5">
        <f t="shared" si="20"/>
        <v>0</v>
      </c>
      <c r="AF52" s="5">
        <f t="shared" si="12"/>
        <v>0</v>
      </c>
    </row>
    <row r="53" spans="1:32" x14ac:dyDescent="0.25">
      <c r="A53">
        <v>43</v>
      </c>
      <c r="B53">
        <v>0</v>
      </c>
      <c r="C53">
        <f t="shared" si="23"/>
        <v>0</v>
      </c>
      <c r="D53">
        <f t="shared" si="1"/>
        <v>0</v>
      </c>
      <c r="E53">
        <f t="shared" si="13"/>
        <v>0.8441255555555498</v>
      </c>
      <c r="F53">
        <f t="shared" si="2"/>
        <v>0</v>
      </c>
      <c r="G53">
        <f>-SUM($F$11:F52)/$I$4</f>
        <v>-0.18888888888888888</v>
      </c>
      <c r="H53">
        <f t="shared" si="14"/>
        <v>0.65523666666666092</v>
      </c>
      <c r="I53">
        <f t="shared" si="3"/>
        <v>0</v>
      </c>
      <c r="J53" s="5">
        <f t="shared" si="4"/>
        <v>3.0931982156109809E-2</v>
      </c>
      <c r="K53" s="5">
        <f t="shared" si="5"/>
        <v>0.26807423298170568</v>
      </c>
      <c r="L53" s="5">
        <f t="shared" si="6"/>
        <v>4.5702836675773191E-2</v>
      </c>
      <c r="M53" s="5">
        <f t="shared" si="21"/>
        <v>0</v>
      </c>
      <c r="N53" s="5">
        <f t="shared" si="15"/>
        <v>0</v>
      </c>
      <c r="O53" s="5">
        <f t="shared" si="7"/>
        <v>0</v>
      </c>
      <c r="Q53" s="5"/>
      <c r="R53">
        <v>43</v>
      </c>
      <c r="S53">
        <v>0</v>
      </c>
      <c r="T53">
        <f t="shared" si="0"/>
        <v>0</v>
      </c>
      <c r="U53">
        <f t="shared" si="16"/>
        <v>0</v>
      </c>
      <c r="V53">
        <f t="shared" si="17"/>
        <v>0.94444444444443887</v>
      </c>
      <c r="W53">
        <f t="shared" si="18"/>
        <v>0</v>
      </c>
      <c r="X53">
        <f>-SUM($W$11:W52)/$I$4</f>
        <v>-0.18888888888888888</v>
      </c>
      <c r="Y53">
        <f t="shared" si="19"/>
        <v>0.75555555555554998</v>
      </c>
      <c r="Z53">
        <f t="shared" si="8"/>
        <v>0</v>
      </c>
      <c r="AA53">
        <f t="shared" si="9"/>
        <v>3.5060460652590941E-2</v>
      </c>
      <c r="AB53">
        <f t="shared" si="10"/>
        <v>0.27310896285546316</v>
      </c>
      <c r="AC53">
        <f t="shared" si="11"/>
        <v>4.6561186374539938E-2</v>
      </c>
      <c r="AD53" s="5">
        <f t="shared" si="22"/>
        <v>0</v>
      </c>
      <c r="AE53" s="5">
        <f t="shared" si="20"/>
        <v>0</v>
      </c>
      <c r="AF53" s="5">
        <f t="shared" si="12"/>
        <v>0</v>
      </c>
    </row>
    <row r="54" spans="1:32" x14ac:dyDescent="0.25">
      <c r="A54">
        <v>44</v>
      </c>
      <c r="B54">
        <v>0</v>
      </c>
      <c r="C54">
        <f t="shared" si="23"/>
        <v>0</v>
      </c>
      <c r="D54">
        <f t="shared" si="1"/>
        <v>0</v>
      </c>
      <c r="E54">
        <f t="shared" si="13"/>
        <v>0.65523666666666092</v>
      </c>
      <c r="F54">
        <f t="shared" si="2"/>
        <v>0</v>
      </c>
      <c r="G54">
        <f>-SUM($F$11:F53)/$I$4</f>
        <v>-0.18888888888888888</v>
      </c>
      <c r="H54">
        <f t="shared" si="14"/>
        <v>0.46634777777777203</v>
      </c>
      <c r="I54">
        <f t="shared" si="3"/>
        <v>0</v>
      </c>
      <c r="J54" s="5">
        <f t="shared" si="4"/>
        <v>2.315853365962868E-2</v>
      </c>
      <c r="K54" s="5">
        <f t="shared" si="5"/>
        <v>0.25859441774209457</v>
      </c>
      <c r="L54" s="5">
        <f t="shared" si="6"/>
        <v>4.2309657643402609E-2</v>
      </c>
      <c r="M54" s="5">
        <f t="shared" si="21"/>
        <v>0</v>
      </c>
      <c r="N54" s="5">
        <f t="shared" si="15"/>
        <v>0</v>
      </c>
      <c r="O54" s="5">
        <f t="shared" si="7"/>
        <v>0</v>
      </c>
      <c r="Q54" s="5"/>
      <c r="R54">
        <v>44</v>
      </c>
      <c r="S54">
        <v>0</v>
      </c>
      <c r="T54">
        <f t="shared" si="0"/>
        <v>0</v>
      </c>
      <c r="U54">
        <f t="shared" si="16"/>
        <v>0</v>
      </c>
      <c r="V54">
        <f t="shared" si="17"/>
        <v>0.75555555555554998</v>
      </c>
      <c r="W54">
        <f t="shared" si="18"/>
        <v>0</v>
      </c>
      <c r="X54">
        <f>-SUM($W$11:W53)/$I$4</f>
        <v>-0.18888888888888888</v>
      </c>
      <c r="Y54">
        <f t="shared" si="19"/>
        <v>0.5666666666666611</v>
      </c>
      <c r="Z54">
        <f t="shared" si="8"/>
        <v>0</v>
      </c>
      <c r="AA54">
        <f t="shared" si="9"/>
        <v>2.7287012156109819E-2</v>
      </c>
      <c r="AB54">
        <f t="shared" si="10"/>
        <v>0.26362914761585204</v>
      </c>
      <c r="AC54">
        <f t="shared" si="11"/>
        <v>4.3133409753543447E-2</v>
      </c>
      <c r="AD54" s="5">
        <f t="shared" si="22"/>
        <v>0</v>
      </c>
      <c r="AE54" s="5">
        <f t="shared" si="20"/>
        <v>0</v>
      </c>
      <c r="AF54" s="5">
        <f t="shared" si="12"/>
        <v>0</v>
      </c>
    </row>
    <row r="55" spans="1:32" x14ac:dyDescent="0.25">
      <c r="A55">
        <v>45</v>
      </c>
      <c r="B55">
        <v>0</v>
      </c>
      <c r="C55">
        <f t="shared" si="23"/>
        <v>0</v>
      </c>
      <c r="D55">
        <f t="shared" si="1"/>
        <v>0</v>
      </c>
      <c r="E55">
        <f t="shared" si="13"/>
        <v>0.46634777777777203</v>
      </c>
      <c r="F55">
        <f t="shared" si="2"/>
        <v>0</v>
      </c>
      <c r="G55">
        <f>-SUM($F$11:F54)/$I$4</f>
        <v>-0.18888888888888888</v>
      </c>
      <c r="H55">
        <f t="shared" si="14"/>
        <v>0.27745888888888315</v>
      </c>
      <c r="I55">
        <f t="shared" si="3"/>
        <v>0</v>
      </c>
      <c r="J55" s="5">
        <f t="shared" si="4"/>
        <v>1.5385085163147558E-2</v>
      </c>
      <c r="K55" s="5">
        <f t="shared" si="5"/>
        <v>0.24911460250248346</v>
      </c>
      <c r="L55" s="5">
        <f t="shared" si="6"/>
        <v>3.9115765353316054E-2</v>
      </c>
      <c r="M55" s="5">
        <f t="shared" si="21"/>
        <v>0</v>
      </c>
      <c r="N55" s="5">
        <f t="shared" si="15"/>
        <v>0</v>
      </c>
      <c r="O55" s="5">
        <f t="shared" si="7"/>
        <v>0</v>
      </c>
      <c r="Q55" s="5"/>
      <c r="R55">
        <v>45</v>
      </c>
      <c r="S55">
        <v>0</v>
      </c>
      <c r="T55">
        <f t="shared" si="0"/>
        <v>0</v>
      </c>
      <c r="U55">
        <f t="shared" si="16"/>
        <v>0</v>
      </c>
      <c r="V55">
        <f t="shared" si="17"/>
        <v>0.5666666666666611</v>
      </c>
      <c r="W55">
        <f t="shared" si="18"/>
        <v>0</v>
      </c>
      <c r="X55">
        <f>-SUM($W$11:W54)/$I$4</f>
        <v>-0.18888888888888888</v>
      </c>
      <c r="Y55">
        <f t="shared" si="19"/>
        <v>0.37777777777777222</v>
      </c>
      <c r="Z55">
        <f t="shared" si="8"/>
        <v>0</v>
      </c>
      <c r="AA55">
        <f t="shared" si="9"/>
        <v>1.951356365962869E-2</v>
      </c>
      <c r="AB55">
        <f t="shared" si="10"/>
        <v>0.25414933237624093</v>
      </c>
      <c r="AC55">
        <f t="shared" si="11"/>
        <v>3.9906314403355236E-2</v>
      </c>
      <c r="AD55" s="5">
        <f t="shared" si="22"/>
        <v>0</v>
      </c>
      <c r="AE55" s="5">
        <f t="shared" si="20"/>
        <v>0</v>
      </c>
      <c r="AF55" s="5">
        <f t="shared" si="12"/>
        <v>0</v>
      </c>
    </row>
    <row r="56" spans="1:32" x14ac:dyDescent="0.25">
      <c r="A56">
        <v>46</v>
      </c>
      <c r="B56">
        <v>0</v>
      </c>
      <c r="C56">
        <f t="shared" si="23"/>
        <v>0</v>
      </c>
      <c r="D56">
        <f t="shared" si="1"/>
        <v>0</v>
      </c>
      <c r="E56">
        <f t="shared" si="13"/>
        <v>0.27745888888888315</v>
      </c>
      <c r="F56">
        <f t="shared" si="2"/>
        <v>0</v>
      </c>
      <c r="G56">
        <f>-SUM($F$11:F55)/$I$4</f>
        <v>-0.18888888888888888</v>
      </c>
      <c r="H56">
        <f t="shared" si="14"/>
        <v>8.8569999999994264E-2</v>
      </c>
      <c r="I56">
        <f t="shared" si="3"/>
        <v>0</v>
      </c>
      <c r="J56" s="5">
        <f t="shared" si="4"/>
        <v>7.6116366666664319E-3</v>
      </c>
      <c r="K56" s="5">
        <f t="shared" si="5"/>
        <v>0.2396347872628723</v>
      </c>
      <c r="L56" s="5">
        <f t="shared" si="6"/>
        <v>3.6110607234084047E-2</v>
      </c>
      <c r="M56" s="5">
        <f t="shared" si="21"/>
        <v>0</v>
      </c>
      <c r="N56" s="5">
        <f t="shared" si="15"/>
        <v>0</v>
      </c>
      <c r="O56" s="5">
        <f t="shared" si="7"/>
        <v>0</v>
      </c>
      <c r="Q56" s="5"/>
      <c r="R56">
        <v>46</v>
      </c>
      <c r="S56">
        <v>0</v>
      </c>
      <c r="T56">
        <f t="shared" si="0"/>
        <v>0</v>
      </c>
      <c r="U56">
        <f t="shared" si="16"/>
        <v>0</v>
      </c>
      <c r="V56">
        <f t="shared" si="17"/>
        <v>0.37777777777777222</v>
      </c>
      <c r="W56">
        <f t="shared" si="18"/>
        <v>0</v>
      </c>
      <c r="X56">
        <f>-SUM($W$11:W55)/$I$4</f>
        <v>-0.18888888888888888</v>
      </c>
      <c r="Y56">
        <f t="shared" si="19"/>
        <v>0.18888888888888333</v>
      </c>
      <c r="Z56">
        <f t="shared" si="8"/>
        <v>0</v>
      </c>
      <c r="AA56">
        <f t="shared" si="9"/>
        <v>1.1740115163147564E-2</v>
      </c>
      <c r="AB56">
        <f t="shared" si="10"/>
        <v>0.24466951713662982</v>
      </c>
      <c r="AC56">
        <f t="shared" si="11"/>
        <v>3.6869291543142779E-2</v>
      </c>
      <c r="AD56" s="5">
        <f t="shared" si="22"/>
        <v>0</v>
      </c>
      <c r="AE56" s="5">
        <f t="shared" si="20"/>
        <v>0</v>
      </c>
      <c r="AF56" s="5">
        <f t="shared" si="12"/>
        <v>0</v>
      </c>
    </row>
    <row r="57" spans="1:32" x14ac:dyDescent="0.25">
      <c r="A57">
        <v>47</v>
      </c>
      <c r="B57">
        <v>0</v>
      </c>
      <c r="C57">
        <f t="shared" si="23"/>
        <v>0</v>
      </c>
      <c r="D57">
        <f t="shared" si="1"/>
        <v>0</v>
      </c>
      <c r="E57">
        <f t="shared" si="13"/>
        <v>8.8569999999994264E-2</v>
      </c>
      <c r="F57">
        <f t="shared" si="2"/>
        <v>0</v>
      </c>
      <c r="G57">
        <f>-SUM($F12:F56)/$I$4</f>
        <v>-8.857000000000001E-2</v>
      </c>
      <c r="H57">
        <f t="shared" si="14"/>
        <v>-5.7454041524351851E-15</v>
      </c>
      <c r="I57">
        <f t="shared" si="3"/>
        <v>0</v>
      </c>
      <c r="J57" s="5">
        <f t="shared" si="4"/>
        <v>1.8599699999997639E-3</v>
      </c>
      <c r="K57" s="5">
        <f t="shared" si="5"/>
        <v>0.11028045121951191</v>
      </c>
      <c r="L57" s="5">
        <f t="shared" si="6"/>
        <v>1.5948349450719209E-2</v>
      </c>
      <c r="M57" s="5">
        <f t="shared" si="21"/>
        <v>0</v>
      </c>
      <c r="N57" s="5">
        <f t="shared" si="15"/>
        <v>0</v>
      </c>
      <c r="O57" s="5">
        <f t="shared" si="7"/>
        <v>0</v>
      </c>
      <c r="Q57" s="5"/>
      <c r="R57">
        <v>47</v>
      </c>
      <c r="S57">
        <v>0</v>
      </c>
      <c r="T57">
        <f t="shared" si="0"/>
        <v>0</v>
      </c>
      <c r="U57">
        <f t="shared" si="16"/>
        <v>0</v>
      </c>
      <c r="V57">
        <f t="shared" si="17"/>
        <v>0.18888888888888333</v>
      </c>
      <c r="W57">
        <f t="shared" si="18"/>
        <v>0</v>
      </c>
      <c r="X57">
        <f>-SUM($W12:W56)/$I$4</f>
        <v>-0.18888888888888888</v>
      </c>
      <c r="Y57">
        <f t="shared" si="19"/>
        <v>-5.5511151231257827E-15</v>
      </c>
      <c r="Z57">
        <f t="shared" si="8"/>
        <v>0</v>
      </c>
      <c r="AA57">
        <f t="shared" si="9"/>
        <v>3.966666666666438E-3</v>
      </c>
      <c r="AB57">
        <f t="shared" si="10"/>
        <v>0.23518970189701868</v>
      </c>
      <c r="AC57">
        <f t="shared" si="11"/>
        <v>3.4012261571164923E-2</v>
      </c>
      <c r="AD57" s="5">
        <f t="shared" si="22"/>
        <v>0</v>
      </c>
      <c r="AE57" s="5">
        <f t="shared" si="20"/>
        <v>0</v>
      </c>
      <c r="AF57" s="5">
        <f t="shared" si="12"/>
        <v>0</v>
      </c>
    </row>
    <row r="58" spans="1:32" x14ac:dyDescent="0.25">
      <c r="A58">
        <v>48</v>
      </c>
      <c r="B58">
        <v>0</v>
      </c>
      <c r="C58">
        <f t="shared" si="23"/>
        <v>0</v>
      </c>
      <c r="D58">
        <f t="shared" si="1"/>
        <v>0</v>
      </c>
      <c r="E58">
        <f t="shared" si="13"/>
        <v>-5.7454041524351851E-15</v>
      </c>
      <c r="F58">
        <f t="shared" si="2"/>
        <v>0</v>
      </c>
      <c r="G58">
        <f>-SUM($F13:F57)/$I$4</f>
        <v>0</v>
      </c>
      <c r="H58">
        <f t="shared" si="14"/>
        <v>-5.7454041524351851E-15</v>
      </c>
      <c r="I58">
        <f t="shared" si="3"/>
        <v>0</v>
      </c>
      <c r="J58" s="5">
        <f t="shared" si="4"/>
        <v>-2.3644378201989024E-16</v>
      </c>
      <c r="K58" s="5">
        <f t="shared" si="5"/>
        <v>-2.8834607563401245E-16</v>
      </c>
      <c r="L58" s="5">
        <f t="shared" si="6"/>
        <v>-4.0018751442925473E-17</v>
      </c>
      <c r="M58" s="5">
        <f t="shared" si="21"/>
        <v>0</v>
      </c>
      <c r="N58" s="5">
        <f t="shared" si="15"/>
        <v>0</v>
      </c>
      <c r="O58" s="5">
        <f t="shared" si="7"/>
        <v>0</v>
      </c>
      <c r="Q58" s="5"/>
      <c r="R58">
        <v>48</v>
      </c>
      <c r="S58">
        <v>0</v>
      </c>
      <c r="T58">
        <f t="shared" si="0"/>
        <v>0</v>
      </c>
      <c r="U58">
        <f t="shared" si="16"/>
        <v>0</v>
      </c>
      <c r="V58">
        <f t="shared" si="17"/>
        <v>-5.5511151231257827E-15</v>
      </c>
      <c r="W58">
        <f t="shared" si="18"/>
        <v>0</v>
      </c>
      <c r="X58">
        <f>-SUM($W13:W57)/$I$4</f>
        <v>0</v>
      </c>
      <c r="Y58">
        <f t="shared" si="19"/>
        <v>-5.5511151231257827E-15</v>
      </c>
      <c r="Z58">
        <f t="shared" si="8"/>
        <v>0</v>
      </c>
      <c r="AA58">
        <f t="shared" si="9"/>
        <v>-2.2844809856994229E-16</v>
      </c>
      <c r="AB58">
        <f t="shared" si="10"/>
        <v>-2.7859524215846617E-16</v>
      </c>
      <c r="AC58">
        <f t="shared" si="11"/>
        <v>-3.8665460331328963E-17</v>
      </c>
      <c r="AD58" s="5">
        <f t="shared" si="22"/>
        <v>0</v>
      </c>
      <c r="AE58" s="5">
        <f t="shared" si="20"/>
        <v>0</v>
      </c>
      <c r="AF58" s="5">
        <f t="shared" si="12"/>
        <v>0</v>
      </c>
    </row>
    <row r="59" spans="1:32" x14ac:dyDescent="0.25">
      <c r="A59">
        <v>49</v>
      </c>
      <c r="B59">
        <v>0</v>
      </c>
      <c r="C59">
        <f t="shared" si="23"/>
        <v>0</v>
      </c>
      <c r="D59">
        <f t="shared" si="1"/>
        <v>0</v>
      </c>
      <c r="E59">
        <f t="shared" si="13"/>
        <v>-5.7454041524351851E-15</v>
      </c>
      <c r="F59">
        <f t="shared" si="2"/>
        <v>0</v>
      </c>
      <c r="G59">
        <f>-SUM($F14:F58)/$I$4</f>
        <v>0</v>
      </c>
      <c r="H59" s="3">
        <f t="shared" si="14"/>
        <v>-5.7454041524351851E-15</v>
      </c>
      <c r="I59">
        <f t="shared" si="3"/>
        <v>0</v>
      </c>
      <c r="J59" s="5">
        <f t="shared" si="4"/>
        <v>-2.3644378201989024E-16</v>
      </c>
      <c r="K59" s="5">
        <f t="shared" si="5"/>
        <v>-2.8834607563401245E-16</v>
      </c>
      <c r="L59" s="5">
        <f t="shared" si="6"/>
        <v>-3.8405711557510054E-17</v>
      </c>
      <c r="M59" s="5">
        <f t="shared" si="21"/>
        <v>0</v>
      </c>
      <c r="N59" s="5">
        <f t="shared" si="15"/>
        <v>0</v>
      </c>
      <c r="O59" s="5">
        <f t="shared" si="7"/>
        <v>0</v>
      </c>
      <c r="Q59" s="5"/>
      <c r="R59">
        <v>49</v>
      </c>
      <c r="S59">
        <v>0</v>
      </c>
      <c r="T59">
        <f t="shared" si="0"/>
        <v>0</v>
      </c>
      <c r="U59">
        <f t="shared" si="16"/>
        <v>0</v>
      </c>
      <c r="V59">
        <f t="shared" si="17"/>
        <v>-5.5511151231257827E-15</v>
      </c>
      <c r="W59">
        <f t="shared" si="18"/>
        <v>0</v>
      </c>
      <c r="X59">
        <f>-SUM($W14:W58)/$I$4</f>
        <v>0</v>
      </c>
      <c r="Y59" s="3">
        <f t="shared" si="19"/>
        <v>-5.5511151231257827E-15</v>
      </c>
      <c r="Z59">
        <f t="shared" si="8"/>
        <v>0</v>
      </c>
      <c r="AA59">
        <f t="shared" si="9"/>
        <v>-2.2844809856994229E-16</v>
      </c>
      <c r="AB59">
        <f t="shared" si="10"/>
        <v>-2.7859524215846617E-16</v>
      </c>
      <c r="AC59">
        <f t="shared" si="11"/>
        <v>-3.7106967688415512E-17</v>
      </c>
      <c r="AD59" s="5">
        <f t="shared" si="22"/>
        <v>0</v>
      </c>
      <c r="AE59" s="5">
        <f t="shared" si="20"/>
        <v>0</v>
      </c>
      <c r="AF59" s="5">
        <f t="shared" si="12"/>
        <v>0</v>
      </c>
    </row>
    <row r="60" spans="1:32" x14ac:dyDescent="0.25">
      <c r="A60">
        <v>50</v>
      </c>
      <c r="B60">
        <v>0</v>
      </c>
      <c r="C60">
        <f t="shared" si="23"/>
        <v>0</v>
      </c>
      <c r="D60">
        <f t="shared" si="1"/>
        <v>0</v>
      </c>
      <c r="E60">
        <f t="shared" si="13"/>
        <v>-5.7454041524351851E-15</v>
      </c>
      <c r="F60">
        <f t="shared" si="2"/>
        <v>0</v>
      </c>
      <c r="G60">
        <f>-SUM($F15:F59)/$I$4</f>
        <v>0</v>
      </c>
      <c r="H60" s="3">
        <f t="shared" ref="H60" si="24">SUM(E60:G60)</f>
        <v>-5.7454041524351851E-15</v>
      </c>
      <c r="I60">
        <f t="shared" si="3"/>
        <v>0</v>
      </c>
      <c r="J60" s="5">
        <f t="shared" si="4"/>
        <v>-2.3644378201989024E-16</v>
      </c>
      <c r="K60" s="5">
        <f t="shared" si="5"/>
        <v>-2.8834607563401245E-16</v>
      </c>
      <c r="L60" s="5">
        <f t="shared" si="6"/>
        <v>-3.6857688634846491E-17</v>
      </c>
      <c r="M60" s="5">
        <f t="shared" si="21"/>
        <v>0</v>
      </c>
      <c r="N60" s="5">
        <f t="shared" si="15"/>
        <v>0</v>
      </c>
      <c r="O60" s="5">
        <f t="shared" si="7"/>
        <v>0</v>
      </c>
      <c r="Q60" s="5"/>
      <c r="R60">
        <v>50</v>
      </c>
      <c r="S60">
        <v>0</v>
      </c>
      <c r="T60">
        <f t="shared" si="0"/>
        <v>0</v>
      </c>
      <c r="U60">
        <f t="shared" si="16"/>
        <v>0</v>
      </c>
      <c r="V60">
        <f t="shared" si="17"/>
        <v>-5.5511151231257827E-15</v>
      </c>
      <c r="W60">
        <f t="shared" si="18"/>
        <v>0</v>
      </c>
      <c r="X60">
        <f>-SUM($W15:W59)/$I$4</f>
        <v>0</v>
      </c>
      <c r="Y60" s="3">
        <f t="shared" ref="Y60" si="25">SUM(V60:X60)</f>
        <v>-5.5511151231257827E-15</v>
      </c>
      <c r="Z60">
        <f t="shared" si="8"/>
        <v>0</v>
      </c>
      <c r="AA60">
        <f t="shared" si="9"/>
        <v>-2.2844809856994229E-16</v>
      </c>
      <c r="AB60">
        <f t="shared" si="10"/>
        <v>-2.7859524215846617E-16</v>
      </c>
      <c r="AC60">
        <f t="shared" si="11"/>
        <v>-3.5611293367001444E-17</v>
      </c>
      <c r="AD60" s="5">
        <f t="shared" si="22"/>
        <v>0</v>
      </c>
      <c r="AE60" s="5">
        <f t="shared" si="20"/>
        <v>0</v>
      </c>
      <c r="AF60" s="5">
        <f t="shared" si="12"/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G6" sqref="G6"/>
    </sheetView>
  </sheetViews>
  <sheetFormatPr defaultRowHeight="15" x14ac:dyDescent="0.25"/>
  <cols>
    <col min="1" max="1" width="16.28515625" customWidth="1"/>
    <col min="2" max="2" width="16.7109375" customWidth="1"/>
    <col min="3" max="3" width="22.42578125" customWidth="1"/>
    <col min="4" max="4" width="16.42578125" customWidth="1"/>
    <col min="5" max="5" width="19.140625" customWidth="1"/>
  </cols>
  <sheetData>
    <row r="2" spans="1:5" ht="15.75" customHeight="1" x14ac:dyDescent="0.25">
      <c r="B2" t="s">
        <v>39</v>
      </c>
      <c r="C2" t="s">
        <v>37</v>
      </c>
      <c r="D2" t="s">
        <v>38</v>
      </c>
      <c r="E2" t="s">
        <v>40</v>
      </c>
    </row>
    <row r="3" spans="1:5" x14ac:dyDescent="0.25">
      <c r="A3" t="s">
        <v>36</v>
      </c>
      <c r="B3" s="5">
        <f>'Example 4'!AR8-'Example 4'!AR8</f>
        <v>0</v>
      </c>
      <c r="C3" s="5">
        <f>'Example 4'!AU8-'Example 4'!AU8</f>
        <v>0</v>
      </c>
      <c r="D3" s="5">
        <f>B3+C3</f>
        <v>0</v>
      </c>
      <c r="E3">
        <v>0</v>
      </c>
    </row>
    <row r="4" spans="1:5" x14ac:dyDescent="0.25">
      <c r="A4" t="s">
        <v>35</v>
      </c>
      <c r="B4" s="5">
        <f>'Example 4'!AB8-'Example 4'!AR8</f>
        <v>0.30642560166560529</v>
      </c>
      <c r="C4" s="5">
        <f>'Example 4'!AE8-'Example 4'!AU8</f>
        <v>0.23156734808723378</v>
      </c>
      <c r="D4" s="5">
        <f t="shared" ref="D4:D5" si="0">B4+C4</f>
        <v>0.53799294975283907</v>
      </c>
      <c r="E4">
        <f>'Example 4'!T11+'Example 4'!T12</f>
        <v>6.4125000000000005</v>
      </c>
    </row>
    <row r="5" spans="1:5" x14ac:dyDescent="0.25">
      <c r="A5" t="s">
        <v>34</v>
      </c>
      <c r="B5" s="5">
        <f>'Example 4'!L8-'Example 4'!AR8</f>
        <v>0.62175381698709842</v>
      </c>
      <c r="C5" s="5">
        <f>'Example 4'!O8-'Example 4'!AU8</f>
        <v>0.46986244550131318</v>
      </c>
      <c r="D5" s="5">
        <f t="shared" si="0"/>
        <v>1.0916162624884116</v>
      </c>
      <c r="E5">
        <f>'Example 4'!D11+'Example 4'!D12+'Example 4'!D13+'Example 4'!D14</f>
        <v>13.5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topLeftCell="AF1" workbookViewId="0">
      <selection activeCell="AQ4" sqref="AQ4"/>
    </sheetView>
  </sheetViews>
  <sheetFormatPr defaultRowHeight="15" x14ac:dyDescent="0.25"/>
  <cols>
    <col min="1" max="1" width="12" customWidth="1"/>
    <col min="2" max="2" width="10" bestFit="1" customWidth="1"/>
    <col min="3" max="3" width="10.28515625" customWidth="1"/>
    <col min="4" max="4" width="11.85546875" customWidth="1"/>
    <col min="5" max="5" width="12.7109375" customWidth="1"/>
    <col min="6" max="6" width="9.5703125" customWidth="1"/>
    <col min="10" max="10" width="12.5703125" style="5" customWidth="1"/>
    <col min="11" max="11" width="15.85546875" style="5" customWidth="1"/>
    <col min="12" max="12" width="21.140625" style="5" customWidth="1"/>
    <col min="27" max="27" width="19" customWidth="1"/>
    <col min="28" max="28" width="21.140625" customWidth="1"/>
    <col min="29" max="29" width="14.140625" customWidth="1"/>
    <col min="43" max="43" width="24.7109375" customWidth="1"/>
  </cols>
  <sheetData>
    <row r="1" spans="1:47" x14ac:dyDescent="0.25">
      <c r="A1" t="s">
        <v>0</v>
      </c>
      <c r="G1" t="s">
        <v>13</v>
      </c>
      <c r="I1" s="2">
        <v>0.46889999999999998</v>
      </c>
    </row>
    <row r="2" spans="1:47" x14ac:dyDescent="0.25">
      <c r="A2" t="s">
        <v>1</v>
      </c>
      <c r="B2" t="s">
        <v>45</v>
      </c>
      <c r="G2" t="s">
        <v>14</v>
      </c>
      <c r="I2" s="1">
        <v>0.85</v>
      </c>
    </row>
    <row r="3" spans="1:47" x14ac:dyDescent="0.25">
      <c r="A3" t="s">
        <v>3</v>
      </c>
      <c r="B3">
        <v>2000</v>
      </c>
      <c r="C3" t="s">
        <v>4</v>
      </c>
      <c r="G3" t="s">
        <v>15</v>
      </c>
      <c r="I3" s="1">
        <v>0.18</v>
      </c>
    </row>
    <row r="4" spans="1:47" x14ac:dyDescent="0.25">
      <c r="A4" t="s">
        <v>6</v>
      </c>
      <c r="B4">
        <v>200</v>
      </c>
      <c r="G4" t="s">
        <v>18</v>
      </c>
      <c r="I4">
        <v>45</v>
      </c>
      <c r="J4" s="5" t="s">
        <v>19</v>
      </c>
    </row>
    <row r="5" spans="1:47" x14ac:dyDescent="0.25">
      <c r="A5" t="s">
        <v>7</v>
      </c>
      <c r="B5">
        <v>200</v>
      </c>
      <c r="G5" t="s">
        <v>21</v>
      </c>
      <c r="I5" s="2">
        <v>4.2000000000000003E-2</v>
      </c>
    </row>
    <row r="6" spans="1:47" x14ac:dyDescent="0.25">
      <c r="G6" t="s">
        <v>26</v>
      </c>
      <c r="I6">
        <v>2</v>
      </c>
    </row>
    <row r="7" spans="1:47" x14ac:dyDescent="0.25">
      <c r="L7" s="5" t="s">
        <v>33</v>
      </c>
      <c r="O7" t="s">
        <v>44</v>
      </c>
      <c r="AB7" s="5" t="s">
        <v>33</v>
      </c>
      <c r="AE7" t="s">
        <v>44</v>
      </c>
      <c r="AQ7" s="5"/>
      <c r="AR7" s="5" t="s">
        <v>33</v>
      </c>
      <c r="AU7" t="s">
        <v>44</v>
      </c>
    </row>
    <row r="8" spans="1:47" x14ac:dyDescent="0.25">
      <c r="A8" s="4" t="s">
        <v>41</v>
      </c>
      <c r="L8" s="6">
        <f>SUM(L11:L61)</f>
        <v>210.95592539821661</v>
      </c>
      <c r="O8" s="5">
        <f>SUM(O11:O61)</f>
        <v>6.9451372634112349</v>
      </c>
      <c r="Q8" s="4" t="s">
        <v>42</v>
      </c>
      <c r="AA8" t="s">
        <v>24</v>
      </c>
      <c r="AB8" s="5">
        <f>SUM(AB11:AB61)</f>
        <v>205.78697820153965</v>
      </c>
      <c r="AE8" s="5">
        <f>SUM(AE11:AE61)</f>
        <v>3.0389382114024808</v>
      </c>
      <c r="AG8" s="4" t="s">
        <v>43</v>
      </c>
      <c r="AQ8" t="s">
        <v>24</v>
      </c>
      <c r="AR8">
        <f>SUM(AR11:AR61)</f>
        <v>201.76564929854231</v>
      </c>
      <c r="AU8" s="5">
        <f>SUM(AU11:AU61)</f>
        <v>0</v>
      </c>
    </row>
    <row r="9" spans="1:47" x14ac:dyDescent="0.25">
      <c r="AB9" s="5"/>
      <c r="AR9" s="5"/>
    </row>
    <row r="10" spans="1:47" x14ac:dyDescent="0.25">
      <c r="A10" t="s">
        <v>8</v>
      </c>
      <c r="B10" t="s">
        <v>9</v>
      </c>
      <c r="C10" t="s">
        <v>5</v>
      </c>
      <c r="D10" t="s">
        <v>10</v>
      </c>
      <c r="E10" t="s">
        <v>11</v>
      </c>
      <c r="F10" t="s">
        <v>12</v>
      </c>
      <c r="G10" t="s">
        <v>17</v>
      </c>
      <c r="H10" t="s">
        <v>16</v>
      </c>
      <c r="I10" t="s">
        <v>20</v>
      </c>
      <c r="J10" t="s">
        <v>25</v>
      </c>
      <c r="K10" s="5" t="s">
        <v>22</v>
      </c>
      <c r="L10" s="5" t="s">
        <v>23</v>
      </c>
      <c r="M10" t="s">
        <v>32</v>
      </c>
      <c r="N10" t="s">
        <v>30</v>
      </c>
      <c r="O10" t="s">
        <v>31</v>
      </c>
      <c r="Q10" t="s">
        <v>8</v>
      </c>
      <c r="R10" t="s">
        <v>9</v>
      </c>
      <c r="S10" t="s">
        <v>5</v>
      </c>
      <c r="T10" t="s">
        <v>10</v>
      </c>
      <c r="U10" t="s">
        <v>11</v>
      </c>
      <c r="V10" t="s">
        <v>12</v>
      </c>
      <c r="W10" t="s">
        <v>17</v>
      </c>
      <c r="X10" t="s">
        <v>16</v>
      </c>
      <c r="Y10" t="s">
        <v>20</v>
      </c>
      <c r="Z10" t="s">
        <v>25</v>
      </c>
      <c r="AA10" t="s">
        <v>22</v>
      </c>
      <c r="AB10" t="s">
        <v>23</v>
      </c>
      <c r="AC10" t="s">
        <v>32</v>
      </c>
      <c r="AD10" t="s">
        <v>30</v>
      </c>
      <c r="AE10" t="s">
        <v>31</v>
      </c>
      <c r="AG10" t="s">
        <v>8</v>
      </c>
      <c r="AH10" t="s">
        <v>9</v>
      </c>
      <c r="AI10" t="s">
        <v>5</v>
      </c>
      <c r="AJ10" t="s">
        <v>10</v>
      </c>
      <c r="AK10" t="s">
        <v>11</v>
      </c>
      <c r="AL10" t="s">
        <v>12</v>
      </c>
      <c r="AM10" t="s">
        <v>17</v>
      </c>
      <c r="AN10" t="s">
        <v>16</v>
      </c>
      <c r="AO10" t="s">
        <v>20</v>
      </c>
      <c r="AP10" t="s">
        <v>25</v>
      </c>
      <c r="AQ10" t="s">
        <v>22</v>
      </c>
      <c r="AR10" t="s">
        <v>23</v>
      </c>
      <c r="AS10" t="s">
        <v>32</v>
      </c>
      <c r="AT10" t="s">
        <v>30</v>
      </c>
      <c r="AU10" t="s">
        <v>31</v>
      </c>
    </row>
    <row r="11" spans="1:47" x14ac:dyDescent="0.25">
      <c r="A11">
        <v>1</v>
      </c>
      <c r="B11" s="1">
        <v>0</v>
      </c>
      <c r="C11">
        <f>B11*$B$4</f>
        <v>0</v>
      </c>
      <c r="D11">
        <f>B13*$B$5</f>
        <v>32</v>
      </c>
      <c r="E11">
        <v>0</v>
      </c>
      <c r="F11">
        <f>(C11-(C11-D11)*(1-$I$1))*$I$2</f>
        <v>14.445919999999999</v>
      </c>
      <c r="G11">
        <v>0</v>
      </c>
      <c r="H11">
        <f>SUM(E11:G11)</f>
        <v>14.445919999999999</v>
      </c>
      <c r="I11">
        <f>(C11-(C11-D11)*(1-$I$1))*(1-$I$2)</f>
        <v>2.5492800000000004</v>
      </c>
      <c r="J11" s="5">
        <f>AVERAGE(E11,H11/(1+$I$5))*$I$5</f>
        <v>0.29113658349328214</v>
      </c>
      <c r="K11" s="5">
        <f>(I11+J11-G11)/(1-$I$3)</f>
        <v>3.4639226627966857</v>
      </c>
      <c r="L11" s="5">
        <f>K11/(1+$I$5)^A11</f>
        <v>3.3243019796513296</v>
      </c>
      <c r="M11" s="5">
        <f>D11-F11-I11</f>
        <v>15.004799999999999</v>
      </c>
      <c r="N11" s="5">
        <f>AVERAGE(0,M11/(1-$I$5))*$I$5</f>
        <v>0.32891524008350737</v>
      </c>
      <c r="O11" s="5">
        <f>N11/(1+$I$5)^A11</f>
        <v>0.31565762004175368</v>
      </c>
      <c r="Q11">
        <v>1</v>
      </c>
      <c r="R11" s="1">
        <v>0</v>
      </c>
      <c r="S11">
        <f t="shared" ref="S11:S61" si="0">R11*$B$4</f>
        <v>0</v>
      </c>
      <c r="T11">
        <f>D11</f>
        <v>32</v>
      </c>
      <c r="U11">
        <v>0</v>
      </c>
      <c r="V11">
        <f>(S11-(S11-T11)*(1-$I$1))*$I$2</f>
        <v>14.445919999999999</v>
      </c>
      <c r="W11">
        <v>0</v>
      </c>
      <c r="X11">
        <f>SUM(U11:W11)</f>
        <v>14.445919999999999</v>
      </c>
      <c r="Y11">
        <f>(S11-(S11-T11)*(1-$I$1))*(1-$I$2)</f>
        <v>2.5492800000000004</v>
      </c>
      <c r="Z11">
        <f>AVERAGE(U11,X11/(1+$I$5))*$I$5</f>
        <v>0.29113658349328214</v>
      </c>
      <c r="AA11">
        <f>(Y11+Z11-W11)/(1-$I$3)</f>
        <v>3.4639226627966857</v>
      </c>
      <c r="AB11">
        <f>AA11/(1+$I$5)^Q11</f>
        <v>3.3243019796513296</v>
      </c>
      <c r="AC11" s="5">
        <f>T11-V11-Y11</f>
        <v>15.004799999999999</v>
      </c>
      <c r="AD11" s="5">
        <f>AVERAGE(0,AC11/(1-$I$5))*$I$5</f>
        <v>0.32891524008350737</v>
      </c>
      <c r="AE11" s="5">
        <f>AD11/(1+$I$5)^Q11</f>
        <v>0.31565762004175368</v>
      </c>
      <c r="AF11" s="5"/>
      <c r="AG11">
        <v>1</v>
      </c>
      <c r="AH11" s="1">
        <v>0</v>
      </c>
      <c r="AI11">
        <f t="shared" ref="AI11:AI61" si="1">AH11*$B$4</f>
        <v>0</v>
      </c>
      <c r="AJ11">
        <f>AH11*$B$5</f>
        <v>0</v>
      </c>
      <c r="AK11">
        <v>0</v>
      </c>
      <c r="AL11">
        <f>(AI11-(AI11-AJ11)*(1-$I$1))*$I$2</f>
        <v>0</v>
      </c>
      <c r="AM11">
        <v>0</v>
      </c>
      <c r="AN11">
        <f>SUM(AK11:AM11)</f>
        <v>0</v>
      </c>
      <c r="AO11">
        <f>(AI11-(AI11-AJ11)*(1-$I$1))*(1-$I$2)</f>
        <v>0</v>
      </c>
      <c r="AP11">
        <f>AVERAGE(AK11,AN11/(1+$I$5))*$I$5</f>
        <v>0</v>
      </c>
      <c r="AQ11">
        <f>(AO11+AP11-AM11)/(1-$I$3)</f>
        <v>0</v>
      </c>
      <c r="AR11">
        <f>AQ11/(1+$I$5)^AG11</f>
        <v>0</v>
      </c>
      <c r="AS11" s="5">
        <f>AJ11-AL11-AO11</f>
        <v>0</v>
      </c>
      <c r="AT11" s="5">
        <f>AVERAGE(0,AS11/(1-$I$5))*$I$5</f>
        <v>0</v>
      </c>
      <c r="AU11" s="5">
        <f>AT11/(1+$I$5)^AG11</f>
        <v>0</v>
      </c>
    </row>
    <row r="12" spans="1:47" x14ac:dyDescent="0.25">
      <c r="A12">
        <v>2</v>
      </c>
      <c r="B12" s="1">
        <v>0</v>
      </c>
      <c r="C12">
        <f>B12*$B$4</f>
        <v>0</v>
      </c>
      <c r="D12">
        <f t="shared" ref="D12:D61" si="2">B14*$B$5</f>
        <v>52</v>
      </c>
      <c r="E12">
        <f>H11</f>
        <v>14.445919999999999</v>
      </c>
      <c r="F12">
        <f t="shared" ref="F12:F61" si="3">(C12-(C12-D12)*(1-$I$1))*$I$2</f>
        <v>23.474619999999998</v>
      </c>
      <c r="G12">
        <f>-SUM($F$11:F11)/$I$4</f>
        <v>-0.32102044444444444</v>
      </c>
      <c r="H12">
        <f>SUM(E12:G12)</f>
        <v>37.599519555555553</v>
      </c>
      <c r="I12">
        <f t="shared" ref="I12:I61" si="4">(C12-(C12-D12)*(1-$I$1))*(1-$I$2)</f>
        <v>4.1425800000000006</v>
      </c>
      <c r="J12" s="5">
        <f t="shared" ref="J12:J61" si="5">AVERAGE(E12,H12/(1+$I$5))*$I$5</f>
        <v>1.0611281498144594</v>
      </c>
      <c r="K12" s="5">
        <f t="shared" ref="K12:K61" si="6">(I12+J12-G12)/(1-$I$3)</f>
        <v>6.737473895437688</v>
      </c>
      <c r="L12" s="5">
        <f t="shared" ref="L12:L61" si="7">K12/(1+$I$5)^A12</f>
        <v>6.2052839249023606</v>
      </c>
      <c r="M12" s="5">
        <f>M11+D12-F12-I12</f>
        <v>39.387599999999999</v>
      </c>
      <c r="N12" s="5">
        <f>AVERAGE(M11,M12/(1-$I$5))*$I$5</f>
        <v>1.1785033052192067</v>
      </c>
      <c r="O12" s="5">
        <f t="shared" ref="O12:O61" si="8">N12/(1+$I$5)^A12</f>
        <v>1.0854138700667977</v>
      </c>
      <c r="Q12">
        <v>2</v>
      </c>
      <c r="R12" s="1">
        <v>0</v>
      </c>
      <c r="S12">
        <f t="shared" si="0"/>
        <v>0</v>
      </c>
      <c r="T12">
        <f>D12</f>
        <v>52</v>
      </c>
      <c r="U12">
        <f>X11</f>
        <v>14.445919999999999</v>
      </c>
      <c r="V12">
        <f t="shared" ref="V12:V61" si="9">(S12-(S12-T12)*(1-$I$1))*$I$2</f>
        <v>23.474619999999998</v>
      </c>
      <c r="W12">
        <f>-SUM($V$11:V11)/$I$4</f>
        <v>-0.32102044444444444</v>
      </c>
      <c r="X12">
        <f>SUM(U12:W12)</f>
        <v>37.599519555555553</v>
      </c>
      <c r="Y12">
        <f t="shared" ref="Y12:Y61" si="10">(S12-(S12-T12)*(1-$I$1))*(1-$I$2)</f>
        <v>4.1425800000000006</v>
      </c>
      <c r="Z12">
        <f t="shared" ref="Z12:Z61" si="11">AVERAGE(U12,X12/(1+$I$5))*$I$5</f>
        <v>1.0611281498144594</v>
      </c>
      <c r="AA12">
        <f t="shared" ref="AA12:AA61" si="12">(Y12+Z12-W12)/(1-$I$3)</f>
        <v>6.737473895437688</v>
      </c>
      <c r="AB12">
        <f t="shared" ref="AB12:AB61" si="13">AA12/(1+$I$5)^Q12</f>
        <v>6.2052839249023606</v>
      </c>
      <c r="AC12" s="5">
        <f>AC11+T12-V12-Y12</f>
        <v>39.387599999999999</v>
      </c>
      <c r="AD12" s="5">
        <f>AVERAGE(AC11,AC12/(1-$I$5))*$I$5</f>
        <v>1.1785033052192067</v>
      </c>
      <c r="AE12" s="5">
        <f t="shared" ref="AE12:AE61" si="14">AD12/(1+$I$5)^Q12</f>
        <v>1.0854138700667977</v>
      </c>
      <c r="AF12" s="5"/>
      <c r="AG12">
        <v>2</v>
      </c>
      <c r="AH12" s="1">
        <v>0</v>
      </c>
      <c r="AI12">
        <f t="shared" si="1"/>
        <v>0</v>
      </c>
      <c r="AJ12">
        <f t="shared" ref="AJ12:AJ61" si="15">AH12*$B$5</f>
        <v>0</v>
      </c>
      <c r="AK12">
        <f>AN11</f>
        <v>0</v>
      </c>
      <c r="AL12">
        <f>(AI12-(AI12-AJ12)*(1-$I$1))*$I$2</f>
        <v>0</v>
      </c>
      <c r="AM12">
        <f>-SUM($AL$11:AL11)/$I$4</f>
        <v>0</v>
      </c>
      <c r="AN12">
        <f>SUM(AK12:AM12)</f>
        <v>0</v>
      </c>
      <c r="AO12">
        <f t="shared" ref="AO12:AO61" si="16">(AI12-(AI12-AJ12)*(1-$I$1))*(1-$I$2)</f>
        <v>0</v>
      </c>
      <c r="AP12">
        <f t="shared" ref="AP12:AP61" si="17">AVERAGE(AK12,AN12/(1+$I$5))*$I$5</f>
        <v>0</v>
      </c>
      <c r="AQ12">
        <f t="shared" ref="AQ12:AQ61" si="18">(AO12+AP12-AM12)/(1-$I$3)</f>
        <v>0</v>
      </c>
      <c r="AR12">
        <f t="shared" ref="AR12:AR61" si="19">AQ12/(1+$I$5)^AG12</f>
        <v>0</v>
      </c>
      <c r="AS12" s="5">
        <f>AS11+AJ12-AL12-AO12</f>
        <v>0</v>
      </c>
      <c r="AT12" s="5">
        <f>AVERAGE(AS11,AS12/(1-$I$5))*$I$5</f>
        <v>0</v>
      </c>
      <c r="AU12" s="5">
        <f t="shared" ref="AU12:AU61" si="20">AT12/(1+$I$5)^AG12</f>
        <v>0</v>
      </c>
    </row>
    <row r="13" spans="1:47" x14ac:dyDescent="0.25">
      <c r="A13">
        <v>3</v>
      </c>
      <c r="B13" s="1">
        <v>0.16</v>
      </c>
      <c r="C13">
        <f>B13*$B$4</f>
        <v>32</v>
      </c>
      <c r="D13">
        <f t="shared" si="2"/>
        <v>74</v>
      </c>
      <c r="E13">
        <f t="shared" ref="E13:E61" si="21">H12</f>
        <v>37.599519555555553</v>
      </c>
      <c r="F13">
        <f t="shared" si="3"/>
        <v>46.160270000000004</v>
      </c>
      <c r="G13">
        <f>-SUM($F$11:F12)/$I$4</f>
        <v>-0.84267866666666658</v>
      </c>
      <c r="H13">
        <f t="shared" ref="H13:H59" si="22">SUM(E13:G13)</f>
        <v>82.917110888888885</v>
      </c>
      <c r="I13">
        <f t="shared" si="4"/>
        <v>8.1459300000000017</v>
      </c>
      <c r="J13" s="5">
        <f t="shared" si="5"/>
        <v>2.4606641224388994</v>
      </c>
      <c r="K13" s="5">
        <f t="shared" si="6"/>
        <v>13.962527791592153</v>
      </c>
      <c r="L13" s="5">
        <f t="shared" si="7"/>
        <v>12.341299549003407</v>
      </c>
      <c r="M13" s="5">
        <f>M12+D13-F13-I13</f>
        <v>59.081399999999995</v>
      </c>
      <c r="N13" s="5">
        <f t="shared" ref="N13:N61" si="23">AVERAGE(M12,M13/(1-$I$5))*$I$5</f>
        <v>2.1222433578288102</v>
      </c>
      <c r="O13" s="5">
        <f t="shared" si="8"/>
        <v>1.8758237323344711</v>
      </c>
      <c r="Q13">
        <v>3</v>
      </c>
      <c r="R13" s="1">
        <v>0.16</v>
      </c>
      <c r="S13">
        <f t="shared" si="0"/>
        <v>32</v>
      </c>
      <c r="T13">
        <v>0</v>
      </c>
      <c r="U13">
        <f t="shared" ref="U13:U61" si="24">X12</f>
        <v>37.599519555555553</v>
      </c>
      <c r="V13">
        <f t="shared" si="9"/>
        <v>12.75408</v>
      </c>
      <c r="W13">
        <f>-SUM($V$11:V12)/$I$4</f>
        <v>-0.84267866666666658</v>
      </c>
      <c r="X13">
        <f t="shared" ref="X13:X59" si="25">SUM(U13:W13)</f>
        <v>49.51092088888889</v>
      </c>
      <c r="Y13">
        <f t="shared" si="10"/>
        <v>2.2507200000000003</v>
      </c>
      <c r="Z13">
        <f t="shared" si="11"/>
        <v>1.7874107731106845</v>
      </c>
      <c r="AA13">
        <f t="shared" si="12"/>
        <v>5.9522066338748187</v>
      </c>
      <c r="AB13">
        <f t="shared" si="13"/>
        <v>5.2610792359853882</v>
      </c>
      <c r="AC13" s="5">
        <f>AC12+T13-V13-Y13</f>
        <v>24.382799999999996</v>
      </c>
      <c r="AD13" s="5">
        <f t="shared" ref="AD13:AD61" si="26">AVERAGE(AC12,AC13/(1-$I$5))*$I$5</f>
        <v>1.3616268651356995</v>
      </c>
      <c r="AE13" s="5">
        <f t="shared" si="14"/>
        <v>1.2035245528198113</v>
      </c>
      <c r="AF13" s="5"/>
      <c r="AG13">
        <v>3</v>
      </c>
      <c r="AH13" s="1">
        <v>0.16</v>
      </c>
      <c r="AI13">
        <f t="shared" si="1"/>
        <v>32</v>
      </c>
      <c r="AJ13">
        <f t="shared" si="15"/>
        <v>32</v>
      </c>
      <c r="AK13">
        <f t="shared" ref="AK13:AK61" si="27">AN12</f>
        <v>0</v>
      </c>
      <c r="AL13">
        <f t="shared" ref="AL13:AL61" si="28">(AI13-(AI13-AJ13)*(1-$I$1))*$I$2</f>
        <v>27.2</v>
      </c>
      <c r="AM13">
        <f>-SUM($AL$11:AL12)/$I$4</f>
        <v>0</v>
      </c>
      <c r="AN13">
        <f t="shared" ref="AN13:AN59" si="29">SUM(AK13:AM13)</f>
        <v>27.2</v>
      </c>
      <c r="AO13">
        <f t="shared" si="16"/>
        <v>4.8000000000000007</v>
      </c>
      <c r="AP13">
        <f t="shared" si="17"/>
        <v>0.54817658349328213</v>
      </c>
      <c r="AQ13">
        <f t="shared" si="18"/>
        <v>6.5221665652357101</v>
      </c>
      <c r="AR13">
        <f t="shared" si="19"/>
        <v>5.764859521965545</v>
      </c>
      <c r="AS13" s="5">
        <f>AS12+AJ13-AL13-AO13</f>
        <v>0</v>
      </c>
      <c r="AT13" s="5">
        <f t="shared" ref="AT13:AT61" si="30">AVERAGE(AS12,AS13/(1-$I$5))*$I$5</f>
        <v>0</v>
      </c>
      <c r="AU13" s="5">
        <f t="shared" si="20"/>
        <v>0</v>
      </c>
    </row>
    <row r="14" spans="1:47" x14ac:dyDescent="0.25">
      <c r="A14">
        <v>4</v>
      </c>
      <c r="B14" s="2">
        <v>0.26</v>
      </c>
      <c r="C14">
        <f>B14*$B$4</f>
        <v>52</v>
      </c>
      <c r="D14">
        <f t="shared" si="2"/>
        <v>42</v>
      </c>
      <c r="E14">
        <f t="shared" si="21"/>
        <v>82.917110888888885</v>
      </c>
      <c r="F14">
        <f t="shared" si="3"/>
        <v>39.685650000000003</v>
      </c>
      <c r="G14">
        <f>-SUM($F$11:F13)/$I$4</f>
        <v>-1.8684624444444444</v>
      </c>
      <c r="H14">
        <f t="shared" si="22"/>
        <v>120.73429844444445</v>
      </c>
      <c r="I14">
        <f t="shared" si="4"/>
        <v>7.0033500000000011</v>
      </c>
      <c r="J14" s="5">
        <f t="shared" si="5"/>
        <v>4.1744841533627639</v>
      </c>
      <c r="K14" s="5">
        <f t="shared" si="6"/>
        <v>15.910117802203914</v>
      </c>
      <c r="L14" s="5">
        <f t="shared" si="7"/>
        <v>13.495920752270955</v>
      </c>
      <c r="M14" s="5">
        <f t="shared" ref="M14:M61" si="31">M13+D14-F14-I14</f>
        <v>54.392399999999995</v>
      </c>
      <c r="N14" s="5">
        <f t="shared" si="23"/>
        <v>2.4330271453027139</v>
      </c>
      <c r="O14" s="5">
        <f t="shared" si="8"/>
        <v>2.0638402524323816</v>
      </c>
      <c r="Q14">
        <v>4</v>
      </c>
      <c r="R14" s="2">
        <v>0.26</v>
      </c>
      <c r="S14">
        <f t="shared" si="0"/>
        <v>52</v>
      </c>
      <c r="T14">
        <v>0</v>
      </c>
      <c r="U14">
        <f t="shared" si="24"/>
        <v>49.51092088888889</v>
      </c>
      <c r="V14">
        <f t="shared" si="9"/>
        <v>20.725379999999998</v>
      </c>
      <c r="W14">
        <f>-SUM($V$11:V13)/$I$4</f>
        <v>-1.1261026666666667</v>
      </c>
      <c r="X14">
        <f t="shared" si="25"/>
        <v>69.110198222222223</v>
      </c>
      <c r="Y14">
        <f t="shared" si="10"/>
        <v>3.6574200000000006</v>
      </c>
      <c r="Z14">
        <f t="shared" si="11"/>
        <v>2.4325452337402433</v>
      </c>
      <c r="AA14">
        <f t="shared" si="12"/>
        <v>8.8000828053742808</v>
      </c>
      <c r="AB14">
        <f t="shared" si="13"/>
        <v>7.4647605775930748</v>
      </c>
      <c r="AC14" s="5">
        <f t="shared" ref="AC14:AC61" si="32">AC13+T14-V14-Y14</f>
        <v>0</v>
      </c>
      <c r="AD14" s="5">
        <f t="shared" si="26"/>
        <v>0.51203879999999991</v>
      </c>
      <c r="AE14" s="5">
        <f t="shared" si="14"/>
        <v>0.43434216847411794</v>
      </c>
      <c r="AF14" s="5"/>
      <c r="AG14">
        <v>4</v>
      </c>
      <c r="AH14" s="2">
        <v>0.26</v>
      </c>
      <c r="AI14">
        <f t="shared" si="1"/>
        <v>52</v>
      </c>
      <c r="AJ14">
        <f t="shared" si="15"/>
        <v>52</v>
      </c>
      <c r="AK14">
        <f t="shared" si="27"/>
        <v>27.2</v>
      </c>
      <c r="AL14">
        <f t="shared" si="28"/>
        <v>44.199999999999996</v>
      </c>
      <c r="AM14">
        <f>-SUM($AL$11:AL13)/$I$4</f>
        <v>-0.60444444444444445</v>
      </c>
      <c r="AN14">
        <f t="shared" si="29"/>
        <v>70.795555555555552</v>
      </c>
      <c r="AO14">
        <f t="shared" si="16"/>
        <v>7.8000000000000007</v>
      </c>
      <c r="AP14">
        <f t="shared" si="17"/>
        <v>1.9979818298144596</v>
      </c>
      <c r="AQ14">
        <f t="shared" si="18"/>
        <v>12.685885700315737</v>
      </c>
      <c r="AR14">
        <f t="shared" si="19"/>
        <v>10.760932773238947</v>
      </c>
      <c r="AS14" s="5">
        <f t="shared" ref="AS14:AS61" si="33">AS13+AJ14-AL14-AO14</f>
        <v>0</v>
      </c>
      <c r="AT14" s="5">
        <f t="shared" si="30"/>
        <v>0</v>
      </c>
      <c r="AU14" s="5">
        <f t="shared" si="20"/>
        <v>0</v>
      </c>
    </row>
    <row r="15" spans="1:47" x14ac:dyDescent="0.25">
      <c r="A15">
        <v>5</v>
      </c>
      <c r="B15" s="2">
        <v>0.37</v>
      </c>
      <c r="C15">
        <f>B15*$B$4</f>
        <v>74</v>
      </c>
      <c r="D15">
        <f t="shared" si="2"/>
        <v>0</v>
      </c>
      <c r="E15">
        <f t="shared" si="21"/>
        <v>120.73429844444445</v>
      </c>
      <c r="F15">
        <f t="shared" si="3"/>
        <v>29.49381</v>
      </c>
      <c r="G15">
        <f>-SUM($F$11:F14)/$I$4</f>
        <v>-2.7503657777777777</v>
      </c>
      <c r="H15">
        <f t="shared" si="22"/>
        <v>147.47774266666667</v>
      </c>
      <c r="I15">
        <f t="shared" si="4"/>
        <v>5.2047900000000009</v>
      </c>
      <c r="J15" s="5">
        <f t="shared" si="5"/>
        <v>5.5076204554331429</v>
      </c>
      <c r="K15" s="5">
        <f t="shared" si="6"/>
        <v>16.418019796598681</v>
      </c>
      <c r="L15" s="5">
        <f t="shared" si="7"/>
        <v>13.365406749446961</v>
      </c>
      <c r="M15" s="5">
        <f t="shared" si="31"/>
        <v>19.693799999999996</v>
      </c>
      <c r="N15" s="5">
        <f t="shared" si="23"/>
        <v>1.5739416526096031</v>
      </c>
      <c r="O15" s="5">
        <f t="shared" si="8"/>
        <v>1.281297662424685</v>
      </c>
      <c r="Q15">
        <v>5</v>
      </c>
      <c r="R15" s="2">
        <v>0.37</v>
      </c>
      <c r="S15">
        <f t="shared" si="0"/>
        <v>74</v>
      </c>
      <c r="T15">
        <f>D13</f>
        <v>74</v>
      </c>
      <c r="U15">
        <f t="shared" si="24"/>
        <v>69.110198222222223</v>
      </c>
      <c r="V15">
        <f t="shared" si="9"/>
        <v>62.9</v>
      </c>
      <c r="W15">
        <f>-SUM($V$11:V14)/$I$4</f>
        <v>-1.5866666666666664</v>
      </c>
      <c r="X15">
        <f t="shared" si="25"/>
        <v>130.42353155555554</v>
      </c>
      <c r="Y15">
        <f t="shared" si="10"/>
        <v>11.100000000000001</v>
      </c>
      <c r="Z15">
        <f t="shared" si="11"/>
        <v>4.079811439698017</v>
      </c>
      <c r="AA15">
        <f t="shared" si="12"/>
        <v>20.44692451995693</v>
      </c>
      <c r="AB15">
        <f t="shared" si="13"/>
        <v>16.645214609930036</v>
      </c>
      <c r="AC15" s="5">
        <f t="shared" si="32"/>
        <v>0</v>
      </c>
      <c r="AD15" s="5">
        <f t="shared" si="26"/>
        <v>0</v>
      </c>
      <c r="AE15" s="5">
        <f t="shared" si="14"/>
        <v>0</v>
      </c>
      <c r="AF15" s="5"/>
      <c r="AG15">
        <v>5</v>
      </c>
      <c r="AH15" s="2">
        <v>0.37</v>
      </c>
      <c r="AI15">
        <f t="shared" si="1"/>
        <v>74</v>
      </c>
      <c r="AJ15">
        <f t="shared" si="15"/>
        <v>74</v>
      </c>
      <c r="AK15">
        <f t="shared" si="27"/>
        <v>70.795555555555552</v>
      </c>
      <c r="AL15">
        <f t="shared" si="28"/>
        <v>62.9</v>
      </c>
      <c r="AM15">
        <f>-SUM($AL$11:AL14)/$I$4</f>
        <v>-1.5866666666666664</v>
      </c>
      <c r="AN15">
        <f t="shared" si="29"/>
        <v>132.10888888888888</v>
      </c>
      <c r="AO15">
        <f t="shared" si="16"/>
        <v>11.100000000000001</v>
      </c>
      <c r="AP15">
        <f t="shared" si="17"/>
        <v>4.1491698784388999</v>
      </c>
      <c r="AQ15">
        <f t="shared" si="18"/>
        <v>20.531507981836057</v>
      </c>
      <c r="AR15">
        <f t="shared" si="19"/>
        <v>16.714071413996326</v>
      </c>
      <c r="AS15" s="5">
        <f t="shared" si="33"/>
        <v>0</v>
      </c>
      <c r="AT15" s="5">
        <f t="shared" si="30"/>
        <v>0</v>
      </c>
      <c r="AU15" s="5">
        <f t="shared" si="20"/>
        <v>0</v>
      </c>
    </row>
    <row r="16" spans="1:47" x14ac:dyDescent="0.25">
      <c r="A16">
        <v>6</v>
      </c>
      <c r="B16" s="1">
        <v>0.21</v>
      </c>
      <c r="C16">
        <f t="shared" ref="C16:C61" si="34">B16*$B$4</f>
        <v>42</v>
      </c>
      <c r="D16">
        <f t="shared" si="2"/>
        <v>0</v>
      </c>
      <c r="E16">
        <f t="shared" si="21"/>
        <v>147.47774266666667</v>
      </c>
      <c r="F16">
        <f t="shared" si="3"/>
        <v>16.739729999999998</v>
      </c>
      <c r="G16">
        <f>-SUM($F$11:F15)/$I$4</f>
        <v>-3.4057837777777777</v>
      </c>
      <c r="H16">
        <f t="shared" si="22"/>
        <v>160.81168888888891</v>
      </c>
      <c r="I16">
        <f t="shared" si="4"/>
        <v>2.9540700000000002</v>
      </c>
      <c r="J16" s="5">
        <f t="shared" si="5"/>
        <v>6.3379591475035202</v>
      </c>
      <c r="K16" s="5">
        <f t="shared" si="6"/>
        <v>15.485137713757679</v>
      </c>
      <c r="L16" s="5">
        <f t="shared" si="7"/>
        <v>12.09786567760608</v>
      </c>
      <c r="M16" s="5">
        <f t="shared" si="31"/>
        <v>0</v>
      </c>
      <c r="N16" s="5">
        <f t="shared" si="23"/>
        <v>0.41356979999999993</v>
      </c>
      <c r="O16" s="5">
        <f t="shared" si="8"/>
        <v>0.32310412611114508</v>
      </c>
      <c r="Q16">
        <v>6</v>
      </c>
      <c r="R16" s="1">
        <v>0.21</v>
      </c>
      <c r="S16">
        <f t="shared" si="0"/>
        <v>42</v>
      </c>
      <c r="T16">
        <f t="shared" ref="T16:T61" si="35">D14</f>
        <v>42</v>
      </c>
      <c r="U16">
        <f t="shared" si="24"/>
        <v>130.42353155555554</v>
      </c>
      <c r="V16">
        <f t="shared" si="9"/>
        <v>35.699999999999996</v>
      </c>
      <c r="W16">
        <f>-SUM($V$11:V15)/$I$4</f>
        <v>-2.9844444444444442</v>
      </c>
      <c r="X16">
        <f t="shared" si="25"/>
        <v>163.13908711111108</v>
      </c>
      <c r="Y16">
        <f t="shared" si="10"/>
        <v>6.3000000000000007</v>
      </c>
      <c r="Z16">
        <f t="shared" si="11"/>
        <v>6.0267260526218802</v>
      </c>
      <c r="AA16">
        <f t="shared" si="12"/>
        <v>18.67215914276381</v>
      </c>
      <c r="AB16">
        <f t="shared" si="13"/>
        <v>14.587747128612703</v>
      </c>
      <c r="AC16" s="5">
        <f t="shared" si="32"/>
        <v>0</v>
      </c>
      <c r="AD16" s="5">
        <f t="shared" si="26"/>
        <v>0</v>
      </c>
      <c r="AE16" s="5">
        <f t="shared" si="14"/>
        <v>0</v>
      </c>
      <c r="AF16" s="5"/>
      <c r="AG16">
        <v>6</v>
      </c>
      <c r="AH16" s="1">
        <v>0.21</v>
      </c>
      <c r="AI16">
        <f t="shared" si="1"/>
        <v>42</v>
      </c>
      <c r="AJ16">
        <f t="shared" si="15"/>
        <v>42</v>
      </c>
      <c r="AK16">
        <f t="shared" si="27"/>
        <v>132.10888888888888</v>
      </c>
      <c r="AL16">
        <f t="shared" si="28"/>
        <v>35.699999999999996</v>
      </c>
      <c r="AM16">
        <f>-SUM($AL$11:AL15)/$I$4</f>
        <v>-2.9844444444444442</v>
      </c>
      <c r="AN16">
        <f t="shared" si="29"/>
        <v>164.82444444444442</v>
      </c>
      <c r="AO16">
        <f t="shared" si="16"/>
        <v>6.3000000000000007</v>
      </c>
      <c r="AP16">
        <f t="shared" si="17"/>
        <v>6.0960844913627632</v>
      </c>
      <c r="AQ16">
        <f t="shared" si="18"/>
        <v>18.756742604642934</v>
      </c>
      <c r="AR16">
        <f t="shared" si="19"/>
        <v>14.653828514472865</v>
      </c>
      <c r="AS16" s="5">
        <f t="shared" si="33"/>
        <v>0</v>
      </c>
      <c r="AT16" s="5">
        <f t="shared" si="30"/>
        <v>0</v>
      </c>
      <c r="AU16" s="5">
        <f t="shared" si="20"/>
        <v>0</v>
      </c>
    </row>
    <row r="17" spans="1:47" x14ac:dyDescent="0.25">
      <c r="A17">
        <v>7</v>
      </c>
      <c r="B17">
        <v>0</v>
      </c>
      <c r="C17">
        <f t="shared" si="34"/>
        <v>0</v>
      </c>
      <c r="D17">
        <f t="shared" si="2"/>
        <v>0</v>
      </c>
      <c r="E17">
        <f t="shared" si="21"/>
        <v>160.81168888888891</v>
      </c>
      <c r="F17">
        <f t="shared" si="3"/>
        <v>0</v>
      </c>
      <c r="G17">
        <f>-SUM($F$11:F16)/$I$4</f>
        <v>-3.7777777777777777</v>
      </c>
      <c r="H17">
        <f t="shared" si="22"/>
        <v>157.03391111111114</v>
      </c>
      <c r="I17">
        <f t="shared" si="4"/>
        <v>0</v>
      </c>
      <c r="J17" s="5">
        <f t="shared" si="5"/>
        <v>6.5418363815738978</v>
      </c>
      <c r="K17" s="5">
        <f t="shared" si="6"/>
        <v>12.58489531628253</v>
      </c>
      <c r="L17" s="5">
        <f t="shared" si="7"/>
        <v>9.435731507676353</v>
      </c>
      <c r="M17" s="5">
        <f t="shared" si="31"/>
        <v>0</v>
      </c>
      <c r="N17" s="5">
        <f t="shared" si="23"/>
        <v>0</v>
      </c>
      <c r="O17" s="5">
        <f t="shared" si="8"/>
        <v>0</v>
      </c>
      <c r="Q17">
        <v>7</v>
      </c>
      <c r="R17">
        <v>0</v>
      </c>
      <c r="S17">
        <f t="shared" si="0"/>
        <v>0</v>
      </c>
      <c r="T17">
        <f t="shared" si="35"/>
        <v>0</v>
      </c>
      <c r="U17">
        <f t="shared" si="24"/>
        <v>163.13908711111108</v>
      </c>
      <c r="V17">
        <f t="shared" si="9"/>
        <v>0</v>
      </c>
      <c r="W17">
        <f>-SUM($V$11:V16)/$I$4</f>
        <v>-3.7777777777777772</v>
      </c>
      <c r="X17">
        <f t="shared" si="25"/>
        <v>159.36130933333331</v>
      </c>
      <c r="Y17">
        <f t="shared" si="10"/>
        <v>0</v>
      </c>
      <c r="Z17">
        <f t="shared" si="11"/>
        <v>6.637617082692258</v>
      </c>
      <c r="AA17">
        <f t="shared" si="12"/>
        <v>12.701701049353701</v>
      </c>
      <c r="AB17">
        <f t="shared" si="13"/>
        <v>9.5233085202869319</v>
      </c>
      <c r="AC17" s="5">
        <f t="shared" si="32"/>
        <v>0</v>
      </c>
      <c r="AD17" s="5">
        <f t="shared" si="26"/>
        <v>0</v>
      </c>
      <c r="AE17" s="5">
        <f t="shared" si="14"/>
        <v>0</v>
      </c>
      <c r="AF17" s="5"/>
      <c r="AG17">
        <v>7</v>
      </c>
      <c r="AH17">
        <v>0</v>
      </c>
      <c r="AI17">
        <f t="shared" si="1"/>
        <v>0</v>
      </c>
      <c r="AJ17">
        <f t="shared" si="15"/>
        <v>0</v>
      </c>
      <c r="AK17">
        <f t="shared" si="27"/>
        <v>164.82444444444442</v>
      </c>
      <c r="AL17">
        <f t="shared" si="28"/>
        <v>0</v>
      </c>
      <c r="AM17">
        <f>-SUM($AL$11:AL16)/$I$4</f>
        <v>-3.7777777777777772</v>
      </c>
      <c r="AN17">
        <f t="shared" si="29"/>
        <v>161.04666666666665</v>
      </c>
      <c r="AO17">
        <f t="shared" si="16"/>
        <v>0</v>
      </c>
      <c r="AP17">
        <f t="shared" si="17"/>
        <v>6.706975521433141</v>
      </c>
      <c r="AQ17">
        <f t="shared" si="18"/>
        <v>12.786284511232827</v>
      </c>
      <c r="AR17">
        <f t="shared" si="19"/>
        <v>9.5867263570049381</v>
      </c>
      <c r="AS17" s="5">
        <f t="shared" si="33"/>
        <v>0</v>
      </c>
      <c r="AT17" s="5">
        <f t="shared" si="30"/>
        <v>0</v>
      </c>
      <c r="AU17" s="5">
        <f t="shared" si="20"/>
        <v>0</v>
      </c>
    </row>
    <row r="18" spans="1:47" x14ac:dyDescent="0.25">
      <c r="A18">
        <v>8</v>
      </c>
      <c r="B18">
        <v>0</v>
      </c>
      <c r="C18">
        <f t="shared" si="34"/>
        <v>0</v>
      </c>
      <c r="D18">
        <f t="shared" si="2"/>
        <v>0</v>
      </c>
      <c r="E18">
        <f t="shared" si="21"/>
        <v>157.03391111111114</v>
      </c>
      <c r="F18">
        <f t="shared" si="3"/>
        <v>0</v>
      </c>
      <c r="G18">
        <f>-SUM($F$11:F17)/$I$4</f>
        <v>-3.7777777777777777</v>
      </c>
      <c r="H18">
        <f t="shared" si="22"/>
        <v>153.25613333333337</v>
      </c>
      <c r="I18">
        <f t="shared" si="4"/>
        <v>0</v>
      </c>
      <c r="J18" s="5">
        <f t="shared" si="5"/>
        <v>6.3863674116442759</v>
      </c>
      <c r="K18" s="5">
        <f t="shared" si="6"/>
        <v>12.395299011490309</v>
      </c>
      <c r="L18" s="5">
        <f t="shared" si="7"/>
        <v>8.9189813541348428</v>
      </c>
      <c r="M18" s="5">
        <f t="shared" si="31"/>
        <v>0</v>
      </c>
      <c r="N18" s="5">
        <f t="shared" si="23"/>
        <v>0</v>
      </c>
      <c r="O18" s="5">
        <f t="shared" si="8"/>
        <v>0</v>
      </c>
      <c r="Q18">
        <v>8</v>
      </c>
      <c r="R18">
        <v>0</v>
      </c>
      <c r="S18">
        <f t="shared" si="0"/>
        <v>0</v>
      </c>
      <c r="T18">
        <f t="shared" si="35"/>
        <v>0</v>
      </c>
      <c r="U18">
        <f t="shared" si="24"/>
        <v>159.36130933333331</v>
      </c>
      <c r="V18">
        <f t="shared" si="9"/>
        <v>0</v>
      </c>
      <c r="W18">
        <f>-SUM($V$11:V17)/$I$4</f>
        <v>-3.7777777777777772</v>
      </c>
      <c r="X18">
        <f t="shared" si="25"/>
        <v>155.58353155555554</v>
      </c>
      <c r="Y18">
        <f t="shared" si="10"/>
        <v>0</v>
      </c>
      <c r="Z18">
        <f t="shared" si="11"/>
        <v>6.4821481127626353</v>
      </c>
      <c r="AA18">
        <f t="shared" si="12"/>
        <v>12.512104744561476</v>
      </c>
      <c r="AB18">
        <f t="shared" si="13"/>
        <v>9.0030283911891384</v>
      </c>
      <c r="AC18" s="5">
        <f t="shared" si="32"/>
        <v>0</v>
      </c>
      <c r="AD18" s="5">
        <f t="shared" si="26"/>
        <v>0</v>
      </c>
      <c r="AE18" s="5">
        <f t="shared" si="14"/>
        <v>0</v>
      </c>
      <c r="AF18" s="5"/>
      <c r="AG18">
        <v>8</v>
      </c>
      <c r="AH18">
        <v>0</v>
      </c>
      <c r="AI18">
        <f t="shared" si="1"/>
        <v>0</v>
      </c>
      <c r="AJ18">
        <f t="shared" si="15"/>
        <v>0</v>
      </c>
      <c r="AK18">
        <f t="shared" si="27"/>
        <v>161.04666666666665</v>
      </c>
      <c r="AL18">
        <f t="shared" si="28"/>
        <v>0</v>
      </c>
      <c r="AM18">
        <f>-SUM($AL$11:AL17)/$I$4</f>
        <v>-3.7777777777777772</v>
      </c>
      <c r="AN18">
        <f t="shared" si="29"/>
        <v>157.26888888888888</v>
      </c>
      <c r="AO18">
        <f t="shared" si="16"/>
        <v>0</v>
      </c>
      <c r="AP18">
        <f t="shared" si="17"/>
        <v>6.5515065515035191</v>
      </c>
      <c r="AQ18">
        <f t="shared" si="18"/>
        <v>12.596688206440605</v>
      </c>
      <c r="AR18">
        <f t="shared" si="19"/>
        <v>9.0638900387112198</v>
      </c>
      <c r="AS18" s="5">
        <f t="shared" si="33"/>
        <v>0</v>
      </c>
      <c r="AT18" s="5">
        <f t="shared" si="30"/>
        <v>0</v>
      </c>
      <c r="AU18" s="5">
        <f t="shared" si="20"/>
        <v>0</v>
      </c>
    </row>
    <row r="19" spans="1:47" x14ac:dyDescent="0.25">
      <c r="A19">
        <v>9</v>
      </c>
      <c r="B19">
        <v>0</v>
      </c>
      <c r="C19">
        <f t="shared" si="34"/>
        <v>0</v>
      </c>
      <c r="D19">
        <f t="shared" si="2"/>
        <v>0</v>
      </c>
      <c r="E19">
        <f t="shared" si="21"/>
        <v>153.25613333333337</v>
      </c>
      <c r="F19">
        <f t="shared" si="3"/>
        <v>0</v>
      </c>
      <c r="G19">
        <f>-SUM($F$11:F18)/$I$4</f>
        <v>-3.7777777777777777</v>
      </c>
      <c r="H19">
        <f t="shared" si="22"/>
        <v>149.47835555555559</v>
      </c>
      <c r="I19">
        <f t="shared" si="4"/>
        <v>0</v>
      </c>
      <c r="J19" s="5">
        <f t="shared" si="5"/>
        <v>6.2308984417146531</v>
      </c>
      <c r="K19" s="5">
        <f t="shared" si="6"/>
        <v>12.205702706698085</v>
      </c>
      <c r="L19" s="5">
        <f t="shared" si="7"/>
        <v>8.4285587239406166</v>
      </c>
      <c r="M19" s="5">
        <f t="shared" si="31"/>
        <v>0</v>
      </c>
      <c r="N19" s="5">
        <f t="shared" si="23"/>
        <v>0</v>
      </c>
      <c r="O19" s="5">
        <f t="shared" si="8"/>
        <v>0</v>
      </c>
      <c r="Q19">
        <v>9</v>
      </c>
      <c r="R19">
        <v>0</v>
      </c>
      <c r="S19">
        <f t="shared" si="0"/>
        <v>0</v>
      </c>
      <c r="T19">
        <f t="shared" si="35"/>
        <v>0</v>
      </c>
      <c r="U19">
        <f t="shared" si="24"/>
        <v>155.58353155555554</v>
      </c>
      <c r="V19">
        <f t="shared" si="9"/>
        <v>0</v>
      </c>
      <c r="W19">
        <f>-SUM($V$11:V18)/$I$4</f>
        <v>-3.7777777777777772</v>
      </c>
      <c r="X19">
        <f t="shared" si="25"/>
        <v>151.80575377777777</v>
      </c>
      <c r="Y19">
        <f t="shared" si="10"/>
        <v>0</v>
      </c>
      <c r="Z19">
        <f t="shared" si="11"/>
        <v>6.3266791428330134</v>
      </c>
      <c r="AA19">
        <f t="shared" si="12"/>
        <v>12.322508439769255</v>
      </c>
      <c r="AB19">
        <f t="shared" si="13"/>
        <v>8.5092180685224754</v>
      </c>
      <c r="AC19" s="5">
        <f t="shared" si="32"/>
        <v>0</v>
      </c>
      <c r="AD19" s="5">
        <f t="shared" si="26"/>
        <v>0</v>
      </c>
      <c r="AE19" s="5">
        <f t="shared" si="14"/>
        <v>0</v>
      </c>
      <c r="AF19" s="5"/>
      <c r="AG19">
        <v>9</v>
      </c>
      <c r="AH19">
        <v>0</v>
      </c>
      <c r="AI19">
        <f t="shared" si="1"/>
        <v>0</v>
      </c>
      <c r="AJ19">
        <f t="shared" si="15"/>
        <v>0</v>
      </c>
      <c r="AK19">
        <f t="shared" si="27"/>
        <v>157.26888888888888</v>
      </c>
      <c r="AL19">
        <f t="shared" si="28"/>
        <v>0</v>
      </c>
      <c r="AM19">
        <f>-SUM($AL$11:AL18)/$I$4</f>
        <v>-3.7777777777777772</v>
      </c>
      <c r="AN19">
        <f t="shared" si="29"/>
        <v>153.49111111111111</v>
      </c>
      <c r="AO19">
        <f t="shared" si="16"/>
        <v>0</v>
      </c>
      <c r="AP19">
        <f t="shared" si="17"/>
        <v>6.3960375815738972</v>
      </c>
      <c r="AQ19">
        <f t="shared" si="18"/>
        <v>12.407091901648384</v>
      </c>
      <c r="AR19">
        <f t="shared" si="19"/>
        <v>8.5676265594265839</v>
      </c>
      <c r="AS19" s="5">
        <f t="shared" si="33"/>
        <v>0</v>
      </c>
      <c r="AT19" s="5">
        <f t="shared" si="30"/>
        <v>0</v>
      </c>
      <c r="AU19" s="5">
        <f t="shared" si="20"/>
        <v>0</v>
      </c>
    </row>
    <row r="20" spans="1:47" x14ac:dyDescent="0.25">
      <c r="A20">
        <v>10</v>
      </c>
      <c r="B20">
        <v>0</v>
      </c>
      <c r="C20">
        <f t="shared" si="34"/>
        <v>0</v>
      </c>
      <c r="D20">
        <f t="shared" si="2"/>
        <v>0</v>
      </c>
      <c r="E20">
        <f t="shared" si="21"/>
        <v>149.47835555555559</v>
      </c>
      <c r="F20">
        <f t="shared" si="3"/>
        <v>0</v>
      </c>
      <c r="G20">
        <f>-SUM($F$11:F19)/$I$4</f>
        <v>-3.7777777777777777</v>
      </c>
      <c r="H20">
        <f t="shared" si="22"/>
        <v>145.70057777777782</v>
      </c>
      <c r="I20">
        <f t="shared" si="4"/>
        <v>0</v>
      </c>
      <c r="J20" s="5">
        <f t="shared" si="5"/>
        <v>6.0754294717850312</v>
      </c>
      <c r="K20" s="5">
        <f t="shared" si="6"/>
        <v>12.016106401905864</v>
      </c>
      <c r="L20" s="5">
        <f t="shared" si="7"/>
        <v>7.9631807893404112</v>
      </c>
      <c r="M20" s="5">
        <f t="shared" si="31"/>
        <v>0</v>
      </c>
      <c r="N20" s="5">
        <f t="shared" si="23"/>
        <v>0</v>
      </c>
      <c r="O20" s="5">
        <f t="shared" si="8"/>
        <v>0</v>
      </c>
      <c r="Q20">
        <v>10</v>
      </c>
      <c r="R20">
        <v>0</v>
      </c>
      <c r="S20">
        <f t="shared" si="0"/>
        <v>0</v>
      </c>
      <c r="T20">
        <f t="shared" si="35"/>
        <v>0</v>
      </c>
      <c r="U20">
        <f t="shared" si="24"/>
        <v>151.80575377777777</v>
      </c>
      <c r="V20">
        <f t="shared" si="9"/>
        <v>0</v>
      </c>
      <c r="W20">
        <f>-SUM($V$11:V19)/$I$4</f>
        <v>-3.7777777777777772</v>
      </c>
      <c r="X20">
        <f t="shared" si="25"/>
        <v>148.027976</v>
      </c>
      <c r="Y20">
        <f t="shared" si="10"/>
        <v>0</v>
      </c>
      <c r="Z20">
        <f t="shared" si="11"/>
        <v>6.1712101729033915</v>
      </c>
      <c r="AA20">
        <f t="shared" si="12"/>
        <v>12.132912134977033</v>
      </c>
      <c r="AB20">
        <f t="shared" si="13"/>
        <v>8.0405889895149389</v>
      </c>
      <c r="AC20" s="5">
        <f t="shared" si="32"/>
        <v>0</v>
      </c>
      <c r="AD20" s="5">
        <f t="shared" si="26"/>
        <v>0</v>
      </c>
      <c r="AE20" s="5">
        <f t="shared" si="14"/>
        <v>0</v>
      </c>
      <c r="AF20" s="5"/>
      <c r="AG20">
        <v>10</v>
      </c>
      <c r="AH20">
        <v>0</v>
      </c>
      <c r="AI20">
        <f t="shared" si="1"/>
        <v>0</v>
      </c>
      <c r="AJ20">
        <f t="shared" si="15"/>
        <v>0</v>
      </c>
      <c r="AK20">
        <f t="shared" si="27"/>
        <v>153.49111111111111</v>
      </c>
      <c r="AL20">
        <f t="shared" si="28"/>
        <v>0</v>
      </c>
      <c r="AM20">
        <f>-SUM($AL$11:AL19)/$I$4</f>
        <v>-3.7777777777777772</v>
      </c>
      <c r="AN20">
        <f t="shared" si="29"/>
        <v>149.71333333333334</v>
      </c>
      <c r="AO20">
        <f t="shared" si="16"/>
        <v>0</v>
      </c>
      <c r="AP20">
        <f t="shared" si="17"/>
        <v>6.2405686116442745</v>
      </c>
      <c r="AQ20">
        <f t="shared" si="18"/>
        <v>12.217495596856159</v>
      </c>
      <c r="AR20">
        <f t="shared" si="19"/>
        <v>8.0966432034344269</v>
      </c>
      <c r="AS20" s="5">
        <f t="shared" si="33"/>
        <v>0</v>
      </c>
      <c r="AT20" s="5">
        <f t="shared" si="30"/>
        <v>0</v>
      </c>
      <c r="AU20" s="5">
        <f t="shared" si="20"/>
        <v>0</v>
      </c>
    </row>
    <row r="21" spans="1:47" x14ac:dyDescent="0.25">
      <c r="A21">
        <v>11</v>
      </c>
      <c r="B21">
        <v>0</v>
      </c>
      <c r="C21">
        <f t="shared" si="34"/>
        <v>0</v>
      </c>
      <c r="D21">
        <f t="shared" si="2"/>
        <v>0</v>
      </c>
      <c r="E21">
        <f t="shared" si="21"/>
        <v>145.70057777777782</v>
      </c>
      <c r="F21">
        <f t="shared" si="3"/>
        <v>0</v>
      </c>
      <c r="G21">
        <f>-SUM($F$11:F20)/$I$4</f>
        <v>-3.7777777777777777</v>
      </c>
      <c r="H21">
        <f t="shared" si="22"/>
        <v>141.92280000000005</v>
      </c>
      <c r="I21">
        <f t="shared" si="4"/>
        <v>0</v>
      </c>
      <c r="J21" s="5">
        <f t="shared" si="5"/>
        <v>5.9199605018554093</v>
      </c>
      <c r="K21" s="5">
        <f t="shared" si="6"/>
        <v>11.826510097113642</v>
      </c>
      <c r="L21" s="5">
        <f t="shared" si="7"/>
        <v>7.5216253633798882</v>
      </c>
      <c r="M21" s="5">
        <f t="shared" si="31"/>
        <v>0</v>
      </c>
      <c r="N21" s="5">
        <f t="shared" si="23"/>
        <v>0</v>
      </c>
      <c r="O21" s="5">
        <f t="shared" si="8"/>
        <v>0</v>
      </c>
      <c r="Q21">
        <v>11</v>
      </c>
      <c r="R21">
        <v>0</v>
      </c>
      <c r="S21">
        <f t="shared" si="0"/>
        <v>0</v>
      </c>
      <c r="T21">
        <f t="shared" si="35"/>
        <v>0</v>
      </c>
      <c r="U21">
        <f t="shared" si="24"/>
        <v>148.027976</v>
      </c>
      <c r="V21">
        <f t="shared" si="9"/>
        <v>0</v>
      </c>
      <c r="W21">
        <f>-SUM($V$11:V20)/$I$4</f>
        <v>-3.7777777777777772</v>
      </c>
      <c r="X21">
        <f t="shared" si="25"/>
        <v>144.25019822222222</v>
      </c>
      <c r="Y21">
        <f t="shared" si="10"/>
        <v>0</v>
      </c>
      <c r="Z21">
        <f t="shared" si="11"/>
        <v>6.0157412029737687</v>
      </c>
      <c r="AA21">
        <f t="shared" si="12"/>
        <v>11.943315830184812</v>
      </c>
      <c r="AB21">
        <f t="shared" si="13"/>
        <v>7.5959134633554433</v>
      </c>
      <c r="AC21" s="5">
        <f t="shared" si="32"/>
        <v>0</v>
      </c>
      <c r="AD21" s="5">
        <f t="shared" si="26"/>
        <v>0</v>
      </c>
      <c r="AE21" s="5">
        <f t="shared" si="14"/>
        <v>0</v>
      </c>
      <c r="AF21" s="5"/>
      <c r="AG21">
        <v>11</v>
      </c>
      <c r="AH21">
        <v>0</v>
      </c>
      <c r="AI21">
        <f t="shared" si="1"/>
        <v>0</v>
      </c>
      <c r="AJ21">
        <f t="shared" si="15"/>
        <v>0</v>
      </c>
      <c r="AK21">
        <f t="shared" si="27"/>
        <v>149.71333333333334</v>
      </c>
      <c r="AL21">
        <f t="shared" si="28"/>
        <v>0</v>
      </c>
      <c r="AM21">
        <f>-SUM($AL$11:AL20)/$I$4</f>
        <v>-3.7777777777777772</v>
      </c>
      <c r="AN21">
        <f t="shared" si="29"/>
        <v>145.93555555555557</v>
      </c>
      <c r="AO21">
        <f t="shared" si="16"/>
        <v>0</v>
      </c>
      <c r="AP21">
        <f t="shared" si="17"/>
        <v>6.0850996417146526</v>
      </c>
      <c r="AQ21">
        <f t="shared" si="18"/>
        <v>12.027899292063937</v>
      </c>
      <c r="AR21">
        <f t="shared" si="19"/>
        <v>7.6497082943722265</v>
      </c>
      <c r="AS21" s="5">
        <f t="shared" si="33"/>
        <v>0</v>
      </c>
      <c r="AT21" s="5">
        <f t="shared" si="30"/>
        <v>0</v>
      </c>
      <c r="AU21" s="5">
        <f t="shared" si="20"/>
        <v>0</v>
      </c>
    </row>
    <row r="22" spans="1:47" x14ac:dyDescent="0.25">
      <c r="A22">
        <v>12</v>
      </c>
      <c r="B22">
        <v>0</v>
      </c>
      <c r="C22">
        <f t="shared" si="34"/>
        <v>0</v>
      </c>
      <c r="D22">
        <f t="shared" si="2"/>
        <v>0</v>
      </c>
      <c r="E22">
        <f t="shared" si="21"/>
        <v>141.92280000000005</v>
      </c>
      <c r="F22">
        <f t="shared" si="3"/>
        <v>0</v>
      </c>
      <c r="G22">
        <f>-SUM($F$11:F21)/$I$4</f>
        <v>-3.7777777777777777</v>
      </c>
      <c r="H22">
        <f t="shared" si="22"/>
        <v>138.14502222222228</v>
      </c>
      <c r="I22">
        <f t="shared" si="4"/>
        <v>0</v>
      </c>
      <c r="J22" s="5">
        <f t="shared" si="5"/>
        <v>5.7644915319257866</v>
      </c>
      <c r="K22" s="5">
        <f t="shared" si="6"/>
        <v>11.636913792321417</v>
      </c>
      <c r="L22" s="5">
        <f t="shared" si="7"/>
        <v>7.1027280955560075</v>
      </c>
      <c r="M22" s="5">
        <f t="shared" si="31"/>
        <v>0</v>
      </c>
      <c r="N22" s="5">
        <f t="shared" si="23"/>
        <v>0</v>
      </c>
      <c r="O22" s="5">
        <f t="shared" si="8"/>
        <v>0</v>
      </c>
      <c r="Q22">
        <v>12</v>
      </c>
      <c r="R22">
        <v>0</v>
      </c>
      <c r="S22">
        <f t="shared" si="0"/>
        <v>0</v>
      </c>
      <c r="T22">
        <f t="shared" si="35"/>
        <v>0</v>
      </c>
      <c r="U22">
        <f t="shared" si="24"/>
        <v>144.25019822222222</v>
      </c>
      <c r="V22">
        <f t="shared" si="9"/>
        <v>0</v>
      </c>
      <c r="W22">
        <f>-SUM($V$11:V21)/$I$4</f>
        <v>-3.7777777777777772</v>
      </c>
      <c r="X22">
        <f t="shared" si="25"/>
        <v>140.47242044444445</v>
      </c>
      <c r="Y22">
        <f t="shared" si="10"/>
        <v>0</v>
      </c>
      <c r="Z22">
        <f t="shared" si="11"/>
        <v>5.8602722330441468</v>
      </c>
      <c r="AA22">
        <f t="shared" si="12"/>
        <v>11.75371952539259</v>
      </c>
      <c r="AB22">
        <f t="shared" si="13"/>
        <v>7.1740218575287118</v>
      </c>
      <c r="AC22" s="5">
        <f t="shared" si="32"/>
        <v>0</v>
      </c>
      <c r="AD22" s="5">
        <f t="shared" si="26"/>
        <v>0</v>
      </c>
      <c r="AE22" s="5">
        <f t="shared" si="14"/>
        <v>0</v>
      </c>
      <c r="AF22" s="5"/>
      <c r="AG22">
        <v>12</v>
      </c>
      <c r="AH22">
        <v>0</v>
      </c>
      <c r="AI22">
        <f t="shared" si="1"/>
        <v>0</v>
      </c>
      <c r="AJ22">
        <f t="shared" si="15"/>
        <v>0</v>
      </c>
      <c r="AK22">
        <f t="shared" si="27"/>
        <v>145.93555555555557</v>
      </c>
      <c r="AL22">
        <f t="shared" si="28"/>
        <v>0</v>
      </c>
      <c r="AM22">
        <f>-SUM($AL$11:AL21)/$I$4</f>
        <v>-3.7777777777777772</v>
      </c>
      <c r="AN22">
        <f t="shared" si="29"/>
        <v>142.1577777777778</v>
      </c>
      <c r="AO22">
        <f t="shared" si="16"/>
        <v>0</v>
      </c>
      <c r="AP22">
        <f t="shared" si="17"/>
        <v>5.9296306717850307</v>
      </c>
      <c r="AQ22">
        <f t="shared" si="18"/>
        <v>11.838302987271716</v>
      </c>
      <c r="AR22">
        <f t="shared" si="19"/>
        <v>7.2256483748192899</v>
      </c>
      <c r="AS22" s="5">
        <f t="shared" si="33"/>
        <v>0</v>
      </c>
      <c r="AT22" s="5">
        <f t="shared" si="30"/>
        <v>0</v>
      </c>
      <c r="AU22" s="5">
        <f t="shared" si="20"/>
        <v>0</v>
      </c>
    </row>
    <row r="23" spans="1:47" x14ac:dyDescent="0.25">
      <c r="A23">
        <v>13</v>
      </c>
      <c r="B23">
        <v>0</v>
      </c>
      <c r="C23">
        <f t="shared" si="34"/>
        <v>0</v>
      </c>
      <c r="D23">
        <f t="shared" si="2"/>
        <v>0</v>
      </c>
      <c r="E23">
        <f t="shared" si="21"/>
        <v>138.14502222222228</v>
      </c>
      <c r="F23">
        <f t="shared" si="3"/>
        <v>0</v>
      </c>
      <c r="G23">
        <f>-SUM($F$11:F22)/$I$4</f>
        <v>-3.7777777777777777</v>
      </c>
      <c r="H23">
        <f t="shared" si="22"/>
        <v>134.36724444444451</v>
      </c>
      <c r="I23">
        <f t="shared" si="4"/>
        <v>0</v>
      </c>
      <c r="J23" s="5">
        <f t="shared" si="5"/>
        <v>5.6090225619961647</v>
      </c>
      <c r="K23" s="5">
        <f t="shared" si="6"/>
        <v>11.447317487529196</v>
      </c>
      <c r="L23" s="5">
        <f t="shared" si="7"/>
        <v>6.705379795018839</v>
      </c>
      <c r="M23" s="5">
        <f t="shared" si="31"/>
        <v>0</v>
      </c>
      <c r="N23" s="5">
        <f t="shared" si="23"/>
        <v>0</v>
      </c>
      <c r="O23" s="5">
        <f t="shared" si="8"/>
        <v>0</v>
      </c>
      <c r="Q23">
        <v>13</v>
      </c>
      <c r="R23">
        <v>0</v>
      </c>
      <c r="S23">
        <f t="shared" si="0"/>
        <v>0</v>
      </c>
      <c r="T23">
        <f t="shared" si="35"/>
        <v>0</v>
      </c>
      <c r="U23">
        <f t="shared" si="24"/>
        <v>140.47242044444445</v>
      </c>
      <c r="V23">
        <f t="shared" si="9"/>
        <v>0</v>
      </c>
      <c r="W23">
        <f>-SUM($V$11:V22)/$I$4</f>
        <v>-3.7777777777777772</v>
      </c>
      <c r="X23">
        <f t="shared" si="25"/>
        <v>136.69464266666668</v>
      </c>
      <c r="Y23">
        <f t="shared" si="10"/>
        <v>0</v>
      </c>
      <c r="Z23">
        <f t="shared" si="11"/>
        <v>5.7048032631145249</v>
      </c>
      <c r="AA23">
        <f t="shared" si="12"/>
        <v>11.564123220600369</v>
      </c>
      <c r="AB23">
        <f t="shared" si="13"/>
        <v>6.7737999120751766</v>
      </c>
      <c r="AC23" s="5">
        <f t="shared" si="32"/>
        <v>0</v>
      </c>
      <c r="AD23" s="5">
        <f t="shared" si="26"/>
        <v>0</v>
      </c>
      <c r="AE23" s="5">
        <f t="shared" si="14"/>
        <v>0</v>
      </c>
      <c r="AF23" s="5"/>
      <c r="AG23">
        <v>13</v>
      </c>
      <c r="AH23">
        <v>0</v>
      </c>
      <c r="AI23">
        <f t="shared" si="1"/>
        <v>0</v>
      </c>
      <c r="AJ23">
        <f t="shared" si="15"/>
        <v>0</v>
      </c>
      <c r="AK23">
        <f t="shared" si="27"/>
        <v>142.1577777777778</v>
      </c>
      <c r="AL23">
        <f t="shared" si="28"/>
        <v>0</v>
      </c>
      <c r="AM23">
        <f>-SUM($AL$11:AL22)/$I$4</f>
        <v>-3.7777777777777772</v>
      </c>
      <c r="AN23">
        <f t="shared" si="29"/>
        <v>138.38000000000002</v>
      </c>
      <c r="AO23">
        <f t="shared" si="16"/>
        <v>0</v>
      </c>
      <c r="AP23">
        <f t="shared" si="17"/>
        <v>5.774161701855407</v>
      </c>
      <c r="AQ23">
        <f t="shared" si="18"/>
        <v>11.648706682479492</v>
      </c>
      <c r="AR23">
        <f t="shared" si="19"/>
        <v>6.8233455140814891</v>
      </c>
      <c r="AS23" s="5">
        <f t="shared" si="33"/>
        <v>0</v>
      </c>
      <c r="AT23" s="5">
        <f t="shared" si="30"/>
        <v>0</v>
      </c>
      <c r="AU23" s="5">
        <f t="shared" si="20"/>
        <v>0</v>
      </c>
    </row>
    <row r="24" spans="1:47" x14ac:dyDescent="0.25">
      <c r="A24">
        <v>14</v>
      </c>
      <c r="B24">
        <v>0</v>
      </c>
      <c r="C24">
        <f t="shared" si="34"/>
        <v>0</v>
      </c>
      <c r="D24">
        <f t="shared" si="2"/>
        <v>0</v>
      </c>
      <c r="E24">
        <f t="shared" si="21"/>
        <v>134.36724444444451</v>
      </c>
      <c r="F24">
        <f t="shared" si="3"/>
        <v>0</v>
      </c>
      <c r="G24">
        <f>-SUM($F$11:F23)/$I$4</f>
        <v>-3.7777777777777777</v>
      </c>
      <c r="H24">
        <f t="shared" si="22"/>
        <v>130.58946666666674</v>
      </c>
      <c r="I24">
        <f t="shared" si="4"/>
        <v>0</v>
      </c>
      <c r="J24" s="5">
        <f t="shared" si="5"/>
        <v>5.4535535920665428</v>
      </c>
      <c r="K24" s="5">
        <f t="shared" si="6"/>
        <v>11.257721182736974</v>
      </c>
      <c r="L24" s="5">
        <f t="shared" si="7"/>
        <v>6.328523875596586</v>
      </c>
      <c r="M24" s="5">
        <f t="shared" si="31"/>
        <v>0</v>
      </c>
      <c r="N24" s="5">
        <f t="shared" si="23"/>
        <v>0</v>
      </c>
      <c r="O24" s="5">
        <f t="shared" si="8"/>
        <v>0</v>
      </c>
      <c r="Q24">
        <v>14</v>
      </c>
      <c r="R24">
        <v>0</v>
      </c>
      <c r="S24">
        <f t="shared" si="0"/>
        <v>0</v>
      </c>
      <c r="T24">
        <f t="shared" si="35"/>
        <v>0</v>
      </c>
      <c r="U24">
        <f t="shared" si="24"/>
        <v>136.69464266666668</v>
      </c>
      <c r="V24">
        <f t="shared" si="9"/>
        <v>0</v>
      </c>
      <c r="W24">
        <f>-SUM($V$11:V23)/$I$4</f>
        <v>-3.7777777777777772</v>
      </c>
      <c r="X24">
        <f t="shared" si="25"/>
        <v>132.91686488888891</v>
      </c>
      <c r="Y24">
        <f t="shared" si="10"/>
        <v>0</v>
      </c>
      <c r="Z24">
        <f t="shared" si="11"/>
        <v>5.5493342931849012</v>
      </c>
      <c r="AA24">
        <f t="shared" si="12"/>
        <v>11.374526915808143</v>
      </c>
      <c r="AB24">
        <f t="shared" si="13"/>
        <v>6.3941861760345287</v>
      </c>
      <c r="AC24" s="5">
        <f t="shared" si="32"/>
        <v>0</v>
      </c>
      <c r="AD24" s="5">
        <f t="shared" si="26"/>
        <v>0</v>
      </c>
      <c r="AE24" s="5">
        <f t="shared" si="14"/>
        <v>0</v>
      </c>
      <c r="AF24" s="5"/>
      <c r="AG24">
        <v>14</v>
      </c>
      <c r="AH24">
        <v>0</v>
      </c>
      <c r="AI24">
        <f t="shared" si="1"/>
        <v>0</v>
      </c>
      <c r="AJ24">
        <f t="shared" si="15"/>
        <v>0</v>
      </c>
      <c r="AK24">
        <f t="shared" si="27"/>
        <v>138.38000000000002</v>
      </c>
      <c r="AL24">
        <f t="shared" si="28"/>
        <v>0</v>
      </c>
      <c r="AM24">
        <f>-SUM($AL$11:AL23)/$I$4</f>
        <v>-3.7777777777777772</v>
      </c>
      <c r="AN24">
        <f t="shared" si="29"/>
        <v>134.60222222222225</v>
      </c>
      <c r="AO24">
        <f t="shared" si="16"/>
        <v>0</v>
      </c>
      <c r="AP24">
        <f t="shared" si="17"/>
        <v>5.6186927319257851</v>
      </c>
      <c r="AQ24">
        <f t="shared" si="18"/>
        <v>11.459110377687269</v>
      </c>
      <c r="AR24">
        <f t="shared" si="19"/>
        <v>6.4417347384206254</v>
      </c>
      <c r="AS24" s="5">
        <f t="shared" si="33"/>
        <v>0</v>
      </c>
      <c r="AT24" s="5">
        <f t="shared" si="30"/>
        <v>0</v>
      </c>
      <c r="AU24" s="5">
        <f t="shared" si="20"/>
        <v>0</v>
      </c>
    </row>
    <row r="25" spans="1:47" x14ac:dyDescent="0.25">
      <c r="A25">
        <v>15</v>
      </c>
      <c r="B25">
        <v>0</v>
      </c>
      <c r="C25">
        <f t="shared" si="34"/>
        <v>0</v>
      </c>
      <c r="D25">
        <f t="shared" si="2"/>
        <v>0</v>
      </c>
      <c r="E25">
        <f t="shared" si="21"/>
        <v>130.58946666666674</v>
      </c>
      <c r="F25">
        <f t="shared" si="3"/>
        <v>0</v>
      </c>
      <c r="G25">
        <f>-SUM($F$11:F24)/$I$4</f>
        <v>-3.7777777777777777</v>
      </c>
      <c r="H25">
        <f t="shared" si="22"/>
        <v>126.81168888888897</v>
      </c>
      <c r="I25">
        <f t="shared" si="4"/>
        <v>0</v>
      </c>
      <c r="J25" s="5">
        <f t="shared" si="5"/>
        <v>5.2980846221369191</v>
      </c>
      <c r="K25" s="5">
        <f t="shared" si="6"/>
        <v>11.068124877944753</v>
      </c>
      <c r="L25" s="5">
        <f t="shared" si="7"/>
        <v>5.9711539171720993</v>
      </c>
      <c r="M25" s="5">
        <f t="shared" si="31"/>
        <v>0</v>
      </c>
      <c r="N25" s="5">
        <f t="shared" si="23"/>
        <v>0</v>
      </c>
      <c r="O25" s="5">
        <f t="shared" si="8"/>
        <v>0</v>
      </c>
      <c r="Q25">
        <v>15</v>
      </c>
      <c r="R25">
        <v>0</v>
      </c>
      <c r="S25">
        <f t="shared" si="0"/>
        <v>0</v>
      </c>
      <c r="T25">
        <f t="shared" si="35"/>
        <v>0</v>
      </c>
      <c r="U25">
        <f t="shared" si="24"/>
        <v>132.91686488888891</v>
      </c>
      <c r="V25">
        <f t="shared" si="9"/>
        <v>0</v>
      </c>
      <c r="W25">
        <f>-SUM($V$11:V24)/$I$4</f>
        <v>-3.7777777777777772</v>
      </c>
      <c r="X25">
        <f t="shared" si="25"/>
        <v>129.13908711111114</v>
      </c>
      <c r="Y25">
        <f t="shared" si="10"/>
        <v>0</v>
      </c>
      <c r="Z25">
        <f t="shared" si="11"/>
        <v>5.3938653232552793</v>
      </c>
      <c r="AA25">
        <f t="shared" si="12"/>
        <v>11.184930611015922</v>
      </c>
      <c r="AB25">
        <f t="shared" si="13"/>
        <v>6.0341695605866308</v>
      </c>
      <c r="AC25" s="5">
        <f t="shared" si="32"/>
        <v>0</v>
      </c>
      <c r="AD25" s="5">
        <f t="shared" si="26"/>
        <v>0</v>
      </c>
      <c r="AE25" s="5">
        <f t="shared" si="14"/>
        <v>0</v>
      </c>
      <c r="AF25" s="5"/>
      <c r="AG25">
        <v>15</v>
      </c>
      <c r="AH25">
        <v>0</v>
      </c>
      <c r="AI25">
        <f t="shared" si="1"/>
        <v>0</v>
      </c>
      <c r="AJ25">
        <f t="shared" si="15"/>
        <v>0</v>
      </c>
      <c r="AK25">
        <f t="shared" si="27"/>
        <v>134.60222222222225</v>
      </c>
      <c r="AL25">
        <f t="shared" si="28"/>
        <v>0</v>
      </c>
      <c r="AM25">
        <f>-SUM($AL$11:AL24)/$I$4</f>
        <v>-3.7777777777777772</v>
      </c>
      <c r="AN25">
        <f t="shared" si="29"/>
        <v>130.82444444444448</v>
      </c>
      <c r="AO25">
        <f t="shared" si="16"/>
        <v>0</v>
      </c>
      <c r="AP25">
        <f t="shared" si="17"/>
        <v>5.4632237619961623</v>
      </c>
      <c r="AQ25">
        <f t="shared" si="18"/>
        <v>11.269514072895047</v>
      </c>
      <c r="AR25">
        <f t="shared" si="19"/>
        <v>6.0798015782316384</v>
      </c>
      <c r="AS25" s="5">
        <f t="shared" si="33"/>
        <v>0</v>
      </c>
      <c r="AT25" s="5">
        <f t="shared" si="30"/>
        <v>0</v>
      </c>
      <c r="AU25" s="5">
        <f t="shared" si="20"/>
        <v>0</v>
      </c>
    </row>
    <row r="26" spans="1:47" x14ac:dyDescent="0.25">
      <c r="A26">
        <v>16</v>
      </c>
      <c r="B26">
        <v>0</v>
      </c>
      <c r="C26">
        <f t="shared" si="34"/>
        <v>0</v>
      </c>
      <c r="D26">
        <f t="shared" si="2"/>
        <v>0</v>
      </c>
      <c r="E26">
        <f t="shared" si="21"/>
        <v>126.81168888888897</v>
      </c>
      <c r="F26">
        <f t="shared" si="3"/>
        <v>0</v>
      </c>
      <c r="G26">
        <f>-SUM($F$11:F25)/$I$4</f>
        <v>-3.7777777777777777</v>
      </c>
      <c r="H26">
        <f t="shared" si="22"/>
        <v>123.03391111111119</v>
      </c>
      <c r="I26">
        <f t="shared" si="4"/>
        <v>0</v>
      </c>
      <c r="J26" s="5">
        <f t="shared" si="5"/>
        <v>5.1426156522072972</v>
      </c>
      <c r="K26" s="5">
        <f t="shared" si="6"/>
        <v>10.878528573152531</v>
      </c>
      <c r="L26" s="5">
        <f t="shared" si="7"/>
        <v>5.6323113381822099</v>
      </c>
      <c r="M26" s="5">
        <f t="shared" si="31"/>
        <v>0</v>
      </c>
      <c r="N26" s="5">
        <f t="shared" si="23"/>
        <v>0</v>
      </c>
      <c r="O26" s="5">
        <f t="shared" si="8"/>
        <v>0</v>
      </c>
      <c r="Q26">
        <v>16</v>
      </c>
      <c r="R26">
        <v>0</v>
      </c>
      <c r="S26">
        <f t="shared" si="0"/>
        <v>0</v>
      </c>
      <c r="T26">
        <f t="shared" si="35"/>
        <v>0</v>
      </c>
      <c r="U26">
        <f t="shared" si="24"/>
        <v>129.13908711111114</v>
      </c>
      <c r="V26">
        <f t="shared" si="9"/>
        <v>0</v>
      </c>
      <c r="W26">
        <f>-SUM($V$11:V25)/$I$4</f>
        <v>-3.7777777777777772</v>
      </c>
      <c r="X26">
        <f t="shared" si="25"/>
        <v>125.36130933333337</v>
      </c>
      <c r="Y26">
        <f t="shared" si="10"/>
        <v>0</v>
      </c>
      <c r="Z26">
        <f t="shared" si="11"/>
        <v>5.2383963533256566</v>
      </c>
      <c r="AA26">
        <f t="shared" si="12"/>
        <v>10.995334306223699</v>
      </c>
      <c r="AB26">
        <f t="shared" si="13"/>
        <v>5.6927870036472106</v>
      </c>
      <c r="AC26" s="5">
        <f t="shared" si="32"/>
        <v>0</v>
      </c>
      <c r="AD26" s="5">
        <f t="shared" si="26"/>
        <v>0</v>
      </c>
      <c r="AE26" s="5">
        <f t="shared" si="14"/>
        <v>0</v>
      </c>
      <c r="AF26" s="5"/>
      <c r="AG26">
        <v>16</v>
      </c>
      <c r="AH26">
        <v>0</v>
      </c>
      <c r="AI26">
        <f t="shared" si="1"/>
        <v>0</v>
      </c>
      <c r="AJ26">
        <f t="shared" si="15"/>
        <v>0</v>
      </c>
      <c r="AK26">
        <f t="shared" si="27"/>
        <v>130.82444444444448</v>
      </c>
      <c r="AL26">
        <f t="shared" si="28"/>
        <v>0</v>
      </c>
      <c r="AM26">
        <f>-SUM($AL$11:AL25)/$I$4</f>
        <v>-3.7777777777777772</v>
      </c>
      <c r="AN26">
        <f t="shared" si="29"/>
        <v>127.04666666666671</v>
      </c>
      <c r="AO26">
        <f t="shared" si="16"/>
        <v>0</v>
      </c>
      <c r="AP26">
        <f t="shared" si="17"/>
        <v>5.3077547920665404</v>
      </c>
      <c r="AQ26">
        <f t="shared" si="18"/>
        <v>11.079917768102826</v>
      </c>
      <c r="AR26">
        <f t="shared" si="19"/>
        <v>5.7365797269149725</v>
      </c>
      <c r="AS26" s="5">
        <f t="shared" si="33"/>
        <v>0</v>
      </c>
      <c r="AT26" s="5">
        <f t="shared" si="30"/>
        <v>0</v>
      </c>
      <c r="AU26" s="5">
        <f t="shared" si="20"/>
        <v>0</v>
      </c>
    </row>
    <row r="27" spans="1:47" x14ac:dyDescent="0.25">
      <c r="A27">
        <v>17</v>
      </c>
      <c r="B27">
        <v>0</v>
      </c>
      <c r="C27">
        <f t="shared" si="34"/>
        <v>0</v>
      </c>
      <c r="D27">
        <f t="shared" si="2"/>
        <v>0</v>
      </c>
      <c r="E27">
        <f t="shared" si="21"/>
        <v>123.03391111111119</v>
      </c>
      <c r="F27">
        <f t="shared" si="3"/>
        <v>0</v>
      </c>
      <c r="G27">
        <f>-SUM($F$11:F26)/$I$4</f>
        <v>-3.7777777777777777</v>
      </c>
      <c r="H27">
        <f t="shared" si="22"/>
        <v>119.25613333333342</v>
      </c>
      <c r="I27">
        <f t="shared" si="4"/>
        <v>0</v>
      </c>
      <c r="J27" s="5">
        <f t="shared" si="5"/>
        <v>4.9871466822776744</v>
      </c>
      <c r="K27" s="5">
        <f t="shared" si="6"/>
        <v>10.688932268360306</v>
      </c>
      <c r="L27" s="5">
        <f t="shared" si="7"/>
        <v>5.3110831742437812</v>
      </c>
      <c r="M27" s="5">
        <f t="shared" si="31"/>
        <v>0</v>
      </c>
      <c r="N27" s="5">
        <f t="shared" si="23"/>
        <v>0</v>
      </c>
      <c r="O27" s="5">
        <f t="shared" si="8"/>
        <v>0</v>
      </c>
      <c r="Q27">
        <v>17</v>
      </c>
      <c r="R27">
        <v>0</v>
      </c>
      <c r="S27">
        <f t="shared" si="0"/>
        <v>0</v>
      </c>
      <c r="T27">
        <f t="shared" si="35"/>
        <v>0</v>
      </c>
      <c r="U27">
        <f t="shared" si="24"/>
        <v>125.36130933333337</v>
      </c>
      <c r="V27">
        <f t="shared" si="9"/>
        <v>0</v>
      </c>
      <c r="W27">
        <f>-SUM($V$11:V26)/$I$4</f>
        <v>-3.7777777777777772</v>
      </c>
      <c r="X27">
        <f t="shared" si="25"/>
        <v>121.5835315555556</v>
      </c>
      <c r="Y27">
        <f t="shared" si="10"/>
        <v>0</v>
      </c>
      <c r="Z27">
        <f t="shared" si="11"/>
        <v>5.0829273833960347</v>
      </c>
      <c r="AA27">
        <f t="shared" si="12"/>
        <v>10.805738001431477</v>
      </c>
      <c r="AB27">
        <f t="shared" si="13"/>
        <v>5.3691212409088509</v>
      </c>
      <c r="AC27" s="5">
        <f t="shared" si="32"/>
        <v>0</v>
      </c>
      <c r="AD27" s="5">
        <f t="shared" si="26"/>
        <v>0</v>
      </c>
      <c r="AE27" s="5">
        <f t="shared" si="14"/>
        <v>0</v>
      </c>
      <c r="AF27" s="5"/>
      <c r="AG27">
        <v>17</v>
      </c>
      <c r="AH27">
        <v>0</v>
      </c>
      <c r="AI27">
        <f t="shared" si="1"/>
        <v>0</v>
      </c>
      <c r="AJ27">
        <f t="shared" si="15"/>
        <v>0</v>
      </c>
      <c r="AK27">
        <f t="shared" si="27"/>
        <v>127.04666666666671</v>
      </c>
      <c r="AL27">
        <f t="shared" si="28"/>
        <v>0</v>
      </c>
      <c r="AM27">
        <f>-SUM($AL$11:AL26)/$I$4</f>
        <v>-3.7777777777777772</v>
      </c>
      <c r="AN27">
        <f t="shared" si="29"/>
        <v>123.26888888888894</v>
      </c>
      <c r="AO27">
        <f t="shared" si="16"/>
        <v>0</v>
      </c>
      <c r="AP27">
        <f t="shared" si="17"/>
        <v>5.1522858221369185</v>
      </c>
      <c r="AQ27">
        <f t="shared" si="18"/>
        <v>10.890321463310604</v>
      </c>
      <c r="AR27">
        <f t="shared" si="19"/>
        <v>5.4111488064249373</v>
      </c>
      <c r="AS27" s="5">
        <f t="shared" si="33"/>
        <v>0</v>
      </c>
      <c r="AT27" s="5">
        <f t="shared" si="30"/>
        <v>0</v>
      </c>
      <c r="AU27" s="5">
        <f t="shared" si="20"/>
        <v>0</v>
      </c>
    </row>
    <row r="28" spans="1:47" x14ac:dyDescent="0.25">
      <c r="A28">
        <v>18</v>
      </c>
      <c r="B28">
        <v>0</v>
      </c>
      <c r="C28">
        <f t="shared" si="34"/>
        <v>0</v>
      </c>
      <c r="D28">
        <f t="shared" si="2"/>
        <v>0</v>
      </c>
      <c r="E28">
        <f t="shared" si="21"/>
        <v>119.25613333333342</v>
      </c>
      <c r="F28">
        <f t="shared" si="3"/>
        <v>0</v>
      </c>
      <c r="G28">
        <f>-SUM($F$11:F27)/$I$4</f>
        <v>-3.7777777777777777</v>
      </c>
      <c r="H28">
        <f t="shared" si="22"/>
        <v>115.47835555555565</v>
      </c>
      <c r="I28">
        <f t="shared" si="4"/>
        <v>0</v>
      </c>
      <c r="J28" s="5">
        <f t="shared" si="5"/>
        <v>4.8316777123480525</v>
      </c>
      <c r="K28" s="5">
        <f t="shared" si="6"/>
        <v>10.499335963568084</v>
      </c>
      <c r="L28" s="5">
        <f t="shared" si="7"/>
        <v>5.0065999581325498</v>
      </c>
      <c r="M28" s="5">
        <f t="shared" si="31"/>
        <v>0</v>
      </c>
      <c r="N28" s="5">
        <f t="shared" si="23"/>
        <v>0</v>
      </c>
      <c r="O28" s="5">
        <f t="shared" si="8"/>
        <v>0</v>
      </c>
      <c r="Q28">
        <v>18</v>
      </c>
      <c r="R28">
        <v>0</v>
      </c>
      <c r="S28">
        <f t="shared" si="0"/>
        <v>0</v>
      </c>
      <c r="T28">
        <f t="shared" si="35"/>
        <v>0</v>
      </c>
      <c r="U28">
        <f t="shared" si="24"/>
        <v>121.5835315555556</v>
      </c>
      <c r="V28">
        <f t="shared" si="9"/>
        <v>0</v>
      </c>
      <c r="W28">
        <f>-SUM($V$11:V27)/$I$4</f>
        <v>-3.7777777777777772</v>
      </c>
      <c r="X28">
        <f t="shared" si="25"/>
        <v>117.80575377777782</v>
      </c>
      <c r="Y28">
        <f t="shared" si="10"/>
        <v>0</v>
      </c>
      <c r="Z28">
        <f t="shared" si="11"/>
        <v>4.9274584134664128</v>
      </c>
      <c r="AA28">
        <f t="shared" si="12"/>
        <v>10.616141696639255</v>
      </c>
      <c r="AB28">
        <f t="shared" si="13"/>
        <v>5.0622986785404862</v>
      </c>
      <c r="AC28" s="5">
        <f t="shared" si="32"/>
        <v>0</v>
      </c>
      <c r="AD28" s="5">
        <f t="shared" si="26"/>
        <v>0</v>
      </c>
      <c r="AE28" s="5">
        <f t="shared" si="14"/>
        <v>0</v>
      </c>
      <c r="AF28" s="5"/>
      <c r="AG28">
        <v>18</v>
      </c>
      <c r="AH28">
        <v>0</v>
      </c>
      <c r="AI28">
        <f t="shared" si="1"/>
        <v>0</v>
      </c>
      <c r="AJ28">
        <f t="shared" si="15"/>
        <v>0</v>
      </c>
      <c r="AK28">
        <f t="shared" si="27"/>
        <v>123.26888888888894</v>
      </c>
      <c r="AL28">
        <f t="shared" si="28"/>
        <v>0</v>
      </c>
      <c r="AM28">
        <f>-SUM($AL$11:AL27)/$I$4</f>
        <v>-3.7777777777777772</v>
      </c>
      <c r="AN28">
        <f t="shared" si="29"/>
        <v>119.49111111111117</v>
      </c>
      <c r="AO28">
        <f t="shared" si="16"/>
        <v>0</v>
      </c>
      <c r="AP28">
        <f t="shared" si="17"/>
        <v>4.9968168522072958</v>
      </c>
      <c r="AQ28">
        <f t="shared" si="18"/>
        <v>10.700725158518381</v>
      </c>
      <c r="AR28">
        <f t="shared" si="19"/>
        <v>5.1026322346979578</v>
      </c>
      <c r="AS28" s="5">
        <f t="shared" si="33"/>
        <v>0</v>
      </c>
      <c r="AT28" s="5">
        <f t="shared" si="30"/>
        <v>0</v>
      </c>
      <c r="AU28" s="5">
        <f t="shared" si="20"/>
        <v>0</v>
      </c>
    </row>
    <row r="29" spans="1:47" x14ac:dyDescent="0.25">
      <c r="A29">
        <v>19</v>
      </c>
      <c r="B29">
        <v>0</v>
      </c>
      <c r="C29">
        <f t="shared" si="34"/>
        <v>0</v>
      </c>
      <c r="D29">
        <f t="shared" si="2"/>
        <v>0</v>
      </c>
      <c r="E29">
        <f t="shared" si="21"/>
        <v>115.47835555555565</v>
      </c>
      <c r="F29">
        <f t="shared" si="3"/>
        <v>0</v>
      </c>
      <c r="G29">
        <f>-SUM($F$11:F28)/$I$4</f>
        <v>-3.7777777777777777</v>
      </c>
      <c r="H29">
        <f t="shared" si="22"/>
        <v>111.70057777777788</v>
      </c>
      <c r="I29">
        <f t="shared" si="4"/>
        <v>0</v>
      </c>
      <c r="J29" s="5">
        <f t="shared" si="5"/>
        <v>4.6762087424184307</v>
      </c>
      <c r="K29" s="5">
        <f t="shared" si="6"/>
        <v>10.309739658775863</v>
      </c>
      <c r="L29" s="5">
        <f t="shared" si="7"/>
        <v>4.7180336965532605</v>
      </c>
      <c r="M29" s="5">
        <f t="shared" si="31"/>
        <v>0</v>
      </c>
      <c r="N29" s="5">
        <f t="shared" si="23"/>
        <v>0</v>
      </c>
      <c r="O29" s="5">
        <f t="shared" si="8"/>
        <v>0</v>
      </c>
      <c r="Q29">
        <v>19</v>
      </c>
      <c r="R29">
        <v>0</v>
      </c>
      <c r="S29">
        <f t="shared" si="0"/>
        <v>0</v>
      </c>
      <c r="T29">
        <f t="shared" si="35"/>
        <v>0</v>
      </c>
      <c r="U29">
        <f t="shared" si="24"/>
        <v>117.80575377777782</v>
      </c>
      <c r="V29">
        <f t="shared" si="9"/>
        <v>0</v>
      </c>
      <c r="W29">
        <f>-SUM($V$11:V28)/$I$4</f>
        <v>-3.7777777777777772</v>
      </c>
      <c r="X29">
        <f t="shared" si="25"/>
        <v>114.02797600000005</v>
      </c>
      <c r="Y29">
        <f t="shared" si="10"/>
        <v>0</v>
      </c>
      <c r="Z29">
        <f t="shared" si="11"/>
        <v>4.77198944353679</v>
      </c>
      <c r="AA29">
        <f t="shared" si="12"/>
        <v>10.426545391847032</v>
      </c>
      <c r="AB29">
        <f t="shared" si="13"/>
        <v>4.7714873629716248</v>
      </c>
      <c r="AC29" s="5">
        <f t="shared" si="32"/>
        <v>0</v>
      </c>
      <c r="AD29" s="5">
        <f t="shared" si="26"/>
        <v>0</v>
      </c>
      <c r="AE29" s="5">
        <f t="shared" si="14"/>
        <v>0</v>
      </c>
      <c r="AF29" s="5"/>
      <c r="AG29">
        <v>19</v>
      </c>
      <c r="AH29">
        <v>0</v>
      </c>
      <c r="AI29">
        <f t="shared" si="1"/>
        <v>0</v>
      </c>
      <c r="AJ29">
        <f t="shared" si="15"/>
        <v>0</v>
      </c>
      <c r="AK29">
        <f t="shared" si="27"/>
        <v>119.49111111111117</v>
      </c>
      <c r="AL29">
        <f t="shared" si="28"/>
        <v>0</v>
      </c>
      <c r="AM29">
        <f>-SUM($AL$11:AL28)/$I$4</f>
        <v>-3.7777777777777772</v>
      </c>
      <c r="AN29">
        <f t="shared" si="29"/>
        <v>115.7133333333334</v>
      </c>
      <c r="AO29">
        <f t="shared" si="16"/>
        <v>0</v>
      </c>
      <c r="AP29">
        <f t="shared" si="17"/>
        <v>4.8413478822776739</v>
      </c>
      <c r="AQ29">
        <f t="shared" si="18"/>
        <v>10.511128853726159</v>
      </c>
      <c r="AR29">
        <f t="shared" si="19"/>
        <v>4.8101951903780282</v>
      </c>
      <c r="AS29" s="5">
        <f t="shared" si="33"/>
        <v>0</v>
      </c>
      <c r="AT29" s="5">
        <f t="shared" si="30"/>
        <v>0</v>
      </c>
      <c r="AU29" s="5">
        <f t="shared" si="20"/>
        <v>0</v>
      </c>
    </row>
    <row r="30" spans="1:47" x14ac:dyDescent="0.25">
      <c r="A30">
        <v>20</v>
      </c>
      <c r="B30">
        <v>0</v>
      </c>
      <c r="C30">
        <f t="shared" si="34"/>
        <v>0</v>
      </c>
      <c r="D30">
        <f t="shared" si="2"/>
        <v>0</v>
      </c>
      <c r="E30">
        <f t="shared" si="21"/>
        <v>111.70057777777788</v>
      </c>
      <c r="F30">
        <f t="shared" si="3"/>
        <v>0</v>
      </c>
      <c r="G30">
        <f>-SUM($F$11:F29)/$I$4</f>
        <v>-3.7777777777777777</v>
      </c>
      <c r="H30">
        <f t="shared" si="22"/>
        <v>107.92280000000011</v>
      </c>
      <c r="I30">
        <f t="shared" si="4"/>
        <v>0</v>
      </c>
      <c r="J30" s="5">
        <f t="shared" si="5"/>
        <v>4.5207397724888079</v>
      </c>
      <c r="K30" s="5">
        <f t="shared" si="6"/>
        <v>10.120143353983639</v>
      </c>
      <c r="L30" s="5">
        <f t="shared" si="7"/>
        <v>4.4445959393426602</v>
      </c>
      <c r="M30" s="5">
        <f t="shared" si="31"/>
        <v>0</v>
      </c>
      <c r="N30" s="5">
        <f t="shared" si="23"/>
        <v>0</v>
      </c>
      <c r="O30" s="5">
        <f t="shared" si="8"/>
        <v>0</v>
      </c>
      <c r="Q30">
        <v>20</v>
      </c>
      <c r="R30">
        <v>0</v>
      </c>
      <c r="S30">
        <f t="shared" si="0"/>
        <v>0</v>
      </c>
      <c r="T30">
        <f t="shared" si="35"/>
        <v>0</v>
      </c>
      <c r="U30">
        <f t="shared" si="24"/>
        <v>114.02797600000005</v>
      </c>
      <c r="V30">
        <f t="shared" si="9"/>
        <v>0</v>
      </c>
      <c r="W30">
        <f>-SUM($V$11:V29)/$I$4</f>
        <v>-3.7777777777777772</v>
      </c>
      <c r="X30">
        <f t="shared" si="25"/>
        <v>110.25019822222228</v>
      </c>
      <c r="Y30">
        <f t="shared" si="10"/>
        <v>0</v>
      </c>
      <c r="Z30">
        <f t="shared" si="11"/>
        <v>4.6165204736071681</v>
      </c>
      <c r="AA30">
        <f t="shared" si="12"/>
        <v>10.236949087054811</v>
      </c>
      <c r="AB30">
        <f t="shared" si="13"/>
        <v>4.4958950433909948</v>
      </c>
      <c r="AC30" s="5">
        <f t="shared" si="32"/>
        <v>0</v>
      </c>
      <c r="AD30" s="5">
        <f t="shared" si="26"/>
        <v>0</v>
      </c>
      <c r="AE30" s="5">
        <f t="shared" si="14"/>
        <v>0</v>
      </c>
      <c r="AF30" s="5"/>
      <c r="AG30">
        <v>20</v>
      </c>
      <c r="AH30">
        <v>0</v>
      </c>
      <c r="AI30">
        <f t="shared" si="1"/>
        <v>0</v>
      </c>
      <c r="AJ30">
        <f t="shared" si="15"/>
        <v>0</v>
      </c>
      <c r="AK30">
        <f t="shared" si="27"/>
        <v>115.7133333333334</v>
      </c>
      <c r="AL30">
        <f t="shared" si="28"/>
        <v>0</v>
      </c>
      <c r="AM30">
        <f>-SUM($AL$11:AL29)/$I$4</f>
        <v>-3.7777777777777772</v>
      </c>
      <c r="AN30">
        <f t="shared" si="29"/>
        <v>111.93555555555562</v>
      </c>
      <c r="AO30">
        <f t="shared" si="16"/>
        <v>0</v>
      </c>
      <c r="AP30">
        <f t="shared" si="17"/>
        <v>4.685878912348052</v>
      </c>
      <c r="AQ30">
        <f t="shared" si="18"/>
        <v>10.321532548933936</v>
      </c>
      <c r="AR30">
        <f t="shared" si="19"/>
        <v>4.5330426704604792</v>
      </c>
      <c r="AS30" s="5">
        <f t="shared" si="33"/>
        <v>0</v>
      </c>
      <c r="AT30" s="5">
        <f t="shared" si="30"/>
        <v>0</v>
      </c>
      <c r="AU30" s="5">
        <f t="shared" si="20"/>
        <v>0</v>
      </c>
    </row>
    <row r="31" spans="1:47" x14ac:dyDescent="0.25">
      <c r="A31">
        <v>21</v>
      </c>
      <c r="B31">
        <v>0</v>
      </c>
      <c r="C31">
        <f t="shared" si="34"/>
        <v>0</v>
      </c>
      <c r="D31">
        <f t="shared" si="2"/>
        <v>0</v>
      </c>
      <c r="E31">
        <f t="shared" si="21"/>
        <v>107.92280000000011</v>
      </c>
      <c r="F31">
        <f t="shared" si="3"/>
        <v>0</v>
      </c>
      <c r="G31">
        <f>-SUM($F$11:F30)/$I$4</f>
        <v>-3.7777777777777777</v>
      </c>
      <c r="H31">
        <f t="shared" si="22"/>
        <v>104.14502222222234</v>
      </c>
      <c r="I31">
        <f t="shared" si="4"/>
        <v>0</v>
      </c>
      <c r="J31" s="5">
        <f t="shared" si="5"/>
        <v>4.365270802559186</v>
      </c>
      <c r="K31" s="5">
        <f t="shared" si="6"/>
        <v>9.9305470491914178</v>
      </c>
      <c r="L31" s="5">
        <f t="shared" si="7"/>
        <v>4.185535936941033</v>
      </c>
      <c r="M31" s="5">
        <f t="shared" si="31"/>
        <v>0</v>
      </c>
      <c r="N31" s="5">
        <f t="shared" si="23"/>
        <v>0</v>
      </c>
      <c r="O31" s="5">
        <f t="shared" si="8"/>
        <v>0</v>
      </c>
      <c r="Q31">
        <v>21</v>
      </c>
      <c r="R31">
        <v>0</v>
      </c>
      <c r="S31">
        <f t="shared" si="0"/>
        <v>0</v>
      </c>
      <c r="T31">
        <f t="shared" si="35"/>
        <v>0</v>
      </c>
      <c r="U31">
        <f t="shared" si="24"/>
        <v>110.25019822222228</v>
      </c>
      <c r="V31">
        <f t="shared" si="9"/>
        <v>0</v>
      </c>
      <c r="W31">
        <f>-SUM($V$11:V30)/$I$4</f>
        <v>-3.7777777777777772</v>
      </c>
      <c r="X31">
        <f t="shared" si="25"/>
        <v>106.47242044444451</v>
      </c>
      <c r="Y31">
        <f t="shared" si="10"/>
        <v>0</v>
      </c>
      <c r="Z31">
        <f t="shared" si="11"/>
        <v>4.4610515036775462</v>
      </c>
      <c r="AA31">
        <f t="shared" si="12"/>
        <v>10.047352782262589</v>
      </c>
      <c r="AB31">
        <f t="shared" si="13"/>
        <v>4.2347673227839646</v>
      </c>
      <c r="AC31" s="5">
        <f t="shared" si="32"/>
        <v>0</v>
      </c>
      <c r="AD31" s="5">
        <f t="shared" si="26"/>
        <v>0</v>
      </c>
      <c r="AE31" s="5">
        <f t="shared" si="14"/>
        <v>0</v>
      </c>
      <c r="AF31" s="5"/>
      <c r="AG31">
        <v>21</v>
      </c>
      <c r="AH31">
        <v>0</v>
      </c>
      <c r="AI31">
        <f t="shared" si="1"/>
        <v>0</v>
      </c>
      <c r="AJ31">
        <f t="shared" si="15"/>
        <v>0</v>
      </c>
      <c r="AK31">
        <f t="shared" si="27"/>
        <v>111.93555555555562</v>
      </c>
      <c r="AL31">
        <f t="shared" si="28"/>
        <v>0</v>
      </c>
      <c r="AM31">
        <f>-SUM($AL$11:AL30)/$I$4</f>
        <v>-3.7777777777777772</v>
      </c>
      <c r="AN31">
        <f t="shared" si="29"/>
        <v>108.15777777777785</v>
      </c>
      <c r="AO31">
        <f t="shared" si="16"/>
        <v>0</v>
      </c>
      <c r="AP31">
        <f t="shared" si="17"/>
        <v>4.5304099424184292</v>
      </c>
      <c r="AQ31">
        <f t="shared" si="18"/>
        <v>10.131936244141714</v>
      </c>
      <c r="AR31">
        <f t="shared" si="19"/>
        <v>4.270417636670226</v>
      </c>
      <c r="AS31" s="5">
        <f t="shared" si="33"/>
        <v>0</v>
      </c>
      <c r="AT31" s="5">
        <f t="shared" si="30"/>
        <v>0</v>
      </c>
      <c r="AU31" s="5">
        <f t="shared" si="20"/>
        <v>0</v>
      </c>
    </row>
    <row r="32" spans="1:47" x14ac:dyDescent="0.25">
      <c r="A32">
        <v>22</v>
      </c>
      <c r="B32">
        <v>0</v>
      </c>
      <c r="C32">
        <f t="shared" si="34"/>
        <v>0</v>
      </c>
      <c r="D32">
        <f t="shared" si="2"/>
        <v>0</v>
      </c>
      <c r="E32">
        <f t="shared" si="21"/>
        <v>104.14502222222234</v>
      </c>
      <c r="F32">
        <f t="shared" si="3"/>
        <v>0</v>
      </c>
      <c r="G32">
        <f>-SUM($F$11:F31)/$I$4</f>
        <v>-3.7777777777777777</v>
      </c>
      <c r="H32">
        <f t="shared" si="22"/>
        <v>100.36724444444457</v>
      </c>
      <c r="I32">
        <f t="shared" si="4"/>
        <v>0</v>
      </c>
      <c r="J32" s="5">
        <f t="shared" si="5"/>
        <v>4.2098018326295641</v>
      </c>
      <c r="K32" s="5">
        <f t="shared" si="6"/>
        <v>9.7409507443991963</v>
      </c>
      <c r="L32" s="5">
        <f t="shared" si="7"/>
        <v>3.9401388821534447</v>
      </c>
      <c r="M32" s="5">
        <f t="shared" si="31"/>
        <v>0</v>
      </c>
      <c r="N32" s="5">
        <f t="shared" si="23"/>
        <v>0</v>
      </c>
      <c r="O32" s="5">
        <f t="shared" si="8"/>
        <v>0</v>
      </c>
      <c r="Q32">
        <v>22</v>
      </c>
      <c r="R32">
        <v>0</v>
      </c>
      <c r="S32">
        <f t="shared" si="0"/>
        <v>0</v>
      </c>
      <c r="T32">
        <f t="shared" si="35"/>
        <v>0</v>
      </c>
      <c r="U32">
        <f t="shared" si="24"/>
        <v>106.47242044444451</v>
      </c>
      <c r="V32">
        <f t="shared" si="9"/>
        <v>0</v>
      </c>
      <c r="W32">
        <f>-SUM($V$11:V31)/$I$4</f>
        <v>-3.7777777777777772</v>
      </c>
      <c r="X32">
        <f t="shared" si="25"/>
        <v>102.69464266666674</v>
      </c>
      <c r="Y32">
        <f t="shared" si="10"/>
        <v>0</v>
      </c>
      <c r="Z32">
        <f t="shared" si="11"/>
        <v>4.3055825337479234</v>
      </c>
      <c r="AA32">
        <f t="shared" si="12"/>
        <v>9.8577564774703657</v>
      </c>
      <c r="AB32">
        <f t="shared" si="13"/>
        <v>3.9873858935190212</v>
      </c>
      <c r="AC32" s="5">
        <f t="shared" si="32"/>
        <v>0</v>
      </c>
      <c r="AD32" s="5">
        <f t="shared" si="26"/>
        <v>0</v>
      </c>
      <c r="AE32" s="5">
        <f t="shared" si="14"/>
        <v>0</v>
      </c>
      <c r="AF32" s="5"/>
      <c r="AG32">
        <v>22</v>
      </c>
      <c r="AH32">
        <v>0</v>
      </c>
      <c r="AI32">
        <f t="shared" si="1"/>
        <v>0</v>
      </c>
      <c r="AJ32">
        <f t="shared" si="15"/>
        <v>0</v>
      </c>
      <c r="AK32">
        <f t="shared" si="27"/>
        <v>108.15777777777785</v>
      </c>
      <c r="AL32">
        <f t="shared" si="28"/>
        <v>0</v>
      </c>
      <c r="AM32">
        <f>-SUM($AL$11:AL31)/$I$4</f>
        <v>-3.7777777777777772</v>
      </c>
      <c r="AN32">
        <f t="shared" si="29"/>
        <v>104.38000000000008</v>
      </c>
      <c r="AO32">
        <f t="shared" si="16"/>
        <v>0</v>
      </c>
      <c r="AP32">
        <f t="shared" si="17"/>
        <v>4.3749409724888064</v>
      </c>
      <c r="AQ32">
        <f t="shared" si="18"/>
        <v>9.9423399393494911</v>
      </c>
      <c r="AR32">
        <f t="shared" si="19"/>
        <v>4.0215992465768542</v>
      </c>
      <c r="AS32" s="5">
        <f t="shared" si="33"/>
        <v>0</v>
      </c>
      <c r="AT32" s="5">
        <f t="shared" si="30"/>
        <v>0</v>
      </c>
      <c r="AU32" s="5">
        <f t="shared" si="20"/>
        <v>0</v>
      </c>
    </row>
    <row r="33" spans="1:47" x14ac:dyDescent="0.25">
      <c r="A33">
        <v>23</v>
      </c>
      <c r="B33">
        <v>0</v>
      </c>
      <c r="C33">
        <f t="shared" si="34"/>
        <v>0</v>
      </c>
      <c r="D33">
        <f t="shared" si="2"/>
        <v>0</v>
      </c>
      <c r="E33">
        <f t="shared" si="21"/>
        <v>100.36724444444457</v>
      </c>
      <c r="F33">
        <f t="shared" si="3"/>
        <v>0</v>
      </c>
      <c r="G33">
        <f>-SUM($F$11:F32)/$I$4</f>
        <v>-3.7777777777777777</v>
      </c>
      <c r="H33">
        <f t="shared" si="22"/>
        <v>96.589466666666794</v>
      </c>
      <c r="I33">
        <f t="shared" si="4"/>
        <v>0</v>
      </c>
      <c r="J33" s="5">
        <f t="shared" si="5"/>
        <v>4.0543328626999413</v>
      </c>
      <c r="K33" s="5">
        <f t="shared" si="6"/>
        <v>9.5513544396069729</v>
      </c>
      <c r="L33" s="5">
        <f t="shared" si="7"/>
        <v>3.7077242323992561</v>
      </c>
      <c r="M33" s="5">
        <f t="shared" si="31"/>
        <v>0</v>
      </c>
      <c r="N33" s="5">
        <f t="shared" si="23"/>
        <v>0</v>
      </c>
      <c r="O33" s="5">
        <f t="shared" si="8"/>
        <v>0</v>
      </c>
      <c r="Q33">
        <v>23</v>
      </c>
      <c r="R33">
        <v>0</v>
      </c>
      <c r="S33">
        <f t="shared" si="0"/>
        <v>0</v>
      </c>
      <c r="T33">
        <f t="shared" si="35"/>
        <v>0</v>
      </c>
      <c r="U33">
        <f t="shared" si="24"/>
        <v>102.69464266666674</v>
      </c>
      <c r="V33">
        <f t="shared" si="9"/>
        <v>0</v>
      </c>
      <c r="W33">
        <f>-SUM($V$11:V32)/$I$4</f>
        <v>-3.7777777777777772</v>
      </c>
      <c r="X33">
        <f t="shared" si="25"/>
        <v>98.916864888888966</v>
      </c>
      <c r="Y33">
        <f t="shared" si="10"/>
        <v>0</v>
      </c>
      <c r="Z33">
        <f t="shared" si="11"/>
        <v>4.1501135638183015</v>
      </c>
      <c r="AA33">
        <f t="shared" si="12"/>
        <v>9.6681601726781441</v>
      </c>
      <c r="AB33">
        <f t="shared" si="13"/>
        <v>3.7530668536714034</v>
      </c>
      <c r="AC33" s="5">
        <f t="shared" si="32"/>
        <v>0</v>
      </c>
      <c r="AD33" s="5">
        <f t="shared" si="26"/>
        <v>0</v>
      </c>
      <c r="AE33" s="5">
        <f t="shared" si="14"/>
        <v>0</v>
      </c>
      <c r="AF33" s="5"/>
      <c r="AG33">
        <v>23</v>
      </c>
      <c r="AH33">
        <v>0</v>
      </c>
      <c r="AI33">
        <f t="shared" si="1"/>
        <v>0</v>
      </c>
      <c r="AJ33">
        <f t="shared" si="15"/>
        <v>0</v>
      </c>
      <c r="AK33">
        <f t="shared" si="27"/>
        <v>104.38000000000008</v>
      </c>
      <c r="AL33">
        <f t="shared" si="28"/>
        <v>0</v>
      </c>
      <c r="AM33">
        <f>-SUM($AL$11:AL32)/$I$4</f>
        <v>-3.7777777777777772</v>
      </c>
      <c r="AN33">
        <f t="shared" si="29"/>
        <v>100.60222222222231</v>
      </c>
      <c r="AO33">
        <f t="shared" si="16"/>
        <v>0</v>
      </c>
      <c r="AP33">
        <f t="shared" si="17"/>
        <v>4.2194720025591845</v>
      </c>
      <c r="AQ33">
        <f t="shared" si="18"/>
        <v>9.7527436345572696</v>
      </c>
      <c r="AR33">
        <f t="shared" si="19"/>
        <v>3.7859011656270969</v>
      </c>
      <c r="AS33" s="5">
        <f t="shared" si="33"/>
        <v>0</v>
      </c>
      <c r="AT33" s="5">
        <f t="shared" si="30"/>
        <v>0</v>
      </c>
      <c r="AU33" s="5">
        <f t="shared" si="20"/>
        <v>0</v>
      </c>
    </row>
    <row r="34" spans="1:47" x14ac:dyDescent="0.25">
      <c r="A34">
        <v>24</v>
      </c>
      <c r="B34">
        <v>0</v>
      </c>
      <c r="C34">
        <f t="shared" si="34"/>
        <v>0</v>
      </c>
      <c r="D34">
        <f t="shared" si="2"/>
        <v>0</v>
      </c>
      <c r="E34">
        <f t="shared" si="21"/>
        <v>96.589466666666794</v>
      </c>
      <c r="F34">
        <f t="shared" si="3"/>
        <v>0</v>
      </c>
      <c r="G34">
        <f>-SUM($F$11:F33)/$I$4</f>
        <v>-3.7777777777777777</v>
      </c>
      <c r="H34">
        <f t="shared" si="22"/>
        <v>92.811688888889023</v>
      </c>
      <c r="I34">
        <f t="shared" si="4"/>
        <v>0</v>
      </c>
      <c r="J34" s="5">
        <f t="shared" si="5"/>
        <v>3.8988638927703194</v>
      </c>
      <c r="K34" s="5">
        <f t="shared" si="6"/>
        <v>9.3617581348147514</v>
      </c>
      <c r="L34" s="5">
        <f t="shared" si="7"/>
        <v>3.4876441088179431</v>
      </c>
      <c r="M34" s="5">
        <f t="shared" si="31"/>
        <v>0</v>
      </c>
      <c r="N34" s="5">
        <f t="shared" si="23"/>
        <v>0</v>
      </c>
      <c r="O34" s="5">
        <f t="shared" si="8"/>
        <v>0</v>
      </c>
      <c r="Q34">
        <v>24</v>
      </c>
      <c r="R34">
        <v>0</v>
      </c>
      <c r="S34">
        <f t="shared" si="0"/>
        <v>0</v>
      </c>
      <c r="T34">
        <f t="shared" si="35"/>
        <v>0</v>
      </c>
      <c r="U34">
        <f t="shared" si="24"/>
        <v>98.916864888888966</v>
      </c>
      <c r="V34">
        <f t="shared" si="9"/>
        <v>0</v>
      </c>
      <c r="W34">
        <f>-SUM($V$11:V33)/$I$4</f>
        <v>-3.7777777777777772</v>
      </c>
      <c r="X34">
        <f t="shared" si="25"/>
        <v>95.139087111111195</v>
      </c>
      <c r="Y34">
        <f t="shared" si="10"/>
        <v>0</v>
      </c>
      <c r="Z34">
        <f t="shared" si="11"/>
        <v>3.9946445938886797</v>
      </c>
      <c r="AA34">
        <f t="shared" si="12"/>
        <v>9.4785638678859225</v>
      </c>
      <c r="AB34">
        <f t="shared" si="13"/>
        <v>3.5311591004418843</v>
      </c>
      <c r="AC34" s="5">
        <f t="shared" si="32"/>
        <v>0</v>
      </c>
      <c r="AD34" s="5">
        <f t="shared" si="26"/>
        <v>0</v>
      </c>
      <c r="AE34" s="5">
        <f t="shared" si="14"/>
        <v>0</v>
      </c>
      <c r="AF34" s="5"/>
      <c r="AG34">
        <v>24</v>
      </c>
      <c r="AH34">
        <v>0</v>
      </c>
      <c r="AI34">
        <f t="shared" si="1"/>
        <v>0</v>
      </c>
      <c r="AJ34">
        <f t="shared" si="15"/>
        <v>0</v>
      </c>
      <c r="AK34">
        <f t="shared" si="27"/>
        <v>100.60222222222231</v>
      </c>
      <c r="AL34">
        <f t="shared" si="28"/>
        <v>0</v>
      </c>
      <c r="AM34">
        <f>-SUM($AL$11:AL33)/$I$4</f>
        <v>-3.7777777777777772</v>
      </c>
      <c r="AN34">
        <f t="shared" si="29"/>
        <v>96.824444444444538</v>
      </c>
      <c r="AO34">
        <f t="shared" si="16"/>
        <v>0</v>
      </c>
      <c r="AP34">
        <f t="shared" si="17"/>
        <v>4.0640030326295626</v>
      </c>
      <c r="AQ34">
        <f t="shared" si="18"/>
        <v>9.563147329765048</v>
      </c>
      <c r="AR34">
        <f t="shared" si="19"/>
        <v>3.5626699564454292</v>
      </c>
      <c r="AS34" s="5">
        <f t="shared" si="33"/>
        <v>0</v>
      </c>
      <c r="AT34" s="5">
        <f t="shared" si="30"/>
        <v>0</v>
      </c>
      <c r="AU34" s="5">
        <f t="shared" si="20"/>
        <v>0</v>
      </c>
    </row>
    <row r="35" spans="1:47" x14ac:dyDescent="0.25">
      <c r="A35">
        <v>25</v>
      </c>
      <c r="B35">
        <v>0</v>
      </c>
      <c r="C35">
        <f t="shared" si="34"/>
        <v>0</v>
      </c>
      <c r="D35">
        <f t="shared" si="2"/>
        <v>0</v>
      </c>
      <c r="E35">
        <f t="shared" si="21"/>
        <v>92.811688888889023</v>
      </c>
      <c r="F35">
        <f t="shared" si="3"/>
        <v>0</v>
      </c>
      <c r="G35">
        <f>-SUM($F$11:F34)/$I$4</f>
        <v>-3.7777777777777777</v>
      </c>
      <c r="H35">
        <f t="shared" si="22"/>
        <v>89.033911111111252</v>
      </c>
      <c r="I35">
        <f t="shared" si="4"/>
        <v>0</v>
      </c>
      <c r="J35" s="5">
        <f t="shared" si="5"/>
        <v>3.7433949228406971</v>
      </c>
      <c r="K35" s="5">
        <f t="shared" si="6"/>
        <v>9.1721618300225298</v>
      </c>
      <c r="L35" s="5">
        <f t="shared" si="7"/>
        <v>3.2792817687612938</v>
      </c>
      <c r="M35" s="5">
        <f t="shared" si="31"/>
        <v>0</v>
      </c>
      <c r="N35" s="5">
        <f t="shared" si="23"/>
        <v>0</v>
      </c>
      <c r="O35" s="5">
        <f t="shared" si="8"/>
        <v>0</v>
      </c>
      <c r="Q35">
        <v>25</v>
      </c>
      <c r="R35">
        <v>0</v>
      </c>
      <c r="S35">
        <f t="shared" si="0"/>
        <v>0</v>
      </c>
      <c r="T35">
        <f t="shared" si="35"/>
        <v>0</v>
      </c>
      <c r="U35">
        <f t="shared" si="24"/>
        <v>95.139087111111195</v>
      </c>
      <c r="V35">
        <f t="shared" si="9"/>
        <v>0</v>
      </c>
      <c r="W35">
        <f>-SUM($V$11:V34)/$I$4</f>
        <v>-3.7777777777777772</v>
      </c>
      <c r="X35">
        <f t="shared" si="25"/>
        <v>91.361309333333423</v>
      </c>
      <c r="Y35">
        <f t="shared" si="10"/>
        <v>0</v>
      </c>
      <c r="Z35">
        <f t="shared" si="11"/>
        <v>3.8391756239590569</v>
      </c>
      <c r="AA35">
        <f t="shared" si="12"/>
        <v>9.2889675630936992</v>
      </c>
      <c r="AB35">
        <f t="shared" si="13"/>
        <v>3.3210427971911796</v>
      </c>
      <c r="AC35" s="5">
        <f t="shared" si="32"/>
        <v>0</v>
      </c>
      <c r="AD35" s="5">
        <f t="shared" si="26"/>
        <v>0</v>
      </c>
      <c r="AE35" s="5">
        <f t="shared" si="14"/>
        <v>0</v>
      </c>
      <c r="AF35" s="5"/>
      <c r="AG35">
        <v>25</v>
      </c>
      <c r="AH35">
        <v>0</v>
      </c>
      <c r="AI35">
        <f t="shared" si="1"/>
        <v>0</v>
      </c>
      <c r="AJ35">
        <f t="shared" si="15"/>
        <v>0</v>
      </c>
      <c r="AK35">
        <f t="shared" si="27"/>
        <v>96.824444444444538</v>
      </c>
      <c r="AL35">
        <f t="shared" si="28"/>
        <v>0</v>
      </c>
      <c r="AM35">
        <f>-SUM($AL$11:AL34)/$I$4</f>
        <v>-3.7777777777777772</v>
      </c>
      <c r="AN35">
        <f t="shared" si="29"/>
        <v>93.046666666666766</v>
      </c>
      <c r="AO35">
        <f t="shared" si="16"/>
        <v>0</v>
      </c>
      <c r="AP35">
        <f t="shared" si="17"/>
        <v>3.9085340626999403</v>
      </c>
      <c r="AQ35">
        <f t="shared" si="18"/>
        <v>9.3735510249728264</v>
      </c>
      <c r="AR35">
        <f t="shared" si="19"/>
        <v>3.3512835419162705</v>
      </c>
      <c r="AS35" s="5">
        <f t="shared" si="33"/>
        <v>0</v>
      </c>
      <c r="AT35" s="5">
        <f t="shared" si="30"/>
        <v>0</v>
      </c>
      <c r="AU35" s="5">
        <f t="shared" si="20"/>
        <v>0</v>
      </c>
    </row>
    <row r="36" spans="1:47" x14ac:dyDescent="0.25">
      <c r="A36">
        <v>26</v>
      </c>
      <c r="B36">
        <v>0</v>
      </c>
      <c r="C36">
        <f t="shared" si="34"/>
        <v>0</v>
      </c>
      <c r="D36">
        <f t="shared" si="2"/>
        <v>0</v>
      </c>
      <c r="E36">
        <f t="shared" si="21"/>
        <v>89.033911111111252</v>
      </c>
      <c r="F36">
        <f t="shared" si="3"/>
        <v>0</v>
      </c>
      <c r="G36">
        <f>-SUM($F$11:F35)/$I$4</f>
        <v>-3.7777777777777777</v>
      </c>
      <c r="H36">
        <f t="shared" si="22"/>
        <v>85.25613333333348</v>
      </c>
      <c r="I36">
        <f t="shared" si="4"/>
        <v>0</v>
      </c>
      <c r="J36" s="5">
        <f t="shared" si="5"/>
        <v>3.5879259529110743</v>
      </c>
      <c r="K36" s="5">
        <f t="shared" si="6"/>
        <v>8.9825655252303065</v>
      </c>
      <c r="L36" s="5">
        <f t="shared" si="7"/>
        <v>3.08205014835691</v>
      </c>
      <c r="M36" s="5">
        <f t="shared" si="31"/>
        <v>0</v>
      </c>
      <c r="N36" s="5">
        <f t="shared" si="23"/>
        <v>0</v>
      </c>
      <c r="O36" s="5">
        <f t="shared" si="8"/>
        <v>0</v>
      </c>
      <c r="Q36">
        <v>26</v>
      </c>
      <c r="R36">
        <v>0</v>
      </c>
      <c r="S36">
        <f t="shared" si="0"/>
        <v>0</v>
      </c>
      <c r="T36">
        <f t="shared" si="35"/>
        <v>0</v>
      </c>
      <c r="U36">
        <f t="shared" si="24"/>
        <v>91.361309333333423</v>
      </c>
      <c r="V36">
        <f t="shared" si="9"/>
        <v>0</v>
      </c>
      <c r="W36">
        <f>-SUM($V$11:V35)/$I$4</f>
        <v>-3.7777777777777772</v>
      </c>
      <c r="X36">
        <f t="shared" si="25"/>
        <v>87.583531555555652</v>
      </c>
      <c r="Y36">
        <f t="shared" si="10"/>
        <v>0</v>
      </c>
      <c r="Z36">
        <f t="shared" si="11"/>
        <v>3.6837066540294345</v>
      </c>
      <c r="AA36">
        <f t="shared" si="12"/>
        <v>9.0993712583014776</v>
      </c>
      <c r="AB36">
        <f t="shared" si="13"/>
        <v>3.1221279107656299</v>
      </c>
      <c r="AC36" s="5">
        <f t="shared" si="32"/>
        <v>0</v>
      </c>
      <c r="AD36" s="5">
        <f t="shared" si="26"/>
        <v>0</v>
      </c>
      <c r="AE36" s="5">
        <f t="shared" si="14"/>
        <v>0</v>
      </c>
      <c r="AF36" s="5"/>
      <c r="AG36">
        <v>26</v>
      </c>
      <c r="AH36">
        <v>0</v>
      </c>
      <c r="AI36">
        <f t="shared" si="1"/>
        <v>0</v>
      </c>
      <c r="AJ36">
        <f t="shared" si="15"/>
        <v>0</v>
      </c>
      <c r="AK36">
        <f t="shared" si="27"/>
        <v>93.046666666666766</v>
      </c>
      <c r="AL36">
        <f t="shared" si="28"/>
        <v>0</v>
      </c>
      <c r="AM36">
        <f>-SUM($AL$11:AL35)/$I$4</f>
        <v>-3.7777777777777772</v>
      </c>
      <c r="AN36">
        <f t="shared" si="29"/>
        <v>89.268888888888995</v>
      </c>
      <c r="AO36">
        <f t="shared" si="16"/>
        <v>0</v>
      </c>
      <c r="AP36">
        <f t="shared" si="17"/>
        <v>3.7530650927703175</v>
      </c>
      <c r="AQ36">
        <f t="shared" si="18"/>
        <v>9.1839547201806031</v>
      </c>
      <c r="AR36">
        <f t="shared" si="19"/>
        <v>3.1511497387167728</v>
      </c>
      <c r="AS36" s="5">
        <f t="shared" si="33"/>
        <v>0</v>
      </c>
      <c r="AT36" s="5">
        <f t="shared" si="30"/>
        <v>0</v>
      </c>
      <c r="AU36" s="5">
        <f t="shared" si="20"/>
        <v>0</v>
      </c>
    </row>
    <row r="37" spans="1:47" x14ac:dyDescent="0.25">
      <c r="A37">
        <v>27</v>
      </c>
      <c r="B37">
        <v>0</v>
      </c>
      <c r="C37">
        <f t="shared" si="34"/>
        <v>0</v>
      </c>
      <c r="D37">
        <f t="shared" si="2"/>
        <v>0</v>
      </c>
      <c r="E37">
        <f t="shared" si="21"/>
        <v>85.25613333333348</v>
      </c>
      <c r="F37">
        <f t="shared" si="3"/>
        <v>0</v>
      </c>
      <c r="G37">
        <f>-SUM($F$11:F36)/$I$4</f>
        <v>-3.7777777777777777</v>
      </c>
      <c r="H37">
        <f t="shared" si="22"/>
        <v>81.478355555555709</v>
      </c>
      <c r="I37">
        <f t="shared" si="4"/>
        <v>0</v>
      </c>
      <c r="J37" s="5">
        <f t="shared" si="5"/>
        <v>3.4324569829814524</v>
      </c>
      <c r="K37" s="5">
        <f t="shared" si="6"/>
        <v>8.7929692204380849</v>
      </c>
      <c r="L37" s="5">
        <f t="shared" si="7"/>
        <v>2.8953904719759609</v>
      </c>
      <c r="M37" s="5">
        <f t="shared" si="31"/>
        <v>0</v>
      </c>
      <c r="N37" s="5">
        <f t="shared" si="23"/>
        <v>0</v>
      </c>
      <c r="O37" s="5">
        <f t="shared" si="8"/>
        <v>0</v>
      </c>
      <c r="Q37">
        <v>27</v>
      </c>
      <c r="R37">
        <v>0</v>
      </c>
      <c r="S37">
        <f t="shared" si="0"/>
        <v>0</v>
      </c>
      <c r="T37">
        <f t="shared" si="35"/>
        <v>0</v>
      </c>
      <c r="U37">
        <f t="shared" si="24"/>
        <v>87.583531555555652</v>
      </c>
      <c r="V37">
        <f t="shared" si="9"/>
        <v>0</v>
      </c>
      <c r="W37">
        <f>-SUM($V$11:V36)/$I$4</f>
        <v>-3.7777777777777772</v>
      </c>
      <c r="X37">
        <f t="shared" si="25"/>
        <v>83.80575377777788</v>
      </c>
      <c r="Y37">
        <f t="shared" si="10"/>
        <v>0</v>
      </c>
      <c r="Z37">
        <f t="shared" si="11"/>
        <v>3.5282376840998122</v>
      </c>
      <c r="AA37">
        <f t="shared" si="12"/>
        <v>8.9097749535092543</v>
      </c>
      <c r="AB37">
        <f t="shared" si="13"/>
        <v>2.9338528159382635</v>
      </c>
      <c r="AC37" s="5">
        <f t="shared" si="32"/>
        <v>0</v>
      </c>
      <c r="AD37" s="5">
        <f t="shared" si="26"/>
        <v>0</v>
      </c>
      <c r="AE37" s="5">
        <f t="shared" si="14"/>
        <v>0</v>
      </c>
      <c r="AF37" s="5"/>
      <c r="AG37">
        <v>27</v>
      </c>
      <c r="AH37">
        <v>0</v>
      </c>
      <c r="AI37">
        <f t="shared" si="1"/>
        <v>0</v>
      </c>
      <c r="AJ37">
        <f t="shared" si="15"/>
        <v>0</v>
      </c>
      <c r="AK37">
        <f t="shared" si="27"/>
        <v>89.268888888888995</v>
      </c>
      <c r="AL37">
        <f t="shared" si="28"/>
        <v>0</v>
      </c>
      <c r="AM37">
        <f>-SUM($AL$11:AL36)/$I$4</f>
        <v>-3.7777777777777772</v>
      </c>
      <c r="AN37">
        <f t="shared" si="29"/>
        <v>85.491111111111223</v>
      </c>
      <c r="AO37">
        <f t="shared" si="16"/>
        <v>0</v>
      </c>
      <c r="AP37">
        <f t="shared" si="17"/>
        <v>3.5975961228406952</v>
      </c>
      <c r="AQ37">
        <f t="shared" si="18"/>
        <v>8.9943584153883798</v>
      </c>
      <c r="AR37">
        <f t="shared" si="19"/>
        <v>2.9617048581178631</v>
      </c>
      <c r="AS37" s="5">
        <f t="shared" si="33"/>
        <v>0</v>
      </c>
      <c r="AT37" s="5">
        <f t="shared" si="30"/>
        <v>0</v>
      </c>
      <c r="AU37" s="5">
        <f t="shared" si="20"/>
        <v>0</v>
      </c>
    </row>
    <row r="38" spans="1:47" x14ac:dyDescent="0.25">
      <c r="A38">
        <v>28</v>
      </c>
      <c r="B38">
        <v>0</v>
      </c>
      <c r="C38">
        <f t="shared" si="34"/>
        <v>0</v>
      </c>
      <c r="D38">
        <f t="shared" si="2"/>
        <v>0</v>
      </c>
      <c r="E38">
        <f t="shared" si="21"/>
        <v>81.478355555555709</v>
      </c>
      <c r="F38">
        <f t="shared" si="3"/>
        <v>0</v>
      </c>
      <c r="G38">
        <f>-SUM($F$11:F37)/$I$4</f>
        <v>-3.7777777777777777</v>
      </c>
      <c r="H38">
        <f t="shared" si="22"/>
        <v>77.700577777777937</v>
      </c>
      <c r="I38">
        <f t="shared" si="4"/>
        <v>0</v>
      </c>
      <c r="J38" s="5">
        <f t="shared" si="5"/>
        <v>3.2769880130518301</v>
      </c>
      <c r="K38" s="5">
        <f t="shared" si="6"/>
        <v>8.6033729156458616</v>
      </c>
      <c r="L38" s="5">
        <f t="shared" si="7"/>
        <v>2.7187709255795847</v>
      </c>
      <c r="M38" s="5">
        <f t="shared" si="31"/>
        <v>0</v>
      </c>
      <c r="N38" s="5">
        <f t="shared" si="23"/>
        <v>0</v>
      </c>
      <c r="O38" s="5">
        <f t="shared" si="8"/>
        <v>0</v>
      </c>
      <c r="Q38">
        <v>28</v>
      </c>
      <c r="R38">
        <v>0</v>
      </c>
      <c r="S38">
        <f t="shared" si="0"/>
        <v>0</v>
      </c>
      <c r="T38">
        <f t="shared" si="35"/>
        <v>0</v>
      </c>
      <c r="U38">
        <f t="shared" si="24"/>
        <v>83.80575377777788</v>
      </c>
      <c r="V38">
        <f t="shared" si="9"/>
        <v>0</v>
      </c>
      <c r="W38">
        <f>-SUM($V$11:V37)/$I$4</f>
        <v>-3.7777777777777772</v>
      </c>
      <c r="X38">
        <f t="shared" si="25"/>
        <v>80.027976000000109</v>
      </c>
      <c r="Y38">
        <f t="shared" si="10"/>
        <v>0</v>
      </c>
      <c r="Z38">
        <f t="shared" si="11"/>
        <v>3.3727687141701903</v>
      </c>
      <c r="AA38">
        <f t="shared" si="12"/>
        <v>8.7201786487170327</v>
      </c>
      <c r="AB38">
        <f t="shared" si="13"/>
        <v>2.7556829639311236</v>
      </c>
      <c r="AC38" s="5">
        <f t="shared" si="32"/>
        <v>0</v>
      </c>
      <c r="AD38" s="5">
        <f t="shared" si="26"/>
        <v>0</v>
      </c>
      <c r="AE38" s="5">
        <f t="shared" si="14"/>
        <v>0</v>
      </c>
      <c r="AF38" s="5"/>
      <c r="AG38">
        <v>28</v>
      </c>
      <c r="AH38">
        <v>0</v>
      </c>
      <c r="AI38">
        <f t="shared" si="1"/>
        <v>0</v>
      </c>
      <c r="AJ38">
        <f t="shared" si="15"/>
        <v>0</v>
      </c>
      <c r="AK38">
        <f t="shared" si="27"/>
        <v>85.491111111111223</v>
      </c>
      <c r="AL38">
        <f t="shared" si="28"/>
        <v>0</v>
      </c>
      <c r="AM38">
        <f>-SUM($AL$11:AL37)/$I$4</f>
        <v>-3.7777777777777772</v>
      </c>
      <c r="AN38">
        <f t="shared" si="29"/>
        <v>81.713333333333452</v>
      </c>
      <c r="AO38">
        <f t="shared" si="16"/>
        <v>0</v>
      </c>
      <c r="AP38">
        <f t="shared" si="17"/>
        <v>3.4421271529110733</v>
      </c>
      <c r="AQ38">
        <f t="shared" si="18"/>
        <v>8.8047621105961582</v>
      </c>
      <c r="AR38">
        <f t="shared" si="19"/>
        <v>2.7824123710132724</v>
      </c>
      <c r="AS38" s="5">
        <f t="shared" si="33"/>
        <v>0</v>
      </c>
      <c r="AT38" s="5">
        <f t="shared" si="30"/>
        <v>0</v>
      </c>
      <c r="AU38" s="5">
        <f t="shared" si="20"/>
        <v>0</v>
      </c>
    </row>
    <row r="39" spans="1:47" x14ac:dyDescent="0.25">
      <c r="A39">
        <v>29</v>
      </c>
      <c r="B39">
        <v>0</v>
      </c>
      <c r="C39">
        <f t="shared" si="34"/>
        <v>0</v>
      </c>
      <c r="D39">
        <f t="shared" si="2"/>
        <v>0</v>
      </c>
      <c r="E39">
        <f t="shared" si="21"/>
        <v>77.700577777777937</v>
      </c>
      <c r="F39">
        <f t="shared" si="3"/>
        <v>0</v>
      </c>
      <c r="G39">
        <f>-SUM($F$11:F38)/$I$4</f>
        <v>-3.7777777777777777</v>
      </c>
      <c r="H39">
        <f t="shared" si="22"/>
        <v>73.922800000000166</v>
      </c>
      <c r="I39">
        <f t="shared" si="4"/>
        <v>0</v>
      </c>
      <c r="J39" s="5">
        <f t="shared" si="5"/>
        <v>3.1215190431222073</v>
      </c>
      <c r="K39" s="5">
        <f t="shared" si="6"/>
        <v>8.41377661085364</v>
      </c>
      <c r="L39" s="5">
        <f t="shared" si="7"/>
        <v>2.5516853910535753</v>
      </c>
      <c r="M39" s="5">
        <f t="shared" si="31"/>
        <v>0</v>
      </c>
      <c r="N39" s="5">
        <f t="shared" si="23"/>
        <v>0</v>
      </c>
      <c r="O39" s="5">
        <f t="shared" si="8"/>
        <v>0</v>
      </c>
      <c r="Q39">
        <v>29</v>
      </c>
      <c r="R39">
        <v>0</v>
      </c>
      <c r="S39">
        <f t="shared" si="0"/>
        <v>0</v>
      </c>
      <c r="T39">
        <f t="shared" si="35"/>
        <v>0</v>
      </c>
      <c r="U39">
        <f t="shared" si="24"/>
        <v>80.027976000000109</v>
      </c>
      <c r="V39">
        <f t="shared" si="9"/>
        <v>0</v>
      </c>
      <c r="W39">
        <f>-SUM($V$11:V38)/$I$4</f>
        <v>-3.7777777777777772</v>
      </c>
      <c r="X39">
        <f t="shared" si="25"/>
        <v>76.250198222222338</v>
      </c>
      <c r="Y39">
        <f t="shared" si="10"/>
        <v>0</v>
      </c>
      <c r="Z39">
        <f t="shared" si="11"/>
        <v>3.2172997442405675</v>
      </c>
      <c r="AA39">
        <f t="shared" si="12"/>
        <v>8.5305823439248112</v>
      </c>
      <c r="AB39">
        <f t="shared" si="13"/>
        <v>2.5871096121203112</v>
      </c>
      <c r="AC39" s="5">
        <f t="shared" si="32"/>
        <v>0</v>
      </c>
      <c r="AD39" s="5">
        <f t="shared" si="26"/>
        <v>0</v>
      </c>
      <c r="AE39" s="5">
        <f t="shared" si="14"/>
        <v>0</v>
      </c>
      <c r="AF39" s="5"/>
      <c r="AG39">
        <v>29</v>
      </c>
      <c r="AH39">
        <v>0</v>
      </c>
      <c r="AI39">
        <f t="shared" si="1"/>
        <v>0</v>
      </c>
      <c r="AJ39">
        <f t="shared" si="15"/>
        <v>0</v>
      </c>
      <c r="AK39">
        <f t="shared" si="27"/>
        <v>81.713333333333452</v>
      </c>
      <c r="AL39">
        <f t="shared" si="28"/>
        <v>0</v>
      </c>
      <c r="AM39">
        <f>-SUM($AL$11:AL38)/$I$4</f>
        <v>-3.7777777777777772</v>
      </c>
      <c r="AN39">
        <f t="shared" si="29"/>
        <v>77.93555555555568</v>
      </c>
      <c r="AO39">
        <f t="shared" si="16"/>
        <v>0</v>
      </c>
      <c r="AP39">
        <f t="shared" si="17"/>
        <v>3.286658182981451</v>
      </c>
      <c r="AQ39">
        <f t="shared" si="18"/>
        <v>8.6151658058039366</v>
      </c>
      <c r="AR39">
        <f t="shared" si="19"/>
        <v>2.6127616342720859</v>
      </c>
      <c r="AS39" s="5">
        <f t="shared" si="33"/>
        <v>0</v>
      </c>
      <c r="AT39" s="5">
        <f t="shared" si="30"/>
        <v>0</v>
      </c>
      <c r="AU39" s="5">
        <f t="shared" si="20"/>
        <v>0</v>
      </c>
    </row>
    <row r="40" spans="1:47" x14ac:dyDescent="0.25">
      <c r="A40">
        <v>30</v>
      </c>
      <c r="B40">
        <v>0</v>
      </c>
      <c r="C40">
        <f t="shared" si="34"/>
        <v>0</v>
      </c>
      <c r="D40">
        <f t="shared" si="2"/>
        <v>0</v>
      </c>
      <c r="E40">
        <f t="shared" si="21"/>
        <v>73.922800000000166</v>
      </c>
      <c r="F40">
        <f t="shared" si="3"/>
        <v>0</v>
      </c>
      <c r="G40">
        <f>-SUM($F$11:F39)/$I$4</f>
        <v>-3.7777777777777777</v>
      </c>
      <c r="H40">
        <f t="shared" si="22"/>
        <v>70.145022222222394</v>
      </c>
      <c r="I40">
        <f t="shared" si="4"/>
        <v>0</v>
      </c>
      <c r="J40" s="5">
        <f t="shared" si="5"/>
        <v>2.966050073192585</v>
      </c>
      <c r="K40" s="5">
        <f t="shared" si="6"/>
        <v>8.2241803060614167</v>
      </c>
      <c r="L40" s="5">
        <f t="shared" si="7"/>
        <v>2.39365223877018</v>
      </c>
      <c r="M40" s="5">
        <f t="shared" si="31"/>
        <v>0</v>
      </c>
      <c r="N40" s="5">
        <f t="shared" si="23"/>
        <v>0</v>
      </c>
      <c r="O40" s="5">
        <f t="shared" si="8"/>
        <v>0</v>
      </c>
      <c r="Q40">
        <v>30</v>
      </c>
      <c r="R40">
        <v>0</v>
      </c>
      <c r="S40">
        <f t="shared" si="0"/>
        <v>0</v>
      </c>
      <c r="T40">
        <f t="shared" si="35"/>
        <v>0</v>
      </c>
      <c r="U40">
        <f t="shared" si="24"/>
        <v>76.250198222222338</v>
      </c>
      <c r="V40">
        <f t="shared" si="9"/>
        <v>0</v>
      </c>
      <c r="W40">
        <f>-SUM($V$11:V39)/$I$4</f>
        <v>-3.7777777777777772</v>
      </c>
      <c r="X40">
        <f t="shared" si="25"/>
        <v>72.472420444444566</v>
      </c>
      <c r="Y40">
        <f t="shared" si="10"/>
        <v>0</v>
      </c>
      <c r="Z40">
        <f t="shared" si="11"/>
        <v>3.0618307743109452</v>
      </c>
      <c r="AA40">
        <f t="shared" si="12"/>
        <v>8.3409860391325878</v>
      </c>
      <c r="AB40">
        <f t="shared" si="13"/>
        <v>2.4276486121547634</v>
      </c>
      <c r="AC40" s="5">
        <f t="shared" si="32"/>
        <v>0</v>
      </c>
      <c r="AD40" s="5">
        <f t="shared" si="26"/>
        <v>0</v>
      </c>
      <c r="AE40" s="5">
        <f t="shared" si="14"/>
        <v>0</v>
      </c>
      <c r="AF40" s="5"/>
      <c r="AG40">
        <v>30</v>
      </c>
      <c r="AH40">
        <v>0</v>
      </c>
      <c r="AI40">
        <f t="shared" si="1"/>
        <v>0</v>
      </c>
      <c r="AJ40">
        <f t="shared" si="15"/>
        <v>0</v>
      </c>
      <c r="AK40">
        <f t="shared" si="27"/>
        <v>77.93555555555568</v>
      </c>
      <c r="AL40">
        <f t="shared" si="28"/>
        <v>0</v>
      </c>
      <c r="AM40">
        <f>-SUM($AL$11:AL39)/$I$4</f>
        <v>-3.7777777777777772</v>
      </c>
      <c r="AN40">
        <f t="shared" si="29"/>
        <v>74.157777777777909</v>
      </c>
      <c r="AO40">
        <f t="shared" si="16"/>
        <v>0</v>
      </c>
      <c r="AP40">
        <f t="shared" si="17"/>
        <v>3.1311892130518286</v>
      </c>
      <c r="AQ40">
        <f t="shared" si="18"/>
        <v>8.4255695010117151</v>
      </c>
      <c r="AR40">
        <f t="shared" si="19"/>
        <v>2.4522666756401521</v>
      </c>
      <c r="AS40" s="5">
        <f t="shared" si="33"/>
        <v>0</v>
      </c>
      <c r="AT40" s="5">
        <f t="shared" si="30"/>
        <v>0</v>
      </c>
      <c r="AU40" s="5">
        <f t="shared" si="20"/>
        <v>0</v>
      </c>
    </row>
    <row r="41" spans="1:47" x14ac:dyDescent="0.25">
      <c r="A41">
        <v>31</v>
      </c>
      <c r="B41">
        <v>0</v>
      </c>
      <c r="C41">
        <f t="shared" si="34"/>
        <v>0</v>
      </c>
      <c r="D41">
        <f t="shared" si="2"/>
        <v>0</v>
      </c>
      <c r="E41">
        <f t="shared" si="21"/>
        <v>70.145022222222394</v>
      </c>
      <c r="F41">
        <f t="shared" si="3"/>
        <v>0</v>
      </c>
      <c r="G41">
        <f>-SUM($F$11:F40)/$I$4</f>
        <v>-3.7777777777777777</v>
      </c>
      <c r="H41">
        <f t="shared" si="22"/>
        <v>66.367244444444623</v>
      </c>
      <c r="I41">
        <f t="shared" si="4"/>
        <v>0</v>
      </c>
      <c r="J41" s="5">
        <f t="shared" si="5"/>
        <v>2.8105811032629631</v>
      </c>
      <c r="K41" s="5">
        <f t="shared" si="6"/>
        <v>8.0345840012691951</v>
      </c>
      <c r="L41" s="5">
        <f t="shared" si="7"/>
        <v>2.2442131757393691</v>
      </c>
      <c r="M41" s="5">
        <f t="shared" si="31"/>
        <v>0</v>
      </c>
      <c r="N41" s="5">
        <f t="shared" si="23"/>
        <v>0</v>
      </c>
      <c r="O41" s="5">
        <f t="shared" si="8"/>
        <v>0</v>
      </c>
      <c r="Q41">
        <v>31</v>
      </c>
      <c r="R41">
        <v>0</v>
      </c>
      <c r="S41">
        <f t="shared" si="0"/>
        <v>0</v>
      </c>
      <c r="T41">
        <f t="shared" si="35"/>
        <v>0</v>
      </c>
      <c r="U41">
        <f t="shared" si="24"/>
        <v>72.472420444444566</v>
      </c>
      <c r="V41">
        <f t="shared" si="9"/>
        <v>0</v>
      </c>
      <c r="W41">
        <f>-SUM($V$11:V40)/$I$4</f>
        <v>-3.7777777777777772</v>
      </c>
      <c r="X41">
        <f t="shared" si="25"/>
        <v>68.694642666666795</v>
      </c>
      <c r="Y41">
        <f t="shared" si="10"/>
        <v>0</v>
      </c>
      <c r="Z41">
        <f t="shared" si="11"/>
        <v>2.9063618043813229</v>
      </c>
      <c r="AA41">
        <f t="shared" si="12"/>
        <v>8.1513897343403645</v>
      </c>
      <c r="AB41">
        <f t="shared" si="13"/>
        <v>2.2768392538435753</v>
      </c>
      <c r="AC41" s="5">
        <f t="shared" si="32"/>
        <v>0</v>
      </c>
      <c r="AD41" s="5">
        <f t="shared" si="26"/>
        <v>0</v>
      </c>
      <c r="AE41" s="5">
        <f t="shared" si="14"/>
        <v>0</v>
      </c>
      <c r="AF41" s="5"/>
      <c r="AG41">
        <v>31</v>
      </c>
      <c r="AH41">
        <v>0</v>
      </c>
      <c r="AI41">
        <f t="shared" si="1"/>
        <v>0</v>
      </c>
      <c r="AJ41">
        <f t="shared" si="15"/>
        <v>0</v>
      </c>
      <c r="AK41">
        <f t="shared" si="27"/>
        <v>74.157777777777909</v>
      </c>
      <c r="AL41">
        <f t="shared" si="28"/>
        <v>0</v>
      </c>
      <c r="AM41">
        <f>-SUM($AL$11:AL40)/$I$4</f>
        <v>-3.7777777777777772</v>
      </c>
      <c r="AN41">
        <f t="shared" si="29"/>
        <v>70.380000000000138</v>
      </c>
      <c r="AO41">
        <f t="shared" si="16"/>
        <v>0</v>
      </c>
      <c r="AP41">
        <f t="shared" si="17"/>
        <v>2.9757202431222067</v>
      </c>
      <c r="AQ41">
        <f t="shared" si="18"/>
        <v>8.2359731962194918</v>
      </c>
      <c r="AR41">
        <f t="shared" si="19"/>
        <v>2.3004650345397262</v>
      </c>
      <c r="AS41" s="5">
        <f t="shared" si="33"/>
        <v>0</v>
      </c>
      <c r="AT41" s="5">
        <f t="shared" si="30"/>
        <v>0</v>
      </c>
      <c r="AU41" s="5">
        <f t="shared" si="20"/>
        <v>0</v>
      </c>
    </row>
    <row r="42" spans="1:47" x14ac:dyDescent="0.25">
      <c r="A42">
        <v>32</v>
      </c>
      <c r="B42">
        <v>0</v>
      </c>
      <c r="C42">
        <f t="shared" si="34"/>
        <v>0</v>
      </c>
      <c r="D42">
        <f t="shared" si="2"/>
        <v>0</v>
      </c>
      <c r="E42">
        <f t="shared" si="21"/>
        <v>66.367244444444623</v>
      </c>
      <c r="F42">
        <f t="shared" si="3"/>
        <v>0</v>
      </c>
      <c r="G42">
        <f>-SUM($F$11:F41)/$I$4</f>
        <v>-3.7777777777777777</v>
      </c>
      <c r="H42">
        <f t="shared" si="22"/>
        <v>62.589466666666844</v>
      </c>
      <c r="I42">
        <f t="shared" si="4"/>
        <v>0</v>
      </c>
      <c r="J42" s="5">
        <f t="shared" si="5"/>
        <v>2.6551121333333407</v>
      </c>
      <c r="K42" s="5">
        <f t="shared" si="6"/>
        <v>7.8449876964769727</v>
      </c>
      <c r="L42" s="5">
        <f t="shared" si="7"/>
        <v>2.102932146829942</v>
      </c>
      <c r="M42" s="5">
        <f t="shared" si="31"/>
        <v>0</v>
      </c>
      <c r="N42" s="5">
        <f t="shared" si="23"/>
        <v>0</v>
      </c>
      <c r="O42" s="5">
        <f t="shared" si="8"/>
        <v>0</v>
      </c>
      <c r="Q42">
        <v>32</v>
      </c>
      <c r="R42">
        <v>0</v>
      </c>
      <c r="S42">
        <f t="shared" si="0"/>
        <v>0</v>
      </c>
      <c r="T42">
        <f t="shared" si="35"/>
        <v>0</v>
      </c>
      <c r="U42">
        <f t="shared" si="24"/>
        <v>68.694642666666795</v>
      </c>
      <c r="V42">
        <f t="shared" si="9"/>
        <v>0</v>
      </c>
      <c r="W42">
        <f>-SUM($V$11:V41)/$I$4</f>
        <v>-3.7777777777777772</v>
      </c>
      <c r="X42">
        <f t="shared" si="25"/>
        <v>64.916864888889023</v>
      </c>
      <c r="Y42">
        <f t="shared" si="10"/>
        <v>0</v>
      </c>
      <c r="Z42">
        <f t="shared" si="11"/>
        <v>2.750892834451701</v>
      </c>
      <c r="AA42">
        <f t="shared" si="12"/>
        <v>7.961793429548143</v>
      </c>
      <c r="AB42">
        <f t="shared" si="13"/>
        <v>2.1342431622850344</v>
      </c>
      <c r="AC42" s="5">
        <f t="shared" si="32"/>
        <v>0</v>
      </c>
      <c r="AD42" s="5">
        <f t="shared" si="26"/>
        <v>0</v>
      </c>
      <c r="AE42" s="5">
        <f t="shared" si="14"/>
        <v>0</v>
      </c>
      <c r="AF42" s="5"/>
      <c r="AG42">
        <v>32</v>
      </c>
      <c r="AH42">
        <v>0</v>
      </c>
      <c r="AI42">
        <f t="shared" si="1"/>
        <v>0</v>
      </c>
      <c r="AJ42">
        <f t="shared" si="15"/>
        <v>0</v>
      </c>
      <c r="AK42">
        <f t="shared" si="27"/>
        <v>70.380000000000138</v>
      </c>
      <c r="AL42">
        <f t="shared" si="28"/>
        <v>0</v>
      </c>
      <c r="AM42">
        <f>-SUM($AL$11:AL41)/$I$4</f>
        <v>-3.7777777777777772</v>
      </c>
      <c r="AN42">
        <f t="shared" si="29"/>
        <v>66.602222222222366</v>
      </c>
      <c r="AO42">
        <f t="shared" si="16"/>
        <v>0</v>
      </c>
      <c r="AP42">
        <f t="shared" si="17"/>
        <v>2.8202512731925844</v>
      </c>
      <c r="AQ42">
        <f t="shared" si="18"/>
        <v>8.0463768914272702</v>
      </c>
      <c r="AR42">
        <f t="shared" si="19"/>
        <v>2.1569166562352748</v>
      </c>
      <c r="AS42" s="5">
        <f t="shared" si="33"/>
        <v>0</v>
      </c>
      <c r="AT42" s="5">
        <f t="shared" si="30"/>
        <v>0</v>
      </c>
      <c r="AU42" s="5">
        <f t="shared" si="20"/>
        <v>0</v>
      </c>
    </row>
    <row r="43" spans="1:47" x14ac:dyDescent="0.25">
      <c r="A43">
        <v>33</v>
      </c>
      <c r="B43">
        <v>0</v>
      </c>
      <c r="C43">
        <f t="shared" si="34"/>
        <v>0</v>
      </c>
      <c r="D43">
        <f t="shared" si="2"/>
        <v>0</v>
      </c>
      <c r="E43">
        <f t="shared" si="21"/>
        <v>62.589466666666844</v>
      </c>
      <c r="F43">
        <f t="shared" si="3"/>
        <v>0</v>
      </c>
      <c r="G43">
        <f>-SUM($F$11:F42)/$I$4</f>
        <v>-3.7777777777777777</v>
      </c>
      <c r="H43">
        <f t="shared" si="22"/>
        <v>58.811688888889066</v>
      </c>
      <c r="I43">
        <f t="shared" si="4"/>
        <v>0</v>
      </c>
      <c r="J43" s="5">
        <f t="shared" si="5"/>
        <v>2.4996431634037184</v>
      </c>
      <c r="K43" s="5">
        <f t="shared" si="6"/>
        <v>7.6553913916847511</v>
      </c>
      <c r="L43" s="5">
        <f t="shared" si="7"/>
        <v>1.9693942866536651</v>
      </c>
      <c r="M43" s="5">
        <f t="shared" si="31"/>
        <v>0</v>
      </c>
      <c r="N43" s="5">
        <f t="shared" si="23"/>
        <v>0</v>
      </c>
      <c r="O43" s="5">
        <f t="shared" si="8"/>
        <v>0</v>
      </c>
      <c r="Q43">
        <v>33</v>
      </c>
      <c r="R43">
        <v>0</v>
      </c>
      <c r="S43">
        <f t="shared" si="0"/>
        <v>0</v>
      </c>
      <c r="T43">
        <f t="shared" si="35"/>
        <v>0</v>
      </c>
      <c r="U43">
        <f t="shared" si="24"/>
        <v>64.916864888889023</v>
      </c>
      <c r="V43">
        <f t="shared" si="9"/>
        <v>0</v>
      </c>
      <c r="W43">
        <f>-SUM($V$11:V42)/$I$4</f>
        <v>-3.7777777777777772</v>
      </c>
      <c r="X43">
        <f t="shared" si="25"/>
        <v>61.139087111111245</v>
      </c>
      <c r="Y43">
        <f t="shared" si="10"/>
        <v>0</v>
      </c>
      <c r="Z43">
        <f t="shared" si="11"/>
        <v>2.5954238645220786</v>
      </c>
      <c r="AA43">
        <f t="shared" si="12"/>
        <v>7.7721971247559214</v>
      </c>
      <c r="AB43">
        <f t="shared" si="13"/>
        <v>1.9994432458236195</v>
      </c>
      <c r="AC43" s="5">
        <f t="shared" si="32"/>
        <v>0</v>
      </c>
      <c r="AD43" s="5">
        <f t="shared" si="26"/>
        <v>0</v>
      </c>
      <c r="AE43" s="5">
        <f t="shared" si="14"/>
        <v>0</v>
      </c>
      <c r="AF43" s="5"/>
      <c r="AG43">
        <v>33</v>
      </c>
      <c r="AH43">
        <v>0</v>
      </c>
      <c r="AI43">
        <f t="shared" si="1"/>
        <v>0</v>
      </c>
      <c r="AJ43">
        <f t="shared" si="15"/>
        <v>0</v>
      </c>
      <c r="AK43">
        <f t="shared" si="27"/>
        <v>66.602222222222366</v>
      </c>
      <c r="AL43">
        <f t="shared" si="28"/>
        <v>0</v>
      </c>
      <c r="AM43">
        <f>-SUM($AL$11:AL42)/$I$4</f>
        <v>-3.7777777777777772</v>
      </c>
      <c r="AN43">
        <f t="shared" si="29"/>
        <v>62.824444444444588</v>
      </c>
      <c r="AO43">
        <f t="shared" si="16"/>
        <v>0</v>
      </c>
      <c r="AP43">
        <f t="shared" si="17"/>
        <v>2.6647823032629621</v>
      </c>
      <c r="AQ43">
        <f t="shared" si="18"/>
        <v>7.8567805866350469</v>
      </c>
      <c r="AR43">
        <f t="shared" si="19"/>
        <v>2.0212028369466903</v>
      </c>
      <c r="AS43" s="5">
        <f t="shared" si="33"/>
        <v>0</v>
      </c>
      <c r="AT43" s="5">
        <f t="shared" si="30"/>
        <v>0</v>
      </c>
      <c r="AU43" s="5">
        <f t="shared" si="20"/>
        <v>0</v>
      </c>
    </row>
    <row r="44" spans="1:47" x14ac:dyDescent="0.25">
      <c r="A44">
        <v>34</v>
      </c>
      <c r="B44">
        <v>0</v>
      </c>
      <c r="C44">
        <f t="shared" si="34"/>
        <v>0</v>
      </c>
      <c r="D44">
        <f t="shared" si="2"/>
        <v>0</v>
      </c>
      <c r="E44">
        <f t="shared" si="21"/>
        <v>58.811688888889066</v>
      </c>
      <c r="F44">
        <f t="shared" si="3"/>
        <v>0</v>
      </c>
      <c r="G44">
        <f>-SUM($F$11:F43)/$I$4</f>
        <v>-3.7777777777777777</v>
      </c>
      <c r="H44">
        <f t="shared" si="22"/>
        <v>55.033911111111287</v>
      </c>
      <c r="I44">
        <f t="shared" si="4"/>
        <v>0</v>
      </c>
      <c r="J44" s="5">
        <f t="shared" si="5"/>
        <v>2.3441741934740956</v>
      </c>
      <c r="K44" s="5">
        <f t="shared" si="6"/>
        <v>7.4657950868925269</v>
      </c>
      <c r="L44" s="5">
        <f t="shared" si="7"/>
        <v>1.8432049198134177</v>
      </c>
      <c r="M44" s="5">
        <f t="shared" si="31"/>
        <v>0</v>
      </c>
      <c r="N44" s="5">
        <f t="shared" si="23"/>
        <v>0</v>
      </c>
      <c r="O44" s="5">
        <f t="shared" si="8"/>
        <v>0</v>
      </c>
      <c r="Q44">
        <v>34</v>
      </c>
      <c r="R44">
        <v>0</v>
      </c>
      <c r="S44">
        <f t="shared" si="0"/>
        <v>0</v>
      </c>
      <c r="T44">
        <f t="shared" si="35"/>
        <v>0</v>
      </c>
      <c r="U44">
        <f t="shared" si="24"/>
        <v>61.139087111111245</v>
      </c>
      <c r="V44">
        <f t="shared" si="9"/>
        <v>0</v>
      </c>
      <c r="W44">
        <f>-SUM($V$11:V43)/$I$4</f>
        <v>-3.7777777777777772</v>
      </c>
      <c r="X44">
        <f t="shared" si="25"/>
        <v>57.361309333333466</v>
      </c>
      <c r="Y44">
        <f t="shared" si="10"/>
        <v>0</v>
      </c>
      <c r="Z44">
        <f t="shared" si="11"/>
        <v>2.4399548945924558</v>
      </c>
      <c r="AA44">
        <f t="shared" si="12"/>
        <v>7.5826008199636981</v>
      </c>
      <c r="AB44">
        <f t="shared" si="13"/>
        <v>1.872042692529305</v>
      </c>
      <c r="AC44" s="5">
        <f t="shared" si="32"/>
        <v>0</v>
      </c>
      <c r="AD44" s="5">
        <f t="shared" si="26"/>
        <v>0</v>
      </c>
      <c r="AE44" s="5">
        <f t="shared" si="14"/>
        <v>0</v>
      </c>
      <c r="AF44" s="5"/>
      <c r="AG44">
        <v>34</v>
      </c>
      <c r="AH44">
        <v>0</v>
      </c>
      <c r="AI44">
        <f t="shared" si="1"/>
        <v>0</v>
      </c>
      <c r="AJ44">
        <f t="shared" si="15"/>
        <v>0</v>
      </c>
      <c r="AK44">
        <f t="shared" si="27"/>
        <v>62.824444444444588</v>
      </c>
      <c r="AL44">
        <f t="shared" si="28"/>
        <v>0</v>
      </c>
      <c r="AM44">
        <f>-SUM($AL$11:AL43)/$I$4</f>
        <v>-3.7777777777777772</v>
      </c>
      <c r="AN44">
        <f t="shared" si="29"/>
        <v>59.046666666666809</v>
      </c>
      <c r="AO44">
        <f t="shared" si="16"/>
        <v>0</v>
      </c>
      <c r="AP44">
        <f t="shared" si="17"/>
        <v>2.5093133333333393</v>
      </c>
      <c r="AQ44">
        <f t="shared" si="18"/>
        <v>7.6671842818428253</v>
      </c>
      <c r="AR44">
        <f t="shared" si="19"/>
        <v>1.8929252175994313</v>
      </c>
      <c r="AS44" s="5">
        <f t="shared" si="33"/>
        <v>0</v>
      </c>
      <c r="AT44" s="5">
        <f t="shared" si="30"/>
        <v>0</v>
      </c>
      <c r="AU44" s="5">
        <f t="shared" si="20"/>
        <v>0</v>
      </c>
    </row>
    <row r="45" spans="1:47" x14ac:dyDescent="0.25">
      <c r="A45">
        <v>35</v>
      </c>
      <c r="B45">
        <v>0</v>
      </c>
      <c r="C45">
        <f t="shared" si="34"/>
        <v>0</v>
      </c>
      <c r="D45">
        <f t="shared" si="2"/>
        <v>0</v>
      </c>
      <c r="E45">
        <f t="shared" si="21"/>
        <v>55.033911111111287</v>
      </c>
      <c r="F45">
        <f t="shared" si="3"/>
        <v>0</v>
      </c>
      <c r="G45">
        <f>-SUM($F$11:F44)/$I$4</f>
        <v>-3.7777777777777777</v>
      </c>
      <c r="H45">
        <f t="shared" si="22"/>
        <v>51.256133333333509</v>
      </c>
      <c r="I45">
        <f t="shared" si="4"/>
        <v>0</v>
      </c>
      <c r="J45" s="5">
        <f t="shared" si="5"/>
        <v>2.1887052235444728</v>
      </c>
      <c r="K45" s="5">
        <f t="shared" si="6"/>
        <v>7.2761987821003054</v>
      </c>
      <c r="L45" s="5">
        <f t="shared" si="7"/>
        <v>1.7239886073193602</v>
      </c>
      <c r="M45" s="5">
        <f t="shared" si="31"/>
        <v>0</v>
      </c>
      <c r="N45" s="5">
        <f t="shared" si="23"/>
        <v>0</v>
      </c>
      <c r="O45" s="5">
        <f t="shared" si="8"/>
        <v>0</v>
      </c>
      <c r="Q45">
        <v>35</v>
      </c>
      <c r="R45">
        <v>0</v>
      </c>
      <c r="S45">
        <f t="shared" si="0"/>
        <v>0</v>
      </c>
      <c r="T45">
        <f t="shared" si="35"/>
        <v>0</v>
      </c>
      <c r="U45">
        <f t="shared" si="24"/>
        <v>57.361309333333466</v>
      </c>
      <c r="V45">
        <f t="shared" si="9"/>
        <v>0</v>
      </c>
      <c r="W45">
        <f>-SUM($V$11:V44)/$I$4</f>
        <v>-3.7777777777777772</v>
      </c>
      <c r="X45">
        <f t="shared" si="25"/>
        <v>53.583531555555687</v>
      </c>
      <c r="Y45">
        <f t="shared" si="10"/>
        <v>0</v>
      </c>
      <c r="Z45">
        <f t="shared" si="11"/>
        <v>2.2844859246628335</v>
      </c>
      <c r="AA45">
        <f t="shared" si="12"/>
        <v>7.3930045151714756</v>
      </c>
      <c r="AB45">
        <f t="shared" si="13"/>
        <v>1.7516640129967951</v>
      </c>
      <c r="AC45" s="5">
        <f t="shared" si="32"/>
        <v>0</v>
      </c>
      <c r="AD45" s="5">
        <f t="shared" si="26"/>
        <v>0</v>
      </c>
      <c r="AE45" s="5">
        <f t="shared" si="14"/>
        <v>0</v>
      </c>
      <c r="AF45" s="5"/>
      <c r="AG45">
        <v>35</v>
      </c>
      <c r="AH45">
        <v>0</v>
      </c>
      <c r="AI45">
        <f t="shared" si="1"/>
        <v>0</v>
      </c>
      <c r="AJ45">
        <f t="shared" si="15"/>
        <v>0</v>
      </c>
      <c r="AK45">
        <f t="shared" si="27"/>
        <v>59.046666666666809</v>
      </c>
      <c r="AL45">
        <f t="shared" si="28"/>
        <v>0</v>
      </c>
      <c r="AM45">
        <f>-SUM($AL$11:AL44)/$I$4</f>
        <v>-3.7777777777777772</v>
      </c>
      <c r="AN45">
        <f t="shared" si="29"/>
        <v>55.26888888888903</v>
      </c>
      <c r="AO45">
        <f t="shared" si="16"/>
        <v>0</v>
      </c>
      <c r="AP45">
        <f t="shared" si="17"/>
        <v>2.3538443634037165</v>
      </c>
      <c r="AQ45">
        <f t="shared" si="18"/>
        <v>7.4775879770506011</v>
      </c>
      <c r="AR45">
        <f t="shared" si="19"/>
        <v>1.7717048240045932</v>
      </c>
      <c r="AS45" s="5">
        <f t="shared" si="33"/>
        <v>0</v>
      </c>
      <c r="AT45" s="5">
        <f t="shared" si="30"/>
        <v>0</v>
      </c>
      <c r="AU45" s="5">
        <f t="shared" si="20"/>
        <v>0</v>
      </c>
    </row>
    <row r="46" spans="1:47" x14ac:dyDescent="0.25">
      <c r="A46">
        <v>36</v>
      </c>
      <c r="B46">
        <v>0</v>
      </c>
      <c r="C46">
        <f t="shared" si="34"/>
        <v>0</v>
      </c>
      <c r="D46">
        <f t="shared" si="2"/>
        <v>0</v>
      </c>
      <c r="E46">
        <f t="shared" si="21"/>
        <v>51.256133333333509</v>
      </c>
      <c r="F46">
        <f t="shared" si="3"/>
        <v>0</v>
      </c>
      <c r="G46">
        <f>-SUM($F$11:F45)/$I$4</f>
        <v>-3.7777777777777777</v>
      </c>
      <c r="H46">
        <f t="shared" si="22"/>
        <v>47.47835555555573</v>
      </c>
      <c r="I46">
        <f t="shared" si="4"/>
        <v>0</v>
      </c>
      <c r="J46" s="5">
        <f t="shared" si="5"/>
        <v>2.0332362536148505</v>
      </c>
      <c r="K46" s="5">
        <f t="shared" si="6"/>
        <v>7.0866024773080829</v>
      </c>
      <c r="L46" s="5">
        <f t="shared" si="7"/>
        <v>1.6113882370755788</v>
      </c>
      <c r="M46" s="5">
        <f t="shared" si="31"/>
        <v>0</v>
      </c>
      <c r="N46" s="5">
        <f t="shared" si="23"/>
        <v>0</v>
      </c>
      <c r="O46" s="5">
        <f t="shared" si="8"/>
        <v>0</v>
      </c>
      <c r="Q46">
        <v>36</v>
      </c>
      <c r="R46">
        <v>0</v>
      </c>
      <c r="S46">
        <f t="shared" si="0"/>
        <v>0</v>
      </c>
      <c r="T46">
        <f t="shared" si="35"/>
        <v>0</v>
      </c>
      <c r="U46">
        <f t="shared" si="24"/>
        <v>53.583531555555687</v>
      </c>
      <c r="V46">
        <f t="shared" si="9"/>
        <v>0</v>
      </c>
      <c r="W46">
        <f>-SUM($V$11:V45)/$I$4</f>
        <v>-3.7777777777777772</v>
      </c>
      <c r="X46">
        <f t="shared" si="25"/>
        <v>49.805753777777909</v>
      </c>
      <c r="Y46">
        <f t="shared" si="10"/>
        <v>0</v>
      </c>
      <c r="Z46">
        <f t="shared" si="11"/>
        <v>2.1290169547332107</v>
      </c>
      <c r="AA46">
        <f t="shared" si="12"/>
        <v>7.2034082103792541</v>
      </c>
      <c r="AB46">
        <f t="shared" si="13"/>
        <v>1.637948127361025</v>
      </c>
      <c r="AC46" s="5">
        <f t="shared" si="32"/>
        <v>0</v>
      </c>
      <c r="AD46" s="5">
        <f t="shared" si="26"/>
        <v>0</v>
      </c>
      <c r="AE46" s="5">
        <f t="shared" si="14"/>
        <v>0</v>
      </c>
      <c r="AF46" s="5"/>
      <c r="AG46">
        <v>36</v>
      </c>
      <c r="AH46">
        <v>0</v>
      </c>
      <c r="AI46">
        <f t="shared" si="1"/>
        <v>0</v>
      </c>
      <c r="AJ46">
        <f t="shared" si="15"/>
        <v>0</v>
      </c>
      <c r="AK46">
        <f t="shared" si="27"/>
        <v>55.26888888888903</v>
      </c>
      <c r="AL46">
        <f t="shared" si="28"/>
        <v>0</v>
      </c>
      <c r="AM46">
        <f>-SUM($AL$11:AL45)/$I$4</f>
        <v>-3.7777777777777772</v>
      </c>
      <c r="AN46">
        <f t="shared" si="29"/>
        <v>51.491111111111252</v>
      </c>
      <c r="AO46">
        <f t="shared" si="16"/>
        <v>0</v>
      </c>
      <c r="AP46">
        <f t="shared" si="17"/>
        <v>2.1983753934740942</v>
      </c>
      <c r="AQ46">
        <f t="shared" si="18"/>
        <v>7.2879916722583795</v>
      </c>
      <c r="AR46">
        <f t="shared" si="19"/>
        <v>1.6571811513608314</v>
      </c>
      <c r="AS46" s="5">
        <f t="shared" si="33"/>
        <v>0</v>
      </c>
      <c r="AT46" s="5">
        <f t="shared" si="30"/>
        <v>0</v>
      </c>
      <c r="AU46" s="5">
        <f t="shared" si="20"/>
        <v>0</v>
      </c>
    </row>
    <row r="47" spans="1:47" x14ac:dyDescent="0.25">
      <c r="A47">
        <v>37</v>
      </c>
      <c r="B47">
        <v>0</v>
      </c>
      <c r="C47">
        <f t="shared" si="34"/>
        <v>0</v>
      </c>
      <c r="D47">
        <f t="shared" si="2"/>
        <v>0</v>
      </c>
      <c r="E47">
        <f t="shared" si="21"/>
        <v>47.47835555555573</v>
      </c>
      <c r="F47">
        <f t="shared" si="3"/>
        <v>0</v>
      </c>
      <c r="G47">
        <f>-SUM($F$11:F46)/$I$4</f>
        <v>-3.7777777777777777</v>
      </c>
      <c r="H47">
        <f t="shared" si="22"/>
        <v>43.700577777777951</v>
      </c>
      <c r="I47">
        <f t="shared" si="4"/>
        <v>0</v>
      </c>
      <c r="J47" s="5">
        <f t="shared" si="5"/>
        <v>1.8777672836852279</v>
      </c>
      <c r="K47" s="5">
        <f t="shared" si="6"/>
        <v>6.8970061725158596</v>
      </c>
      <c r="L47" s="5">
        <f t="shared" si="7"/>
        <v>1.505064156433761</v>
      </c>
      <c r="M47" s="5">
        <f t="shared" si="31"/>
        <v>0</v>
      </c>
      <c r="N47" s="5">
        <f t="shared" si="23"/>
        <v>0</v>
      </c>
      <c r="O47" s="5">
        <f t="shared" si="8"/>
        <v>0</v>
      </c>
      <c r="Q47">
        <v>37</v>
      </c>
      <c r="R47">
        <v>0</v>
      </c>
      <c r="S47">
        <f t="shared" si="0"/>
        <v>0</v>
      </c>
      <c r="T47">
        <f t="shared" si="35"/>
        <v>0</v>
      </c>
      <c r="U47">
        <f t="shared" si="24"/>
        <v>49.805753777777909</v>
      </c>
      <c r="V47">
        <f t="shared" si="9"/>
        <v>0</v>
      </c>
      <c r="W47">
        <f>-SUM($V$11:V46)/$I$4</f>
        <v>-3.7777777777777772</v>
      </c>
      <c r="X47">
        <f t="shared" si="25"/>
        <v>46.02797600000013</v>
      </c>
      <c r="Y47">
        <f t="shared" si="10"/>
        <v>0</v>
      </c>
      <c r="Z47">
        <f t="shared" si="11"/>
        <v>1.9735479848035882</v>
      </c>
      <c r="AA47">
        <f t="shared" si="12"/>
        <v>7.0138119055870307</v>
      </c>
      <c r="AB47">
        <f t="shared" si="13"/>
        <v>1.530553494519602</v>
      </c>
      <c r="AC47" s="5">
        <f t="shared" si="32"/>
        <v>0</v>
      </c>
      <c r="AD47" s="5">
        <f t="shared" si="26"/>
        <v>0</v>
      </c>
      <c r="AE47" s="5">
        <f t="shared" si="14"/>
        <v>0</v>
      </c>
      <c r="AF47" s="5"/>
      <c r="AG47">
        <v>37</v>
      </c>
      <c r="AH47">
        <v>0</v>
      </c>
      <c r="AI47">
        <f t="shared" si="1"/>
        <v>0</v>
      </c>
      <c r="AJ47">
        <f t="shared" si="15"/>
        <v>0</v>
      </c>
      <c r="AK47">
        <f t="shared" si="27"/>
        <v>51.491111111111252</v>
      </c>
      <c r="AL47">
        <f t="shared" si="28"/>
        <v>0</v>
      </c>
      <c r="AM47">
        <f>-SUM($AL$11:AL46)/$I$4</f>
        <v>-3.7777777777777772</v>
      </c>
      <c r="AN47">
        <f t="shared" si="29"/>
        <v>47.713333333333473</v>
      </c>
      <c r="AO47">
        <f t="shared" si="16"/>
        <v>0</v>
      </c>
      <c r="AP47">
        <f t="shared" si="17"/>
        <v>2.0429064235444718</v>
      </c>
      <c r="AQ47">
        <f t="shared" si="18"/>
        <v>7.0983953674661571</v>
      </c>
      <c r="AR47">
        <f t="shared" si="19"/>
        <v>1.549011291064522</v>
      </c>
      <c r="AS47" s="5">
        <f t="shared" si="33"/>
        <v>0</v>
      </c>
      <c r="AT47" s="5">
        <f t="shared" si="30"/>
        <v>0</v>
      </c>
      <c r="AU47" s="5">
        <f t="shared" si="20"/>
        <v>0</v>
      </c>
    </row>
    <row r="48" spans="1:47" x14ac:dyDescent="0.25">
      <c r="A48">
        <v>38</v>
      </c>
      <c r="B48">
        <v>0</v>
      </c>
      <c r="C48">
        <f t="shared" si="34"/>
        <v>0</v>
      </c>
      <c r="D48">
        <f t="shared" si="2"/>
        <v>0</v>
      </c>
      <c r="E48">
        <f t="shared" si="21"/>
        <v>43.700577777777951</v>
      </c>
      <c r="F48">
        <f t="shared" si="3"/>
        <v>0</v>
      </c>
      <c r="G48">
        <f>-SUM($F$11:F47)/$I$4</f>
        <v>-3.7777777777777777</v>
      </c>
      <c r="H48">
        <f t="shared" si="22"/>
        <v>39.922800000000173</v>
      </c>
      <c r="I48">
        <f t="shared" si="4"/>
        <v>0</v>
      </c>
      <c r="J48" s="5">
        <f t="shared" si="5"/>
        <v>1.7222983137556052</v>
      </c>
      <c r="K48" s="5">
        <f t="shared" si="6"/>
        <v>6.7074098677236371</v>
      </c>
      <c r="L48" s="5">
        <f t="shared" si="7"/>
        <v>1.4046933449003458</v>
      </c>
      <c r="M48" s="5">
        <f t="shared" si="31"/>
        <v>0</v>
      </c>
      <c r="N48" s="5">
        <f t="shared" si="23"/>
        <v>0</v>
      </c>
      <c r="O48" s="5">
        <f t="shared" si="8"/>
        <v>0</v>
      </c>
      <c r="Q48">
        <v>38</v>
      </c>
      <c r="R48">
        <v>0</v>
      </c>
      <c r="S48">
        <f t="shared" si="0"/>
        <v>0</v>
      </c>
      <c r="T48">
        <f t="shared" si="35"/>
        <v>0</v>
      </c>
      <c r="U48">
        <f t="shared" si="24"/>
        <v>46.02797600000013</v>
      </c>
      <c r="V48">
        <f t="shared" si="9"/>
        <v>0</v>
      </c>
      <c r="W48">
        <f>-SUM($V$11:V47)/$I$4</f>
        <v>-3.7777777777777772</v>
      </c>
      <c r="X48">
        <f t="shared" si="25"/>
        <v>42.250198222222352</v>
      </c>
      <c r="Y48">
        <f t="shared" si="10"/>
        <v>0</v>
      </c>
      <c r="Z48">
        <f t="shared" si="11"/>
        <v>1.8180790148739658</v>
      </c>
      <c r="AA48">
        <f t="shared" si="12"/>
        <v>6.8242156007948083</v>
      </c>
      <c r="AB48">
        <f t="shared" si="13"/>
        <v>1.4291552816429955</v>
      </c>
      <c r="AC48" s="5">
        <f t="shared" si="32"/>
        <v>0</v>
      </c>
      <c r="AD48" s="5">
        <f t="shared" si="26"/>
        <v>0</v>
      </c>
      <c r="AE48" s="5">
        <f t="shared" si="14"/>
        <v>0</v>
      </c>
      <c r="AF48" s="5"/>
      <c r="AG48">
        <v>38</v>
      </c>
      <c r="AH48">
        <v>0</v>
      </c>
      <c r="AI48">
        <f t="shared" si="1"/>
        <v>0</v>
      </c>
      <c r="AJ48">
        <f t="shared" si="15"/>
        <v>0</v>
      </c>
      <c r="AK48">
        <f t="shared" si="27"/>
        <v>47.713333333333473</v>
      </c>
      <c r="AL48">
        <f t="shared" si="28"/>
        <v>0</v>
      </c>
      <c r="AM48">
        <f>-SUM($AL$11:AL47)/$I$4</f>
        <v>-3.7777777777777772</v>
      </c>
      <c r="AN48">
        <f t="shared" si="29"/>
        <v>43.935555555555695</v>
      </c>
      <c r="AO48">
        <f t="shared" si="16"/>
        <v>0</v>
      </c>
      <c r="AP48">
        <f t="shared" si="17"/>
        <v>1.8874374536148488</v>
      </c>
      <c r="AQ48">
        <f t="shared" si="18"/>
        <v>6.9087990626739337</v>
      </c>
      <c r="AR48">
        <f t="shared" si="19"/>
        <v>1.4468690979049146</v>
      </c>
      <c r="AS48" s="5">
        <f t="shared" si="33"/>
        <v>0</v>
      </c>
      <c r="AT48" s="5">
        <f t="shared" si="30"/>
        <v>0</v>
      </c>
      <c r="AU48" s="5">
        <f t="shared" si="20"/>
        <v>0</v>
      </c>
    </row>
    <row r="49" spans="1:47" x14ac:dyDescent="0.25">
      <c r="A49">
        <v>39</v>
      </c>
      <c r="B49">
        <v>0</v>
      </c>
      <c r="C49">
        <f t="shared" si="34"/>
        <v>0</v>
      </c>
      <c r="D49">
        <f t="shared" si="2"/>
        <v>0</v>
      </c>
      <c r="E49">
        <f t="shared" si="21"/>
        <v>39.922800000000173</v>
      </c>
      <c r="F49">
        <f t="shared" si="3"/>
        <v>0</v>
      </c>
      <c r="G49">
        <f>-SUM($F$11:F48)/$I$4</f>
        <v>-3.7777777777777777</v>
      </c>
      <c r="H49">
        <f t="shared" si="22"/>
        <v>36.145022222222394</v>
      </c>
      <c r="I49">
        <f t="shared" si="4"/>
        <v>0</v>
      </c>
      <c r="J49" s="5">
        <f t="shared" si="5"/>
        <v>1.566829343825983</v>
      </c>
      <c r="K49" s="5">
        <f t="shared" si="6"/>
        <v>6.5178135629314147</v>
      </c>
      <c r="L49" s="5">
        <f t="shared" si="7"/>
        <v>1.3099686251695211</v>
      </c>
      <c r="M49" s="5">
        <f t="shared" si="31"/>
        <v>0</v>
      </c>
      <c r="N49" s="5">
        <f t="shared" si="23"/>
        <v>0</v>
      </c>
      <c r="O49" s="5">
        <f t="shared" si="8"/>
        <v>0</v>
      </c>
      <c r="Q49">
        <v>39</v>
      </c>
      <c r="R49">
        <v>0</v>
      </c>
      <c r="S49">
        <f t="shared" si="0"/>
        <v>0</v>
      </c>
      <c r="T49">
        <f t="shared" si="35"/>
        <v>0</v>
      </c>
      <c r="U49">
        <f t="shared" si="24"/>
        <v>42.250198222222352</v>
      </c>
      <c r="V49">
        <f t="shared" si="9"/>
        <v>0</v>
      </c>
      <c r="W49">
        <f>-SUM($V$11:V48)/$I$4</f>
        <v>-3.7777777777777772</v>
      </c>
      <c r="X49">
        <f t="shared" si="25"/>
        <v>38.472420444444573</v>
      </c>
      <c r="Y49">
        <f t="shared" si="10"/>
        <v>0</v>
      </c>
      <c r="Z49">
        <f t="shared" si="11"/>
        <v>1.6626100449443431</v>
      </c>
      <c r="AA49">
        <f t="shared" si="12"/>
        <v>6.6346192960025849</v>
      </c>
      <c r="AB49">
        <f t="shared" si="13"/>
        <v>1.3334445721394343</v>
      </c>
      <c r="AC49" s="5">
        <f t="shared" si="32"/>
        <v>0</v>
      </c>
      <c r="AD49" s="5">
        <f t="shared" si="26"/>
        <v>0</v>
      </c>
      <c r="AE49" s="5">
        <f t="shared" si="14"/>
        <v>0</v>
      </c>
      <c r="AF49" s="5"/>
      <c r="AG49">
        <v>39</v>
      </c>
      <c r="AH49">
        <v>0</v>
      </c>
      <c r="AI49">
        <f t="shared" si="1"/>
        <v>0</v>
      </c>
      <c r="AJ49">
        <f t="shared" si="15"/>
        <v>0</v>
      </c>
      <c r="AK49">
        <f t="shared" si="27"/>
        <v>43.935555555555695</v>
      </c>
      <c r="AL49">
        <f t="shared" si="28"/>
        <v>0</v>
      </c>
      <c r="AM49">
        <f>-SUM($AL$11:AL48)/$I$4</f>
        <v>-3.7777777777777772</v>
      </c>
      <c r="AN49">
        <f t="shared" si="29"/>
        <v>40.157777777777916</v>
      </c>
      <c r="AO49">
        <f t="shared" si="16"/>
        <v>0</v>
      </c>
      <c r="AP49">
        <f t="shared" si="17"/>
        <v>1.7319684836852267</v>
      </c>
      <c r="AQ49">
        <f t="shared" si="18"/>
        <v>6.7192027578817113</v>
      </c>
      <c r="AR49">
        <f t="shared" si="19"/>
        <v>1.3504443958073031</v>
      </c>
      <c r="AS49" s="5">
        <f t="shared" si="33"/>
        <v>0</v>
      </c>
      <c r="AT49" s="5">
        <f t="shared" si="30"/>
        <v>0</v>
      </c>
      <c r="AU49" s="5">
        <f t="shared" si="20"/>
        <v>0</v>
      </c>
    </row>
    <row r="50" spans="1:47" x14ac:dyDescent="0.25">
      <c r="A50">
        <v>40</v>
      </c>
      <c r="B50">
        <v>0</v>
      </c>
      <c r="C50">
        <f t="shared" si="34"/>
        <v>0</v>
      </c>
      <c r="D50">
        <f t="shared" si="2"/>
        <v>0</v>
      </c>
      <c r="E50">
        <f t="shared" si="21"/>
        <v>36.145022222222394</v>
      </c>
      <c r="F50">
        <f t="shared" si="3"/>
        <v>0</v>
      </c>
      <c r="G50">
        <f>-SUM($F$11:F49)/$I$4</f>
        <v>-3.7777777777777777</v>
      </c>
      <c r="H50">
        <f t="shared" si="22"/>
        <v>32.367244444444616</v>
      </c>
      <c r="I50">
        <f t="shared" si="4"/>
        <v>0</v>
      </c>
      <c r="J50" s="5">
        <f t="shared" si="5"/>
        <v>1.4113603738963603</v>
      </c>
      <c r="K50" s="5">
        <f t="shared" si="6"/>
        <v>6.3282172581391922</v>
      </c>
      <c r="L50" s="5">
        <f t="shared" si="7"/>
        <v>1.2205979107365283</v>
      </c>
      <c r="M50" s="5">
        <f t="shared" si="31"/>
        <v>0</v>
      </c>
      <c r="N50" s="5">
        <f t="shared" si="23"/>
        <v>0</v>
      </c>
      <c r="O50" s="5">
        <f t="shared" si="8"/>
        <v>0</v>
      </c>
      <c r="Q50">
        <v>40</v>
      </c>
      <c r="R50">
        <v>0</v>
      </c>
      <c r="S50">
        <f t="shared" si="0"/>
        <v>0</v>
      </c>
      <c r="T50">
        <f t="shared" si="35"/>
        <v>0</v>
      </c>
      <c r="U50">
        <f t="shared" si="24"/>
        <v>38.472420444444573</v>
      </c>
      <c r="V50">
        <f t="shared" si="9"/>
        <v>0</v>
      </c>
      <c r="W50">
        <f>-SUM($V$11:V49)/$I$4</f>
        <v>-3.7777777777777772</v>
      </c>
      <c r="X50">
        <f t="shared" si="25"/>
        <v>34.694642666666795</v>
      </c>
      <c r="Y50">
        <f t="shared" si="10"/>
        <v>0</v>
      </c>
      <c r="Z50">
        <f t="shared" si="11"/>
        <v>1.5071410750147207</v>
      </c>
      <c r="AA50">
        <f t="shared" si="12"/>
        <v>6.4450229912103634</v>
      </c>
      <c r="AB50">
        <f t="shared" si="13"/>
        <v>1.2431276103237772</v>
      </c>
      <c r="AC50" s="5">
        <f t="shared" si="32"/>
        <v>0</v>
      </c>
      <c r="AD50" s="5">
        <f t="shared" si="26"/>
        <v>0</v>
      </c>
      <c r="AE50" s="5">
        <f t="shared" si="14"/>
        <v>0</v>
      </c>
      <c r="AF50" s="5"/>
      <c r="AG50">
        <v>40</v>
      </c>
      <c r="AH50">
        <v>0</v>
      </c>
      <c r="AI50">
        <f t="shared" si="1"/>
        <v>0</v>
      </c>
      <c r="AJ50">
        <f t="shared" si="15"/>
        <v>0</v>
      </c>
      <c r="AK50">
        <f t="shared" si="27"/>
        <v>40.157777777777916</v>
      </c>
      <c r="AL50">
        <f t="shared" si="28"/>
        <v>0</v>
      </c>
      <c r="AM50">
        <f>-SUM($AL$11:AL49)/$I$4</f>
        <v>-3.7777777777777772</v>
      </c>
      <c r="AN50">
        <f t="shared" si="29"/>
        <v>36.380000000000138</v>
      </c>
      <c r="AO50">
        <f t="shared" si="16"/>
        <v>0</v>
      </c>
      <c r="AP50">
        <f t="shared" si="17"/>
        <v>1.5764995137556039</v>
      </c>
      <c r="AQ50">
        <f t="shared" si="18"/>
        <v>6.5296064530894888</v>
      </c>
      <c r="AR50">
        <f t="shared" si="19"/>
        <v>1.2594422203697164</v>
      </c>
      <c r="AS50" s="5">
        <f t="shared" si="33"/>
        <v>0</v>
      </c>
      <c r="AT50" s="5">
        <f t="shared" si="30"/>
        <v>0</v>
      </c>
      <c r="AU50" s="5">
        <f t="shared" si="20"/>
        <v>0</v>
      </c>
    </row>
    <row r="51" spans="1:47" x14ac:dyDescent="0.25">
      <c r="A51">
        <v>41</v>
      </c>
      <c r="B51">
        <v>0</v>
      </c>
      <c r="C51">
        <f t="shared" si="34"/>
        <v>0</v>
      </c>
      <c r="D51">
        <f t="shared" si="2"/>
        <v>0</v>
      </c>
      <c r="E51">
        <f t="shared" si="21"/>
        <v>32.367244444444616</v>
      </c>
      <c r="F51">
        <f t="shared" si="3"/>
        <v>0</v>
      </c>
      <c r="G51">
        <f>-SUM($F$11:F50)/$I$4</f>
        <v>-3.7777777777777777</v>
      </c>
      <c r="H51">
        <f t="shared" si="22"/>
        <v>28.589466666666837</v>
      </c>
      <c r="I51">
        <f t="shared" si="4"/>
        <v>0</v>
      </c>
      <c r="J51" s="5">
        <f t="shared" si="5"/>
        <v>1.2558914039667377</v>
      </c>
      <c r="K51" s="5">
        <f t="shared" si="6"/>
        <v>6.1386209533469689</v>
      </c>
      <c r="L51" s="5">
        <f t="shared" si="7"/>
        <v>1.1363034884241916</v>
      </c>
      <c r="M51" s="5">
        <f t="shared" si="31"/>
        <v>0</v>
      </c>
      <c r="N51" s="5">
        <f t="shared" si="23"/>
        <v>0</v>
      </c>
      <c r="O51" s="5">
        <f t="shared" si="8"/>
        <v>0</v>
      </c>
      <c r="Q51">
        <v>41</v>
      </c>
      <c r="R51">
        <v>0</v>
      </c>
      <c r="S51">
        <f t="shared" si="0"/>
        <v>0</v>
      </c>
      <c r="T51">
        <f t="shared" si="35"/>
        <v>0</v>
      </c>
      <c r="U51">
        <f t="shared" si="24"/>
        <v>34.694642666666795</v>
      </c>
      <c r="V51">
        <f t="shared" si="9"/>
        <v>0</v>
      </c>
      <c r="W51">
        <f>-SUM($V$11:V50)/$I$4</f>
        <v>-3.7777777777777772</v>
      </c>
      <c r="X51">
        <f t="shared" si="25"/>
        <v>30.916864888889016</v>
      </c>
      <c r="Y51">
        <f t="shared" si="10"/>
        <v>0</v>
      </c>
      <c r="Z51">
        <f t="shared" si="11"/>
        <v>1.3516721050850982</v>
      </c>
      <c r="AA51">
        <f t="shared" si="12"/>
        <v>6.25542668641814</v>
      </c>
      <c r="AB51">
        <f t="shared" si="13"/>
        <v>1.1579250811182884</v>
      </c>
      <c r="AC51" s="5">
        <f t="shared" si="32"/>
        <v>0</v>
      </c>
      <c r="AD51" s="5">
        <f t="shared" si="26"/>
        <v>0</v>
      </c>
      <c r="AE51" s="5">
        <f t="shared" si="14"/>
        <v>0</v>
      </c>
      <c r="AF51" s="5"/>
      <c r="AG51">
        <v>41</v>
      </c>
      <c r="AH51">
        <v>0</v>
      </c>
      <c r="AI51">
        <f t="shared" si="1"/>
        <v>0</v>
      </c>
      <c r="AJ51">
        <f t="shared" si="15"/>
        <v>0</v>
      </c>
      <c r="AK51">
        <f t="shared" si="27"/>
        <v>36.380000000000138</v>
      </c>
      <c r="AL51">
        <f t="shared" si="28"/>
        <v>0</v>
      </c>
      <c r="AM51">
        <f>-SUM($AL$11:AL50)/$I$4</f>
        <v>-3.7777777777777772</v>
      </c>
      <c r="AN51">
        <f t="shared" si="29"/>
        <v>32.602222222222359</v>
      </c>
      <c r="AO51">
        <f t="shared" si="16"/>
        <v>0</v>
      </c>
      <c r="AP51">
        <f t="shared" si="17"/>
        <v>1.4210305438259814</v>
      </c>
      <c r="AQ51">
        <f t="shared" si="18"/>
        <v>6.3400101482972655</v>
      </c>
      <c r="AR51">
        <f t="shared" si="19"/>
        <v>1.1735820965174624</v>
      </c>
      <c r="AS51" s="5">
        <f t="shared" si="33"/>
        <v>0</v>
      </c>
      <c r="AT51" s="5">
        <f t="shared" si="30"/>
        <v>0</v>
      </c>
      <c r="AU51" s="5">
        <f t="shared" si="20"/>
        <v>0</v>
      </c>
    </row>
    <row r="52" spans="1:47" x14ac:dyDescent="0.25">
      <c r="A52">
        <v>42</v>
      </c>
      <c r="B52">
        <v>0</v>
      </c>
      <c r="C52">
        <f t="shared" si="34"/>
        <v>0</v>
      </c>
      <c r="D52">
        <f t="shared" si="2"/>
        <v>0</v>
      </c>
      <c r="E52">
        <f t="shared" si="21"/>
        <v>28.589466666666837</v>
      </c>
      <c r="F52">
        <f t="shared" si="3"/>
        <v>0</v>
      </c>
      <c r="G52">
        <f>-SUM($F$11:F51)/$I$4</f>
        <v>-3.7777777777777777</v>
      </c>
      <c r="H52">
        <f t="shared" si="22"/>
        <v>24.811688888889059</v>
      </c>
      <c r="I52">
        <f t="shared" si="4"/>
        <v>0</v>
      </c>
      <c r="J52" s="5">
        <f t="shared" si="5"/>
        <v>1.1004224340371151</v>
      </c>
      <c r="K52" s="5">
        <f t="shared" si="6"/>
        <v>5.9490246485547464</v>
      </c>
      <c r="L52" s="5">
        <f t="shared" si="7"/>
        <v>1.056821334230539</v>
      </c>
      <c r="M52" s="5">
        <f t="shared" si="31"/>
        <v>0</v>
      </c>
      <c r="N52" s="5">
        <f t="shared" si="23"/>
        <v>0</v>
      </c>
      <c r="O52" s="5">
        <f t="shared" si="8"/>
        <v>0</v>
      </c>
      <c r="Q52">
        <v>42</v>
      </c>
      <c r="R52">
        <v>0</v>
      </c>
      <c r="S52">
        <f t="shared" si="0"/>
        <v>0</v>
      </c>
      <c r="T52">
        <f t="shared" si="35"/>
        <v>0</v>
      </c>
      <c r="U52">
        <f t="shared" si="24"/>
        <v>30.916864888889016</v>
      </c>
      <c r="V52">
        <f t="shared" si="9"/>
        <v>0</v>
      </c>
      <c r="W52">
        <f>-SUM($V$11:V51)/$I$4</f>
        <v>-3.7777777777777772</v>
      </c>
      <c r="X52">
        <f t="shared" si="25"/>
        <v>27.139087111111238</v>
      </c>
      <c r="Y52">
        <f t="shared" si="10"/>
        <v>0</v>
      </c>
      <c r="Z52">
        <f t="shared" si="11"/>
        <v>1.1962031351554756</v>
      </c>
      <c r="AA52">
        <f t="shared" si="12"/>
        <v>6.0658303816259176</v>
      </c>
      <c r="AB52">
        <f t="shared" si="13"/>
        <v>1.0775714231884055</v>
      </c>
      <c r="AC52" s="5">
        <f t="shared" si="32"/>
        <v>0</v>
      </c>
      <c r="AD52" s="5">
        <f t="shared" si="26"/>
        <v>0</v>
      </c>
      <c r="AE52" s="5">
        <f t="shared" si="14"/>
        <v>0</v>
      </c>
      <c r="AF52" s="5"/>
      <c r="AG52">
        <v>42</v>
      </c>
      <c r="AH52">
        <v>0</v>
      </c>
      <c r="AI52">
        <f t="shared" si="1"/>
        <v>0</v>
      </c>
      <c r="AJ52">
        <f t="shared" si="15"/>
        <v>0</v>
      </c>
      <c r="AK52">
        <f t="shared" si="27"/>
        <v>32.602222222222359</v>
      </c>
      <c r="AL52">
        <f t="shared" si="28"/>
        <v>0</v>
      </c>
      <c r="AM52">
        <f>-SUM($AL$11:AL51)/$I$4</f>
        <v>-3.7777777777777772</v>
      </c>
      <c r="AN52">
        <f t="shared" si="29"/>
        <v>28.82444444444458</v>
      </c>
      <c r="AO52">
        <f t="shared" si="16"/>
        <v>0</v>
      </c>
      <c r="AP52">
        <f t="shared" si="17"/>
        <v>1.2655615738963588</v>
      </c>
      <c r="AQ52">
        <f t="shared" si="18"/>
        <v>6.1504138435050439</v>
      </c>
      <c r="AR52">
        <f t="shared" si="19"/>
        <v>1.0925973496751369</v>
      </c>
      <c r="AS52" s="5">
        <f t="shared" si="33"/>
        <v>0</v>
      </c>
      <c r="AT52" s="5">
        <f t="shared" si="30"/>
        <v>0</v>
      </c>
      <c r="AU52" s="5">
        <f t="shared" si="20"/>
        <v>0</v>
      </c>
    </row>
    <row r="53" spans="1:47" x14ac:dyDescent="0.25">
      <c r="A53">
        <v>43</v>
      </c>
      <c r="B53">
        <v>0</v>
      </c>
      <c r="C53">
        <f t="shared" si="34"/>
        <v>0</v>
      </c>
      <c r="D53">
        <f t="shared" si="2"/>
        <v>0</v>
      </c>
      <c r="E53">
        <f t="shared" si="21"/>
        <v>24.811688888889059</v>
      </c>
      <c r="F53">
        <f t="shared" si="3"/>
        <v>0</v>
      </c>
      <c r="G53">
        <f>-SUM($F$11:F52)/$I$4</f>
        <v>-3.7777777777777777</v>
      </c>
      <c r="H53">
        <f t="shared" si="22"/>
        <v>21.03391111111128</v>
      </c>
      <c r="I53">
        <f t="shared" si="4"/>
        <v>0</v>
      </c>
      <c r="J53" s="5">
        <f t="shared" si="5"/>
        <v>0.94495346410749248</v>
      </c>
      <c r="K53" s="5">
        <f t="shared" si="6"/>
        <v>5.7594283437625249</v>
      </c>
      <c r="L53" s="5">
        <f t="shared" si="7"/>
        <v>0.98190046097701877</v>
      </c>
      <c r="M53" s="5">
        <f t="shared" si="31"/>
        <v>0</v>
      </c>
      <c r="N53" s="5">
        <f t="shared" si="23"/>
        <v>0</v>
      </c>
      <c r="O53" s="5">
        <f t="shared" si="8"/>
        <v>0</v>
      </c>
      <c r="Q53">
        <v>43</v>
      </c>
      <c r="R53">
        <v>0</v>
      </c>
      <c r="S53">
        <f t="shared" si="0"/>
        <v>0</v>
      </c>
      <c r="T53">
        <f t="shared" si="35"/>
        <v>0</v>
      </c>
      <c r="U53">
        <f t="shared" si="24"/>
        <v>27.139087111111238</v>
      </c>
      <c r="V53">
        <f t="shared" si="9"/>
        <v>0</v>
      </c>
      <c r="W53">
        <f>-SUM($V$11:V52)/$I$4</f>
        <v>-3.7777777777777772</v>
      </c>
      <c r="X53">
        <f t="shared" si="25"/>
        <v>23.361309333333459</v>
      </c>
      <c r="Y53">
        <f t="shared" si="10"/>
        <v>0</v>
      </c>
      <c r="Z53">
        <f t="shared" si="11"/>
        <v>1.0407341652258528</v>
      </c>
      <c r="AA53">
        <f t="shared" si="12"/>
        <v>5.8762340768336943</v>
      </c>
      <c r="AB53">
        <f t="shared" si="13"/>
        <v>1.0018141739884068</v>
      </c>
      <c r="AC53" s="5">
        <f t="shared" si="32"/>
        <v>0</v>
      </c>
      <c r="AD53" s="5">
        <f t="shared" si="26"/>
        <v>0</v>
      </c>
      <c r="AE53" s="5">
        <f t="shared" si="14"/>
        <v>0</v>
      </c>
      <c r="AF53" s="5"/>
      <c r="AG53">
        <v>43</v>
      </c>
      <c r="AH53">
        <v>0</v>
      </c>
      <c r="AI53">
        <f t="shared" si="1"/>
        <v>0</v>
      </c>
      <c r="AJ53">
        <f t="shared" si="15"/>
        <v>0</v>
      </c>
      <c r="AK53">
        <f t="shared" si="27"/>
        <v>28.82444444444458</v>
      </c>
      <c r="AL53">
        <f t="shared" si="28"/>
        <v>0</v>
      </c>
      <c r="AM53">
        <f>-SUM($AL$11:AL52)/$I$4</f>
        <v>-3.7777777777777772</v>
      </c>
      <c r="AN53">
        <f t="shared" si="29"/>
        <v>25.046666666666802</v>
      </c>
      <c r="AO53">
        <f t="shared" si="16"/>
        <v>0</v>
      </c>
      <c r="AP53">
        <f t="shared" si="17"/>
        <v>1.1100926039667363</v>
      </c>
      <c r="AQ53">
        <f t="shared" si="18"/>
        <v>5.9608175387128215</v>
      </c>
      <c r="AR53">
        <f t="shared" si="19"/>
        <v>1.0162344489276884</v>
      </c>
      <c r="AS53" s="5">
        <f t="shared" si="33"/>
        <v>0</v>
      </c>
      <c r="AT53" s="5">
        <f t="shared" si="30"/>
        <v>0</v>
      </c>
      <c r="AU53" s="5">
        <f t="shared" si="20"/>
        <v>0</v>
      </c>
    </row>
    <row r="54" spans="1:47" x14ac:dyDescent="0.25">
      <c r="A54">
        <v>44</v>
      </c>
      <c r="B54">
        <v>0</v>
      </c>
      <c r="C54">
        <f t="shared" si="34"/>
        <v>0</v>
      </c>
      <c r="D54">
        <f t="shared" si="2"/>
        <v>0</v>
      </c>
      <c r="E54">
        <f t="shared" si="21"/>
        <v>21.03391111111128</v>
      </c>
      <c r="F54">
        <f t="shared" si="3"/>
        <v>0</v>
      </c>
      <c r="G54">
        <f>-SUM($F$11:F53)/$I$4</f>
        <v>-3.7777777777777777</v>
      </c>
      <c r="H54">
        <f t="shared" si="22"/>
        <v>17.256133333333501</v>
      </c>
      <c r="I54">
        <f t="shared" si="4"/>
        <v>0</v>
      </c>
      <c r="J54" s="5">
        <f t="shared" si="5"/>
        <v>0.78948449417787003</v>
      </c>
      <c r="K54" s="5">
        <f t="shared" si="6"/>
        <v>5.5698320389703015</v>
      </c>
      <c r="L54" s="5">
        <f t="shared" si="7"/>
        <v>0.91130229630524506</v>
      </c>
      <c r="M54" s="5">
        <f t="shared" si="31"/>
        <v>0</v>
      </c>
      <c r="N54" s="5">
        <f t="shared" si="23"/>
        <v>0</v>
      </c>
      <c r="O54" s="5">
        <f t="shared" si="8"/>
        <v>0</v>
      </c>
      <c r="Q54">
        <v>44</v>
      </c>
      <c r="R54">
        <v>0</v>
      </c>
      <c r="S54">
        <f t="shared" si="0"/>
        <v>0</v>
      </c>
      <c r="T54">
        <f t="shared" si="35"/>
        <v>0</v>
      </c>
      <c r="U54">
        <f t="shared" si="24"/>
        <v>23.361309333333459</v>
      </c>
      <c r="V54">
        <f t="shared" si="9"/>
        <v>0</v>
      </c>
      <c r="W54">
        <f>-SUM($V$11:V53)/$I$4</f>
        <v>-3.7777777777777772</v>
      </c>
      <c r="X54">
        <f t="shared" si="25"/>
        <v>19.58353155555568</v>
      </c>
      <c r="Y54">
        <f t="shared" si="10"/>
        <v>0</v>
      </c>
      <c r="Z54">
        <f t="shared" si="11"/>
        <v>0.88526519529623038</v>
      </c>
      <c r="AA54">
        <f t="shared" si="12"/>
        <v>5.6866377720414727</v>
      </c>
      <c r="AB54">
        <f t="shared" si="13"/>
        <v>0.930413345260512</v>
      </c>
      <c r="AC54" s="5">
        <f t="shared" si="32"/>
        <v>0</v>
      </c>
      <c r="AD54" s="5">
        <f t="shared" si="26"/>
        <v>0</v>
      </c>
      <c r="AE54" s="5">
        <f t="shared" si="14"/>
        <v>0</v>
      </c>
      <c r="AF54" s="5"/>
      <c r="AG54">
        <v>44</v>
      </c>
      <c r="AH54">
        <v>0</v>
      </c>
      <c r="AI54">
        <f t="shared" si="1"/>
        <v>0</v>
      </c>
      <c r="AJ54">
        <f t="shared" si="15"/>
        <v>0</v>
      </c>
      <c r="AK54">
        <f t="shared" si="27"/>
        <v>25.046666666666802</v>
      </c>
      <c r="AL54">
        <f t="shared" si="28"/>
        <v>0</v>
      </c>
      <c r="AM54">
        <f>-SUM($AL$11:AL53)/$I$4</f>
        <v>-3.7777777777777772</v>
      </c>
      <c r="AN54">
        <f t="shared" si="29"/>
        <v>21.268888888889023</v>
      </c>
      <c r="AO54">
        <f t="shared" si="16"/>
        <v>0</v>
      </c>
      <c r="AP54">
        <f t="shared" si="17"/>
        <v>0.9546236340371137</v>
      </c>
      <c r="AQ54">
        <f t="shared" si="18"/>
        <v>5.7712212339205982</v>
      </c>
      <c r="AR54">
        <f t="shared" si="19"/>
        <v>0.94425238071087791</v>
      </c>
      <c r="AS54" s="5">
        <f t="shared" si="33"/>
        <v>0</v>
      </c>
      <c r="AT54" s="5">
        <f t="shared" si="30"/>
        <v>0</v>
      </c>
      <c r="AU54" s="5">
        <f t="shared" si="20"/>
        <v>0</v>
      </c>
    </row>
    <row r="55" spans="1:47" x14ac:dyDescent="0.25">
      <c r="A55">
        <v>45</v>
      </c>
      <c r="B55">
        <v>0</v>
      </c>
      <c r="C55">
        <f t="shared" si="34"/>
        <v>0</v>
      </c>
      <c r="D55">
        <f t="shared" si="2"/>
        <v>0</v>
      </c>
      <c r="E55">
        <f t="shared" si="21"/>
        <v>17.256133333333501</v>
      </c>
      <c r="F55">
        <f t="shared" si="3"/>
        <v>0</v>
      </c>
      <c r="G55">
        <f>-SUM($F$11:F54)/$I$4</f>
        <v>-3.7777777777777777</v>
      </c>
      <c r="H55">
        <f t="shared" si="22"/>
        <v>13.478355555555723</v>
      </c>
      <c r="I55">
        <f t="shared" si="4"/>
        <v>0</v>
      </c>
      <c r="J55" s="5">
        <f t="shared" si="5"/>
        <v>0.63401552424824748</v>
      </c>
      <c r="K55" s="5">
        <f t="shared" si="6"/>
        <v>5.3802357341780791</v>
      </c>
      <c r="L55" s="5">
        <f t="shared" si="7"/>
        <v>0.84480008963560393</v>
      </c>
      <c r="M55" s="5">
        <f t="shared" si="31"/>
        <v>0</v>
      </c>
      <c r="N55" s="5">
        <f t="shared" si="23"/>
        <v>0</v>
      </c>
      <c r="O55" s="5">
        <f t="shared" si="8"/>
        <v>0</v>
      </c>
      <c r="Q55">
        <v>45</v>
      </c>
      <c r="R55">
        <v>0</v>
      </c>
      <c r="S55">
        <f t="shared" si="0"/>
        <v>0</v>
      </c>
      <c r="T55">
        <f t="shared" si="35"/>
        <v>0</v>
      </c>
      <c r="U55">
        <f t="shared" si="24"/>
        <v>19.58353155555568</v>
      </c>
      <c r="V55">
        <f t="shared" si="9"/>
        <v>0</v>
      </c>
      <c r="W55">
        <f>-SUM($V$11:V54)/$I$4</f>
        <v>-3.7777777777777772</v>
      </c>
      <c r="X55">
        <f t="shared" si="25"/>
        <v>15.805753777777904</v>
      </c>
      <c r="Y55">
        <f t="shared" si="10"/>
        <v>0</v>
      </c>
      <c r="Z55">
        <f t="shared" si="11"/>
        <v>0.72979622536660793</v>
      </c>
      <c r="AA55">
        <f t="shared" si="12"/>
        <v>5.4970414672492494</v>
      </c>
      <c r="AB55">
        <f t="shared" si="13"/>
        <v>0.86314082759651256</v>
      </c>
      <c r="AC55" s="5">
        <f t="shared" si="32"/>
        <v>0</v>
      </c>
      <c r="AD55" s="5">
        <f t="shared" si="26"/>
        <v>0</v>
      </c>
      <c r="AE55" s="5">
        <f t="shared" si="14"/>
        <v>0</v>
      </c>
      <c r="AF55" s="5"/>
      <c r="AG55">
        <v>45</v>
      </c>
      <c r="AH55">
        <v>0</v>
      </c>
      <c r="AI55">
        <f t="shared" si="1"/>
        <v>0</v>
      </c>
      <c r="AJ55">
        <f t="shared" si="15"/>
        <v>0</v>
      </c>
      <c r="AK55">
        <f t="shared" si="27"/>
        <v>21.268888888889023</v>
      </c>
      <c r="AL55">
        <f t="shared" si="28"/>
        <v>0</v>
      </c>
      <c r="AM55">
        <f>-SUM($AL$11:AL54)/$I$4</f>
        <v>-3.7777777777777772</v>
      </c>
      <c r="AN55">
        <f t="shared" si="29"/>
        <v>17.491111111111245</v>
      </c>
      <c r="AO55">
        <f t="shared" si="16"/>
        <v>0</v>
      </c>
      <c r="AP55">
        <f t="shared" si="17"/>
        <v>0.79915466410749125</v>
      </c>
      <c r="AQ55">
        <f t="shared" si="18"/>
        <v>5.5816249291283757</v>
      </c>
      <c r="AR55">
        <f t="shared" si="19"/>
        <v>0.87642205163717102</v>
      </c>
      <c r="AS55" s="5">
        <f t="shared" si="33"/>
        <v>0</v>
      </c>
      <c r="AT55" s="5">
        <f t="shared" si="30"/>
        <v>0</v>
      </c>
      <c r="AU55" s="5">
        <f t="shared" si="20"/>
        <v>0</v>
      </c>
    </row>
    <row r="56" spans="1:47" x14ac:dyDescent="0.25">
      <c r="A56">
        <v>46</v>
      </c>
      <c r="B56">
        <v>0</v>
      </c>
      <c r="C56">
        <f t="shared" si="34"/>
        <v>0</v>
      </c>
      <c r="D56">
        <f t="shared" si="2"/>
        <v>0</v>
      </c>
      <c r="E56">
        <f t="shared" si="21"/>
        <v>13.478355555555723</v>
      </c>
      <c r="F56">
        <f t="shared" si="3"/>
        <v>0</v>
      </c>
      <c r="G56">
        <f>-SUM($F$11:F55)/$I$4</f>
        <v>-3.7777777777777777</v>
      </c>
      <c r="H56">
        <f t="shared" si="22"/>
        <v>9.7005777777779443</v>
      </c>
      <c r="I56">
        <f t="shared" si="4"/>
        <v>0</v>
      </c>
      <c r="J56" s="5">
        <f t="shared" si="5"/>
        <v>0.47854655431862492</v>
      </c>
      <c r="K56" s="5">
        <f t="shared" si="6"/>
        <v>5.1906394293858567</v>
      </c>
      <c r="L56" s="5">
        <f t="shared" si="7"/>
        <v>0.78217834676352638</v>
      </c>
      <c r="M56" s="5">
        <f t="shared" si="31"/>
        <v>0</v>
      </c>
      <c r="N56" s="5">
        <f t="shared" si="23"/>
        <v>0</v>
      </c>
      <c r="O56" s="5">
        <f t="shared" si="8"/>
        <v>0</v>
      </c>
      <c r="Q56">
        <v>46</v>
      </c>
      <c r="R56">
        <v>0</v>
      </c>
      <c r="S56">
        <f t="shared" si="0"/>
        <v>0</v>
      </c>
      <c r="T56">
        <f t="shared" si="35"/>
        <v>0</v>
      </c>
      <c r="U56">
        <f t="shared" si="24"/>
        <v>15.805753777777904</v>
      </c>
      <c r="V56">
        <f t="shared" si="9"/>
        <v>0</v>
      </c>
      <c r="W56">
        <f>-SUM($V$11:V55)/$I$4</f>
        <v>-3.7777777777777772</v>
      </c>
      <c r="X56">
        <f t="shared" si="25"/>
        <v>12.027976000000127</v>
      </c>
      <c r="Y56">
        <f t="shared" si="10"/>
        <v>0</v>
      </c>
      <c r="Z56">
        <f t="shared" si="11"/>
        <v>0.57432725543698548</v>
      </c>
      <c r="AA56">
        <f t="shared" si="12"/>
        <v>5.3074451624570269</v>
      </c>
      <c r="AB56">
        <f t="shared" si="13"/>
        <v>0.79977982273368831</v>
      </c>
      <c r="AC56" s="5">
        <f t="shared" si="32"/>
        <v>0</v>
      </c>
      <c r="AD56" s="5">
        <f t="shared" si="26"/>
        <v>0</v>
      </c>
      <c r="AE56" s="5">
        <f t="shared" si="14"/>
        <v>0</v>
      </c>
      <c r="AF56" s="5"/>
      <c r="AG56">
        <v>46</v>
      </c>
      <c r="AH56">
        <v>0</v>
      </c>
      <c r="AI56">
        <f t="shared" si="1"/>
        <v>0</v>
      </c>
      <c r="AJ56">
        <f t="shared" si="15"/>
        <v>0</v>
      </c>
      <c r="AK56">
        <f t="shared" si="27"/>
        <v>17.491111111111245</v>
      </c>
      <c r="AL56">
        <f t="shared" si="28"/>
        <v>0</v>
      </c>
      <c r="AM56">
        <f>-SUM($AL$11:AL55)/$I$4</f>
        <v>-3.7777777777777772</v>
      </c>
      <c r="AN56">
        <f t="shared" si="29"/>
        <v>13.713333333333468</v>
      </c>
      <c r="AO56">
        <f t="shared" si="16"/>
        <v>0</v>
      </c>
      <c r="AP56">
        <f t="shared" si="17"/>
        <v>0.64368569417786869</v>
      </c>
      <c r="AQ56">
        <f t="shared" si="18"/>
        <v>5.3920286243361533</v>
      </c>
      <c r="AR56">
        <f t="shared" si="19"/>
        <v>0.8125257191258749</v>
      </c>
      <c r="AS56" s="5">
        <f t="shared" si="33"/>
        <v>0</v>
      </c>
      <c r="AT56" s="5">
        <f t="shared" si="30"/>
        <v>0</v>
      </c>
      <c r="AU56" s="5">
        <f t="shared" si="20"/>
        <v>0</v>
      </c>
    </row>
    <row r="57" spans="1:47" x14ac:dyDescent="0.25">
      <c r="A57">
        <v>47</v>
      </c>
      <c r="B57">
        <v>0</v>
      </c>
      <c r="C57">
        <f t="shared" si="34"/>
        <v>0</v>
      </c>
      <c r="D57">
        <f t="shared" si="2"/>
        <v>0</v>
      </c>
      <c r="E57">
        <f t="shared" si="21"/>
        <v>9.7005777777779443</v>
      </c>
      <c r="F57">
        <f t="shared" si="3"/>
        <v>0</v>
      </c>
      <c r="G57">
        <f>-SUM($F12:F56)/$I$4</f>
        <v>-3.4567573333333335</v>
      </c>
      <c r="H57">
        <f t="shared" si="22"/>
        <v>6.2438204444446104</v>
      </c>
      <c r="I57">
        <f t="shared" si="4"/>
        <v>0</v>
      </c>
      <c r="J57" s="5">
        <f t="shared" si="5"/>
        <v>0.32954728624440865</v>
      </c>
      <c r="K57" s="5">
        <f t="shared" si="6"/>
        <v>4.6174446580216371</v>
      </c>
      <c r="L57" s="5">
        <f t="shared" si="7"/>
        <v>0.66775770466249684</v>
      </c>
      <c r="M57" s="5">
        <f t="shared" si="31"/>
        <v>0</v>
      </c>
      <c r="N57" s="5">
        <f t="shared" si="23"/>
        <v>0</v>
      </c>
      <c r="O57" s="5">
        <f t="shared" si="8"/>
        <v>0</v>
      </c>
      <c r="Q57">
        <v>47</v>
      </c>
      <c r="R57">
        <v>0</v>
      </c>
      <c r="S57">
        <f t="shared" si="0"/>
        <v>0</v>
      </c>
      <c r="T57">
        <f t="shared" si="35"/>
        <v>0</v>
      </c>
      <c r="U57">
        <f t="shared" si="24"/>
        <v>12.027976000000127</v>
      </c>
      <c r="V57">
        <f t="shared" si="9"/>
        <v>0</v>
      </c>
      <c r="W57">
        <f>-SUM($V12:V56)/$I$4</f>
        <v>-3.4567573333333326</v>
      </c>
      <c r="X57">
        <f t="shared" si="25"/>
        <v>8.5712186666667947</v>
      </c>
      <c r="Y57">
        <f t="shared" si="10"/>
        <v>0</v>
      </c>
      <c r="Z57">
        <f t="shared" si="11"/>
        <v>0.42532798736276917</v>
      </c>
      <c r="AA57">
        <f t="shared" si="12"/>
        <v>4.7342503910928064</v>
      </c>
      <c r="AB57">
        <f t="shared" si="13"/>
        <v>0.684649716150176</v>
      </c>
      <c r="AC57" s="5">
        <f t="shared" si="32"/>
        <v>0</v>
      </c>
      <c r="AD57" s="5">
        <f t="shared" si="26"/>
        <v>0</v>
      </c>
      <c r="AE57" s="5">
        <f t="shared" si="14"/>
        <v>0</v>
      </c>
      <c r="AF57" s="5"/>
      <c r="AG57">
        <v>47</v>
      </c>
      <c r="AH57">
        <v>0</v>
      </c>
      <c r="AI57">
        <f t="shared" si="1"/>
        <v>0</v>
      </c>
      <c r="AJ57">
        <f t="shared" si="15"/>
        <v>0</v>
      </c>
      <c r="AK57">
        <f t="shared" si="27"/>
        <v>13.713333333333468</v>
      </c>
      <c r="AL57">
        <f t="shared" si="28"/>
        <v>0</v>
      </c>
      <c r="AM57">
        <f>-SUM($AL12:AL56)/$I$4</f>
        <v>-3.7777777777777772</v>
      </c>
      <c r="AN57">
        <f t="shared" si="29"/>
        <v>9.9355555555556911</v>
      </c>
      <c r="AO57">
        <f t="shared" si="16"/>
        <v>0</v>
      </c>
      <c r="AP57">
        <f t="shared" si="17"/>
        <v>0.48821672424824608</v>
      </c>
      <c r="AQ57">
        <f t="shared" si="18"/>
        <v>5.2024323195439308</v>
      </c>
      <c r="AR57">
        <f t="shared" si="19"/>
        <v>0.75235644856631123</v>
      </c>
      <c r="AS57" s="5">
        <f t="shared" si="33"/>
        <v>0</v>
      </c>
      <c r="AT57" s="5">
        <f t="shared" si="30"/>
        <v>0</v>
      </c>
      <c r="AU57" s="5">
        <f t="shared" si="20"/>
        <v>0</v>
      </c>
    </row>
    <row r="58" spans="1:47" x14ac:dyDescent="0.25">
      <c r="A58">
        <v>48</v>
      </c>
      <c r="B58">
        <v>0</v>
      </c>
      <c r="C58">
        <f t="shared" si="34"/>
        <v>0</v>
      </c>
      <c r="D58">
        <f t="shared" si="2"/>
        <v>0</v>
      </c>
      <c r="E58">
        <f t="shared" si="21"/>
        <v>6.2438204444446104</v>
      </c>
      <c r="F58">
        <f t="shared" si="3"/>
        <v>0</v>
      </c>
      <c r="G58">
        <f>-SUM($F13:F57)/$I$4</f>
        <v>-2.9350991111111115</v>
      </c>
      <c r="H58">
        <f t="shared" si="22"/>
        <v>3.3087213333334988</v>
      </c>
      <c r="I58">
        <f t="shared" si="4"/>
        <v>0</v>
      </c>
      <c r="J58" s="5">
        <f t="shared" si="5"/>
        <v>0.19780271301856089</v>
      </c>
      <c r="K58" s="5">
        <f t="shared" si="6"/>
        <v>3.8206119806459418</v>
      </c>
      <c r="L58" s="5">
        <f t="shared" si="7"/>
        <v>0.53025213149562267</v>
      </c>
      <c r="M58" s="5">
        <f t="shared" si="31"/>
        <v>0</v>
      </c>
      <c r="N58" s="5">
        <f t="shared" si="23"/>
        <v>0</v>
      </c>
      <c r="O58" s="5">
        <f t="shared" si="8"/>
        <v>0</v>
      </c>
      <c r="Q58">
        <v>48</v>
      </c>
      <c r="R58">
        <v>0</v>
      </c>
      <c r="S58">
        <f t="shared" si="0"/>
        <v>0</v>
      </c>
      <c r="T58">
        <f t="shared" si="35"/>
        <v>0</v>
      </c>
      <c r="U58">
        <f t="shared" si="24"/>
        <v>8.5712186666667947</v>
      </c>
      <c r="V58">
        <f t="shared" si="9"/>
        <v>0</v>
      </c>
      <c r="W58">
        <f>-SUM($V13:V57)/$I$4</f>
        <v>-2.9350991111111107</v>
      </c>
      <c r="X58">
        <f t="shared" si="25"/>
        <v>5.636119555555684</v>
      </c>
      <c r="Y58">
        <f t="shared" si="10"/>
        <v>0</v>
      </c>
      <c r="Z58">
        <f t="shared" si="11"/>
        <v>0.29358341413692146</v>
      </c>
      <c r="AA58">
        <f t="shared" si="12"/>
        <v>3.937417713717112</v>
      </c>
      <c r="AB58">
        <f t="shared" si="13"/>
        <v>0.54646327495788694</v>
      </c>
      <c r="AC58" s="5">
        <f t="shared" si="32"/>
        <v>0</v>
      </c>
      <c r="AD58" s="5">
        <f t="shared" si="26"/>
        <v>0</v>
      </c>
      <c r="AE58" s="5">
        <f t="shared" si="14"/>
        <v>0</v>
      </c>
      <c r="AF58" s="5"/>
      <c r="AG58">
        <v>48</v>
      </c>
      <c r="AH58">
        <v>0</v>
      </c>
      <c r="AI58">
        <f t="shared" si="1"/>
        <v>0</v>
      </c>
      <c r="AJ58">
        <f t="shared" si="15"/>
        <v>0</v>
      </c>
      <c r="AK58">
        <f t="shared" si="27"/>
        <v>9.9355555555556911</v>
      </c>
      <c r="AL58">
        <f t="shared" si="28"/>
        <v>0</v>
      </c>
      <c r="AM58">
        <f>-SUM($AL13:AL57)/$I$4</f>
        <v>-3.7777777777777772</v>
      </c>
      <c r="AN58">
        <f t="shared" si="29"/>
        <v>6.1577777777779144</v>
      </c>
      <c r="AO58">
        <f t="shared" si="16"/>
        <v>0</v>
      </c>
      <c r="AP58">
        <f t="shared" si="17"/>
        <v>0.33274775431862369</v>
      </c>
      <c r="AQ58">
        <f t="shared" si="18"/>
        <v>5.0128360147517075</v>
      </c>
      <c r="AR58">
        <f t="shared" si="19"/>
        <v>0.69571759580011638</v>
      </c>
      <c r="AS58" s="5">
        <f t="shared" si="33"/>
        <v>0</v>
      </c>
      <c r="AT58" s="5">
        <f t="shared" si="30"/>
        <v>0</v>
      </c>
      <c r="AU58" s="5">
        <f t="shared" si="20"/>
        <v>0</v>
      </c>
    </row>
    <row r="59" spans="1:47" x14ac:dyDescent="0.25">
      <c r="A59">
        <v>49</v>
      </c>
      <c r="B59">
        <v>0</v>
      </c>
      <c r="C59">
        <f t="shared" si="34"/>
        <v>0</v>
      </c>
      <c r="D59">
        <f t="shared" si="2"/>
        <v>0</v>
      </c>
      <c r="E59">
        <f t="shared" si="21"/>
        <v>3.3087213333334988</v>
      </c>
      <c r="F59">
        <f t="shared" si="3"/>
        <v>0</v>
      </c>
      <c r="G59">
        <f>-SUM($F14:F58)/$I$4</f>
        <v>-1.9093153333333333</v>
      </c>
      <c r="H59" s="3">
        <f t="shared" si="22"/>
        <v>1.3994060000001656</v>
      </c>
      <c r="I59">
        <f t="shared" si="4"/>
        <v>0</v>
      </c>
      <c r="J59" s="5">
        <f t="shared" si="5"/>
        <v>9.7686148000006814E-2</v>
      </c>
      <c r="K59" s="5">
        <f t="shared" si="6"/>
        <v>2.4475627821138293</v>
      </c>
      <c r="L59" s="5">
        <f t="shared" si="7"/>
        <v>0.32599850725234752</v>
      </c>
      <c r="M59" s="5">
        <f t="shared" si="31"/>
        <v>0</v>
      </c>
      <c r="N59" s="5">
        <f t="shared" si="23"/>
        <v>0</v>
      </c>
      <c r="O59" s="5">
        <f t="shared" si="8"/>
        <v>0</v>
      </c>
      <c r="Q59">
        <v>49</v>
      </c>
      <c r="R59">
        <v>0</v>
      </c>
      <c r="S59">
        <f t="shared" si="0"/>
        <v>0</v>
      </c>
      <c r="T59">
        <f t="shared" si="35"/>
        <v>0</v>
      </c>
      <c r="U59">
        <f t="shared" si="24"/>
        <v>5.636119555555684</v>
      </c>
      <c r="V59">
        <f t="shared" si="9"/>
        <v>0</v>
      </c>
      <c r="W59">
        <f>-SUM($V14:V58)/$I$4</f>
        <v>-2.651675111111111</v>
      </c>
      <c r="X59" s="3">
        <f t="shared" si="25"/>
        <v>2.984444444444573</v>
      </c>
      <c r="Y59">
        <f t="shared" si="10"/>
        <v>0</v>
      </c>
      <c r="Z59">
        <f t="shared" si="11"/>
        <v>0.17850566357774042</v>
      </c>
      <c r="AA59">
        <f t="shared" si="12"/>
        <v>3.4514399691327453</v>
      </c>
      <c r="AB59">
        <f t="shared" si="13"/>
        <v>0.45970803528750304</v>
      </c>
      <c r="AC59" s="5">
        <f t="shared" si="32"/>
        <v>0</v>
      </c>
      <c r="AD59" s="5">
        <f t="shared" si="26"/>
        <v>0</v>
      </c>
      <c r="AE59" s="5">
        <f t="shared" si="14"/>
        <v>0</v>
      </c>
      <c r="AF59" s="5"/>
      <c r="AG59">
        <v>49</v>
      </c>
      <c r="AH59">
        <v>0</v>
      </c>
      <c r="AI59">
        <f t="shared" si="1"/>
        <v>0</v>
      </c>
      <c r="AJ59">
        <f t="shared" si="15"/>
        <v>0</v>
      </c>
      <c r="AK59">
        <f t="shared" si="27"/>
        <v>6.1577777777779144</v>
      </c>
      <c r="AL59">
        <f t="shared" si="28"/>
        <v>0</v>
      </c>
      <c r="AM59">
        <f>-SUM($AL14:AL58)/$I$4</f>
        <v>-3.1733333333333329</v>
      </c>
      <c r="AN59" s="3">
        <f t="shared" si="29"/>
        <v>2.9844444444445815</v>
      </c>
      <c r="AO59">
        <f t="shared" si="16"/>
        <v>0</v>
      </c>
      <c r="AP59">
        <f t="shared" si="17"/>
        <v>0.18946048624440742</v>
      </c>
      <c r="AQ59">
        <f t="shared" si="18"/>
        <v>4.1009680726557809</v>
      </c>
      <c r="AR59">
        <f t="shared" si="19"/>
        <v>0.54622070565262637</v>
      </c>
      <c r="AS59" s="5">
        <f t="shared" si="33"/>
        <v>0</v>
      </c>
      <c r="AT59" s="5">
        <f t="shared" si="30"/>
        <v>0</v>
      </c>
      <c r="AU59" s="5">
        <f t="shared" si="20"/>
        <v>0</v>
      </c>
    </row>
    <row r="60" spans="1:47" x14ac:dyDescent="0.25">
      <c r="A60">
        <v>50</v>
      </c>
      <c r="B60">
        <v>0</v>
      </c>
      <c r="C60">
        <f t="shared" si="34"/>
        <v>0</v>
      </c>
      <c r="D60">
        <f t="shared" si="2"/>
        <v>0</v>
      </c>
      <c r="E60">
        <f t="shared" si="21"/>
        <v>1.3994060000001656</v>
      </c>
      <c r="F60">
        <f t="shared" si="3"/>
        <v>0</v>
      </c>
      <c r="G60">
        <f>-SUM($F15:F59)/$I$4</f>
        <v>-1.027412</v>
      </c>
      <c r="H60" s="3">
        <f t="shared" ref="H60:H61" si="36">SUM(E60:G60)</f>
        <v>0.37199400000016558</v>
      </c>
      <c r="I60">
        <f t="shared" si="4"/>
        <v>0</v>
      </c>
      <c r="J60" s="5">
        <f t="shared" si="5"/>
        <v>3.6884526000006815E-2</v>
      </c>
      <c r="K60" s="5">
        <f t="shared" si="6"/>
        <v>1.297922592682935</v>
      </c>
      <c r="L60" s="5">
        <f t="shared" si="7"/>
        <v>0.16590628704779023</v>
      </c>
      <c r="M60" s="5">
        <f t="shared" si="31"/>
        <v>0</v>
      </c>
      <c r="N60" s="5">
        <f t="shared" si="23"/>
        <v>0</v>
      </c>
      <c r="O60" s="5">
        <f t="shared" si="8"/>
        <v>0</v>
      </c>
      <c r="Q60">
        <v>50</v>
      </c>
      <c r="R60">
        <v>0</v>
      </c>
      <c r="S60">
        <f t="shared" si="0"/>
        <v>0</v>
      </c>
      <c r="T60">
        <f t="shared" si="35"/>
        <v>0</v>
      </c>
      <c r="U60">
        <f t="shared" si="24"/>
        <v>2.984444444444573</v>
      </c>
      <c r="V60">
        <f t="shared" si="9"/>
        <v>0</v>
      </c>
      <c r="W60">
        <f>-SUM($V15:V59)/$I$4</f>
        <v>-2.1911111111111108</v>
      </c>
      <c r="X60" s="3">
        <f t="shared" ref="X60:X61" si="37">SUM(U60:W60)</f>
        <v>0.79333333333346223</v>
      </c>
      <c r="Y60">
        <f t="shared" si="10"/>
        <v>0</v>
      </c>
      <c r="Z60">
        <f t="shared" si="11"/>
        <v>7.8661817018559371E-2</v>
      </c>
      <c r="AA60">
        <f t="shared" si="12"/>
        <v>2.7680157660117928</v>
      </c>
      <c r="AB60">
        <f t="shared" si="13"/>
        <v>0.35382018990784719</v>
      </c>
      <c r="AC60" s="5">
        <f t="shared" si="32"/>
        <v>0</v>
      </c>
      <c r="AD60" s="5">
        <f t="shared" si="26"/>
        <v>0</v>
      </c>
      <c r="AE60" s="5">
        <f t="shared" si="14"/>
        <v>0</v>
      </c>
      <c r="AF60" s="5"/>
      <c r="AG60">
        <v>50</v>
      </c>
      <c r="AH60">
        <v>0</v>
      </c>
      <c r="AI60">
        <f t="shared" si="1"/>
        <v>0</v>
      </c>
      <c r="AJ60">
        <f t="shared" si="15"/>
        <v>0</v>
      </c>
      <c r="AK60">
        <f t="shared" si="27"/>
        <v>2.9844444444445815</v>
      </c>
      <c r="AL60">
        <f t="shared" si="28"/>
        <v>0</v>
      </c>
      <c r="AM60">
        <f>-SUM($AL15:AL59)/$I$4</f>
        <v>-2.1911111111111108</v>
      </c>
      <c r="AN60" s="3">
        <f t="shared" ref="AN60:AN61" si="38">SUM(AK60:AM60)</f>
        <v>0.79333333333347067</v>
      </c>
      <c r="AO60">
        <f t="shared" si="16"/>
        <v>0</v>
      </c>
      <c r="AP60">
        <f t="shared" si="17"/>
        <v>7.8661817018559704E-2</v>
      </c>
      <c r="AQ60">
        <f t="shared" si="18"/>
        <v>2.7680157660117932</v>
      </c>
      <c r="AR60">
        <f t="shared" si="19"/>
        <v>0.35382018990784725</v>
      </c>
      <c r="AS60" s="5">
        <f t="shared" si="33"/>
        <v>0</v>
      </c>
      <c r="AT60" s="5">
        <f t="shared" si="30"/>
        <v>0</v>
      </c>
      <c r="AU60" s="5">
        <f t="shared" si="20"/>
        <v>0</v>
      </c>
    </row>
    <row r="61" spans="1:47" x14ac:dyDescent="0.25">
      <c r="A61">
        <v>51</v>
      </c>
      <c r="B61">
        <v>0</v>
      </c>
      <c r="C61">
        <f t="shared" si="34"/>
        <v>0</v>
      </c>
      <c r="D61">
        <f t="shared" si="2"/>
        <v>0</v>
      </c>
      <c r="E61">
        <f t="shared" si="21"/>
        <v>0.37199400000016558</v>
      </c>
      <c r="F61">
        <f t="shared" si="3"/>
        <v>0</v>
      </c>
      <c r="G61">
        <f>-SUM($F16:F60)/$I$4</f>
        <v>-0.37199399999999994</v>
      </c>
      <c r="H61" s="3">
        <f t="shared" si="36"/>
        <v>1.6564527527407336E-13</v>
      </c>
      <c r="I61">
        <f t="shared" si="4"/>
        <v>0</v>
      </c>
      <c r="J61" s="5">
        <f t="shared" si="5"/>
        <v>7.8118740000068165E-3</v>
      </c>
      <c r="K61" s="5">
        <f t="shared" si="6"/>
        <v>0.46317789512195945</v>
      </c>
      <c r="L61" s="5">
        <f t="shared" si="7"/>
        <v>5.6819074790496013E-2</v>
      </c>
      <c r="M61" s="5">
        <f t="shared" si="31"/>
        <v>0</v>
      </c>
      <c r="N61" s="5">
        <f t="shared" si="23"/>
        <v>0</v>
      </c>
      <c r="O61" s="5">
        <f t="shared" si="8"/>
        <v>0</v>
      </c>
      <c r="Q61">
        <v>51</v>
      </c>
      <c r="R61">
        <v>0</v>
      </c>
      <c r="S61">
        <f t="shared" si="0"/>
        <v>0</v>
      </c>
      <c r="T61">
        <f t="shared" si="35"/>
        <v>0</v>
      </c>
      <c r="U61">
        <f t="shared" si="24"/>
        <v>0.79333333333346223</v>
      </c>
      <c r="V61">
        <f t="shared" si="9"/>
        <v>0</v>
      </c>
      <c r="W61">
        <f>-SUM($V16:V60)/$I$4</f>
        <v>-0.79333333333333322</v>
      </c>
      <c r="X61" s="3">
        <f t="shared" si="37"/>
        <v>1.2900791546144319E-13</v>
      </c>
      <c r="Y61">
        <f t="shared" si="10"/>
        <v>0</v>
      </c>
      <c r="Z61">
        <f t="shared" si="11"/>
        <v>1.6660000000005306E-2</v>
      </c>
      <c r="AA61">
        <f t="shared" si="12"/>
        <v>0.98779674796748596</v>
      </c>
      <c r="AB61">
        <f t="shared" si="13"/>
        <v>0.12117525013967874</v>
      </c>
      <c r="AC61" s="5">
        <f t="shared" si="32"/>
        <v>0</v>
      </c>
      <c r="AD61" s="5">
        <f t="shared" si="26"/>
        <v>0</v>
      </c>
      <c r="AE61" s="5">
        <f t="shared" si="14"/>
        <v>0</v>
      </c>
      <c r="AG61">
        <v>51</v>
      </c>
      <c r="AH61">
        <v>0</v>
      </c>
      <c r="AI61">
        <f t="shared" si="1"/>
        <v>0</v>
      </c>
      <c r="AJ61">
        <f t="shared" si="15"/>
        <v>0</v>
      </c>
      <c r="AK61">
        <f t="shared" si="27"/>
        <v>0.79333333333347067</v>
      </c>
      <c r="AL61">
        <f t="shared" si="28"/>
        <v>0</v>
      </c>
      <c r="AM61">
        <f>-SUM($AL16:AL60)/$I$4</f>
        <v>-0.79333333333333322</v>
      </c>
      <c r="AN61" s="3">
        <f t="shared" si="38"/>
        <v>1.3744561044859438E-13</v>
      </c>
      <c r="AO61">
        <f t="shared" si="16"/>
        <v>0</v>
      </c>
      <c r="AP61">
        <f t="shared" si="17"/>
        <v>1.6660000000005656E-2</v>
      </c>
      <c r="AQ61">
        <f t="shared" si="18"/>
        <v>0.9877967479674864</v>
      </c>
      <c r="AR61">
        <f t="shared" si="19"/>
        <v>0.12117525013967879</v>
      </c>
      <c r="AS61" s="5">
        <f t="shared" si="33"/>
        <v>0</v>
      </c>
      <c r="AT61" s="5">
        <f t="shared" si="30"/>
        <v>0</v>
      </c>
      <c r="AU61" s="5">
        <f t="shared" si="20"/>
        <v>0</v>
      </c>
    </row>
    <row r="62" spans="1:47" x14ac:dyDescent="0.25">
      <c r="H62" s="3"/>
      <c r="M62" s="5"/>
      <c r="N62" s="5"/>
      <c r="O62" s="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E21" sqref="E21"/>
    </sheetView>
  </sheetViews>
  <sheetFormatPr defaultRowHeight="15" x14ac:dyDescent="0.25"/>
  <cols>
    <col min="1" max="1" width="16.28515625" customWidth="1"/>
    <col min="2" max="2" width="16.7109375" customWidth="1"/>
    <col min="3" max="3" width="22.42578125" customWidth="1"/>
    <col min="4" max="4" width="16.42578125" customWidth="1"/>
    <col min="5" max="5" width="19.140625" customWidth="1"/>
  </cols>
  <sheetData>
    <row r="2" spans="1:5" ht="15.75" customHeight="1" x14ac:dyDescent="0.25">
      <c r="B2" t="s">
        <v>39</v>
      </c>
      <c r="C2" t="s">
        <v>37</v>
      </c>
      <c r="D2" t="s">
        <v>38</v>
      </c>
      <c r="E2" t="s">
        <v>40</v>
      </c>
    </row>
    <row r="3" spans="1:5" x14ac:dyDescent="0.25">
      <c r="A3" t="s">
        <v>36</v>
      </c>
      <c r="B3" s="5">
        <f>'Example 5'!AR8-'Example 5'!AR8</f>
        <v>0</v>
      </c>
      <c r="C3" s="5">
        <f>'Example 5'!AU8-'Example 5'!AU8</f>
        <v>0</v>
      </c>
      <c r="D3" s="5">
        <f>B3+C3</f>
        <v>0</v>
      </c>
      <c r="E3">
        <v>0</v>
      </c>
    </row>
    <row r="4" spans="1:5" x14ac:dyDescent="0.25">
      <c r="A4" t="s">
        <v>35</v>
      </c>
      <c r="B4" s="5">
        <f>'Example 5'!AB8-'Example 5'!AR8</f>
        <v>4.0213289029973396</v>
      </c>
      <c r="C4" s="5">
        <f>'Example 5'!AE8-'Example 5'!AU8</f>
        <v>3.0389382114024808</v>
      </c>
      <c r="D4" s="5">
        <f t="shared" ref="D4:D5" si="0">B4+C4</f>
        <v>7.0602671143998208</v>
      </c>
      <c r="E4">
        <f>'Example 5'!T11+'Example 5'!T12</f>
        <v>84</v>
      </c>
    </row>
    <row r="5" spans="1:5" x14ac:dyDescent="0.25">
      <c r="A5" t="s">
        <v>34</v>
      </c>
      <c r="B5" s="5">
        <f>'Example 5'!L8-'Example 5'!AR8</f>
        <v>9.1902760996742927</v>
      </c>
      <c r="C5" s="5">
        <f>'Example 5'!O8-'Example 5'!AU8</f>
        <v>6.9451372634112349</v>
      </c>
      <c r="D5" s="5">
        <f t="shared" si="0"/>
        <v>16.135413363085526</v>
      </c>
      <c r="E5">
        <f>'Example 5'!D11+'Example 5'!D12+'Example 5'!D13+'Example 5'!D14</f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workbookViewId="0">
      <selection activeCell="D4" sqref="D4"/>
    </sheetView>
  </sheetViews>
  <sheetFormatPr defaultRowHeight="15" x14ac:dyDescent="0.25"/>
  <cols>
    <col min="1" max="1" width="16.28515625" customWidth="1"/>
    <col min="2" max="2" width="16.7109375" customWidth="1"/>
    <col min="3" max="3" width="22.42578125" customWidth="1"/>
    <col min="4" max="4" width="16.42578125" customWidth="1"/>
    <col min="5" max="5" width="19.140625" customWidth="1"/>
  </cols>
  <sheetData>
    <row r="2" spans="1:5" ht="15.75" customHeight="1" x14ac:dyDescent="0.25">
      <c r="B2" t="s">
        <v>39</v>
      </c>
      <c r="C2" t="s">
        <v>37</v>
      </c>
      <c r="D2" t="s">
        <v>38</v>
      </c>
      <c r="E2" t="s">
        <v>40</v>
      </c>
    </row>
    <row r="3" spans="1:5" x14ac:dyDescent="0.25">
      <c r="A3" t="s">
        <v>36</v>
      </c>
      <c r="B3" s="5">
        <f>'Example 0'!AC8-'Example 0'!AC8</f>
        <v>0</v>
      </c>
      <c r="C3" s="5">
        <f>'Example 0'!AF8-'Example 0'!AF8</f>
        <v>0</v>
      </c>
      <c r="D3" s="5">
        <f>B3+C3</f>
        <v>0</v>
      </c>
      <c r="E3">
        <v>0</v>
      </c>
    </row>
    <row r="4" spans="1:5" x14ac:dyDescent="0.25">
      <c r="A4" t="s">
        <v>34</v>
      </c>
      <c r="B4" s="5">
        <f>'Example 0'!L8-'Example 0'!AC8</f>
        <v>0.25053955488327695</v>
      </c>
      <c r="C4" s="5">
        <f>'Example 0'!O8-'Example 0'!AF8</f>
        <v>0.18933398514980426</v>
      </c>
      <c r="D4" s="5">
        <f t="shared" ref="D4" si="0">B4+C4</f>
        <v>0.43987354003308121</v>
      </c>
      <c r="E4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0"/>
  <sheetViews>
    <sheetView topLeftCell="AG1" workbookViewId="0">
      <selection activeCell="AR5" sqref="AR4:AV5"/>
    </sheetView>
  </sheetViews>
  <sheetFormatPr defaultRowHeight="15" x14ac:dyDescent="0.25"/>
  <cols>
    <col min="1" max="1" width="12" customWidth="1"/>
    <col min="3" max="3" width="10.28515625" customWidth="1"/>
    <col min="4" max="4" width="11.85546875" customWidth="1"/>
    <col min="5" max="5" width="12.7109375" customWidth="1"/>
    <col min="6" max="6" width="9.5703125" customWidth="1"/>
    <col min="10" max="10" width="12.5703125" style="5" customWidth="1"/>
    <col min="11" max="11" width="15.85546875" style="5" customWidth="1"/>
    <col min="12" max="12" width="21.140625" style="5" customWidth="1"/>
    <col min="27" max="27" width="19" customWidth="1"/>
    <col min="28" max="28" width="21.140625" customWidth="1"/>
    <col min="29" max="29" width="14.140625" customWidth="1"/>
    <col min="43" max="43" width="24.7109375" customWidth="1"/>
  </cols>
  <sheetData>
    <row r="1" spans="1:47" x14ac:dyDescent="0.25">
      <c r="A1" t="s">
        <v>0</v>
      </c>
      <c r="G1" t="s">
        <v>13</v>
      </c>
      <c r="I1" s="2">
        <v>0.46889999999999998</v>
      </c>
    </row>
    <row r="2" spans="1:47" x14ac:dyDescent="0.25">
      <c r="A2" t="s">
        <v>1</v>
      </c>
      <c r="B2" t="s">
        <v>2</v>
      </c>
      <c r="G2" t="s">
        <v>14</v>
      </c>
      <c r="I2" s="1">
        <v>0.85</v>
      </c>
    </row>
    <row r="3" spans="1:47" x14ac:dyDescent="0.25">
      <c r="A3" t="s">
        <v>3</v>
      </c>
      <c r="B3">
        <v>1000</v>
      </c>
      <c r="C3" t="s">
        <v>4</v>
      </c>
      <c r="G3" t="s">
        <v>15</v>
      </c>
      <c r="I3" s="1">
        <v>0.18</v>
      </c>
    </row>
    <row r="4" spans="1:47" x14ac:dyDescent="0.25">
      <c r="A4" t="s">
        <v>6</v>
      </c>
      <c r="B4">
        <v>27</v>
      </c>
      <c r="G4" t="s">
        <v>18</v>
      </c>
      <c r="I4">
        <v>45</v>
      </c>
      <c r="J4" s="5" t="s">
        <v>19</v>
      </c>
    </row>
    <row r="5" spans="1:47" x14ac:dyDescent="0.25">
      <c r="A5" t="s">
        <v>7</v>
      </c>
      <c r="B5">
        <v>27</v>
      </c>
      <c r="G5" t="s">
        <v>21</v>
      </c>
      <c r="I5" s="2">
        <v>4.2000000000000003E-2</v>
      </c>
    </row>
    <row r="6" spans="1:47" x14ac:dyDescent="0.25">
      <c r="G6" t="s">
        <v>26</v>
      </c>
      <c r="I6">
        <v>1</v>
      </c>
    </row>
    <row r="7" spans="1:47" x14ac:dyDescent="0.25">
      <c r="L7" s="5" t="s">
        <v>33</v>
      </c>
      <c r="O7" t="s">
        <v>44</v>
      </c>
      <c r="AB7" s="5" t="s">
        <v>33</v>
      </c>
      <c r="AE7" t="s">
        <v>44</v>
      </c>
      <c r="AQ7" s="5"/>
      <c r="AR7" s="5" t="s">
        <v>33</v>
      </c>
      <c r="AU7" t="s">
        <v>44</v>
      </c>
    </row>
    <row r="8" spans="1:47" x14ac:dyDescent="0.25">
      <c r="A8" s="4" t="s">
        <v>28</v>
      </c>
      <c r="L8" s="5">
        <f>SUM(L11:L60)</f>
        <v>29.08143548353717</v>
      </c>
      <c r="O8" s="5">
        <f>SUM(O11:O60)</f>
        <v>0.4795266094146593</v>
      </c>
      <c r="Q8" s="4" t="s">
        <v>29</v>
      </c>
      <c r="AA8" t="s">
        <v>24</v>
      </c>
      <c r="AB8" s="5">
        <f>SUM(AB11:AB60)</f>
        <v>28.759621575246307</v>
      </c>
      <c r="AE8" s="5">
        <f>SUM(AE11:AE60)</f>
        <v>0.23633024163261229</v>
      </c>
      <c r="AG8" s="4" t="s">
        <v>27</v>
      </c>
      <c r="AQ8" t="s">
        <v>24</v>
      </c>
      <c r="AR8">
        <f>SUM(AR11:AR60)</f>
        <v>28.446893390196784</v>
      </c>
      <c r="AU8" s="5">
        <f>SUM(AU11:AU60)</f>
        <v>0</v>
      </c>
    </row>
    <row r="9" spans="1:47" x14ac:dyDescent="0.25">
      <c r="AB9" s="5"/>
      <c r="AR9" s="5"/>
    </row>
    <row r="10" spans="1:47" x14ac:dyDescent="0.25">
      <c r="A10" t="s">
        <v>8</v>
      </c>
      <c r="B10" t="s">
        <v>9</v>
      </c>
      <c r="C10" t="s">
        <v>5</v>
      </c>
      <c r="D10" t="s">
        <v>10</v>
      </c>
      <c r="E10" t="s">
        <v>11</v>
      </c>
      <c r="F10" t="s">
        <v>12</v>
      </c>
      <c r="G10" t="s">
        <v>17</v>
      </c>
      <c r="H10" t="s">
        <v>16</v>
      </c>
      <c r="I10" t="s">
        <v>20</v>
      </c>
      <c r="J10" t="s">
        <v>25</v>
      </c>
      <c r="K10" s="5" t="s">
        <v>22</v>
      </c>
      <c r="L10" s="5" t="s">
        <v>23</v>
      </c>
      <c r="M10" t="s">
        <v>32</v>
      </c>
      <c r="N10" t="s">
        <v>30</v>
      </c>
      <c r="O10" t="s">
        <v>31</v>
      </c>
      <c r="Q10" t="s">
        <v>8</v>
      </c>
      <c r="R10" t="s">
        <v>9</v>
      </c>
      <c r="S10" t="s">
        <v>5</v>
      </c>
      <c r="T10" t="s">
        <v>10</v>
      </c>
      <c r="U10" t="s">
        <v>11</v>
      </c>
      <c r="V10" t="s">
        <v>12</v>
      </c>
      <c r="W10" t="s">
        <v>17</v>
      </c>
      <c r="X10" t="s">
        <v>16</v>
      </c>
      <c r="Y10" t="s">
        <v>20</v>
      </c>
      <c r="Z10" t="s">
        <v>25</v>
      </c>
      <c r="AA10" t="s">
        <v>22</v>
      </c>
      <c r="AB10" t="s">
        <v>23</v>
      </c>
      <c r="AC10" t="s">
        <v>32</v>
      </c>
      <c r="AD10" t="s">
        <v>30</v>
      </c>
      <c r="AE10" t="s">
        <v>31</v>
      </c>
      <c r="AG10" t="s">
        <v>8</v>
      </c>
      <c r="AH10" t="s">
        <v>9</v>
      </c>
      <c r="AI10" t="s">
        <v>5</v>
      </c>
      <c r="AJ10" t="s">
        <v>10</v>
      </c>
      <c r="AK10" t="s">
        <v>11</v>
      </c>
      <c r="AL10" t="s">
        <v>12</v>
      </c>
      <c r="AM10" t="s">
        <v>17</v>
      </c>
      <c r="AN10" t="s">
        <v>16</v>
      </c>
      <c r="AO10" t="s">
        <v>20</v>
      </c>
      <c r="AP10" t="s">
        <v>25</v>
      </c>
      <c r="AQ10" t="s">
        <v>22</v>
      </c>
      <c r="AR10" t="s">
        <v>23</v>
      </c>
      <c r="AS10" t="s">
        <v>32</v>
      </c>
      <c r="AT10" t="s">
        <v>30</v>
      </c>
      <c r="AU10" t="s">
        <v>31</v>
      </c>
    </row>
    <row r="11" spans="1:47" x14ac:dyDescent="0.25">
      <c r="A11">
        <v>1</v>
      </c>
      <c r="B11" s="1">
        <v>0</v>
      </c>
      <c r="C11">
        <f>B11*$B$4</f>
        <v>0</v>
      </c>
      <c r="D11">
        <f>C12</f>
        <v>4.32</v>
      </c>
      <c r="E11">
        <v>0</v>
      </c>
      <c r="F11">
        <f>(C11-(C11-D11)*(1-$I$1))*$I$2</f>
        <v>1.9501992000000004</v>
      </c>
      <c r="G11">
        <v>0</v>
      </c>
      <c r="H11">
        <f>SUM(E11:G11)</f>
        <v>1.9501992000000004</v>
      </c>
      <c r="I11">
        <f>(C11-(C11-D11)*(1-$I$1))*(1-$I$2)</f>
        <v>0.34415280000000009</v>
      </c>
      <c r="J11" s="5">
        <f>AVERAGE(E11,H11/(1+$I$5))*$I$5</f>
        <v>3.9303438771593098E-2</v>
      </c>
      <c r="K11" s="5">
        <f>(I11+J11-G11)/(1-$I$3)</f>
        <v>0.46762955947755264</v>
      </c>
      <c r="L11" s="5">
        <f>K11/(1+$I$5)^A11</f>
        <v>0.44878076725292959</v>
      </c>
      <c r="M11" s="5">
        <f>D11-F11-I11</f>
        <v>2.0256479999999999</v>
      </c>
      <c r="N11" s="5">
        <f>AVERAGE(0,M11/(1-$I$5))*$I$5</f>
        <v>4.4403557411273491E-2</v>
      </c>
      <c r="O11" s="5">
        <f>N11/(1+$I$5)^A11</f>
        <v>4.2613778705636748E-2</v>
      </c>
      <c r="Q11">
        <v>1</v>
      </c>
      <c r="R11" s="1">
        <v>0</v>
      </c>
      <c r="S11">
        <f t="shared" ref="S11:S60" si="0">R11*$B$4</f>
        <v>0</v>
      </c>
      <c r="T11">
        <f>D11</f>
        <v>4.32</v>
      </c>
      <c r="U11">
        <v>0</v>
      </c>
      <c r="V11">
        <f>(S11-(S11-T11)*(1-$I$1))*$I$2</f>
        <v>1.9501992000000004</v>
      </c>
      <c r="W11">
        <v>0</v>
      </c>
      <c r="X11">
        <f>SUM(U11:W11)</f>
        <v>1.9501992000000004</v>
      </c>
      <c r="Y11">
        <f>(S11-(S11-T11)*(1-$I$1))*(1-$I$2)</f>
        <v>0.34415280000000009</v>
      </c>
      <c r="Z11">
        <f>AVERAGE(U11,X11/(1+$I$5))*$I$5</f>
        <v>3.9303438771593098E-2</v>
      </c>
      <c r="AA11">
        <f>(Y11+Z11-W11)/(1-$I$3)</f>
        <v>0.46762955947755264</v>
      </c>
      <c r="AB11">
        <f>AA11/(1+$I$5)^Q11</f>
        <v>0.44878076725292959</v>
      </c>
      <c r="AC11" s="5">
        <f>T11-V11-Y11</f>
        <v>2.0256479999999999</v>
      </c>
      <c r="AD11" s="5">
        <f>AVERAGE(0,AC11/(1-$I$5))*$I$5</f>
        <v>4.4403557411273491E-2</v>
      </c>
      <c r="AE11" s="5">
        <f>AD11/(1+$I$5)^Q11</f>
        <v>4.2613778705636748E-2</v>
      </c>
      <c r="AF11" s="5"/>
      <c r="AG11">
        <v>1</v>
      </c>
      <c r="AH11" s="1">
        <v>0</v>
      </c>
      <c r="AI11">
        <f t="shared" ref="AI11:AI60" si="1">AH11*$B$4</f>
        <v>0</v>
      </c>
      <c r="AJ11">
        <f>W11</f>
        <v>0</v>
      </c>
      <c r="AK11">
        <v>0</v>
      </c>
      <c r="AL11">
        <f>(AI11-(AI11-AJ11)*(1-$I$1))*$I$2</f>
        <v>0</v>
      </c>
      <c r="AM11">
        <v>0</v>
      </c>
      <c r="AN11">
        <f>SUM(AK11:AM11)</f>
        <v>0</v>
      </c>
      <c r="AO11">
        <f>(AI11-(AI11-AJ11)*(1-$I$1))*(1-$I$2)</f>
        <v>0</v>
      </c>
      <c r="AP11">
        <f>AVERAGE(AK11,AN11/(1+$I$5))*$I$5</f>
        <v>0</v>
      </c>
      <c r="AQ11">
        <f>(AO11+AP11-AM11)/(1-$I$3)</f>
        <v>0</v>
      </c>
      <c r="AR11">
        <f>AQ11/(1+$I$5)^AG11</f>
        <v>0</v>
      </c>
      <c r="AS11" s="5">
        <f>AJ11-AL11-AO11</f>
        <v>0</v>
      </c>
      <c r="AT11" s="5">
        <f>AVERAGE(0,AS11/(1-$I$5))*$I$5</f>
        <v>0</v>
      </c>
      <c r="AU11" s="5">
        <f>AT11/(1+$I$5)^AG11</f>
        <v>0</v>
      </c>
    </row>
    <row r="12" spans="1:47" x14ac:dyDescent="0.25">
      <c r="A12">
        <v>2</v>
      </c>
      <c r="B12" s="1">
        <v>0.16</v>
      </c>
      <c r="C12">
        <f>B12*$B$4</f>
        <v>4.32</v>
      </c>
      <c r="D12">
        <f t="shared" ref="D12:D60" si="2">C13</f>
        <v>8.5050000000000008</v>
      </c>
      <c r="E12">
        <f>H11</f>
        <v>1.9501992000000004</v>
      </c>
      <c r="F12">
        <f t="shared" ref="F12:F60" si="3">(C12-(C12-D12)*(1-$I$1))*$I$2</f>
        <v>5.5612554750000003</v>
      </c>
      <c r="G12">
        <f>-SUM($F$11:F11)/$I$4</f>
        <v>-4.333776000000001E-2</v>
      </c>
      <c r="H12">
        <f>SUM(E12:G12)</f>
        <v>7.4681169150000004</v>
      </c>
      <c r="I12">
        <f t="shared" ref="I12:I60" si="4">(C12-(C12-D12)*(1-$I$1))*(1-$I$2)</f>
        <v>0.98139802500000017</v>
      </c>
      <c r="J12" s="5">
        <f t="shared" ref="J12:J60" si="5">AVERAGE(E12,H12/(1+$I$5))*$I$5</f>
        <v>0.19146325730268718</v>
      </c>
      <c r="K12" s="5">
        <f t="shared" ref="K12:K60" si="6">(I12+J12-G12)/(1-$I$3)</f>
        <v>1.483169563783765</v>
      </c>
      <c r="L12" s="5">
        <f t="shared" ref="L12:L60" si="7">K12/(1+$I$5)^A12</f>
        <v>1.3660146807075615</v>
      </c>
      <c r="M12" s="5">
        <f>M11+D12-F12-I12</f>
        <v>3.9879945000000006</v>
      </c>
      <c r="N12" s="5">
        <f>AVERAGE(M11,M12/(1-$I$5))*$I$5</f>
        <v>0.12995811165344467</v>
      </c>
      <c r="O12" s="5">
        <f t="shared" ref="O12:O60" si="8">N12/(1+$I$5)^A12</f>
        <v>0.11969278006403293</v>
      </c>
      <c r="Q12">
        <v>2</v>
      </c>
      <c r="R12" s="1">
        <v>0.16</v>
      </c>
      <c r="S12">
        <f t="shared" si="0"/>
        <v>4.32</v>
      </c>
      <c r="T12">
        <f>D12</f>
        <v>8.5050000000000008</v>
      </c>
      <c r="U12">
        <f>X11</f>
        <v>1.9501992000000004</v>
      </c>
      <c r="V12">
        <f t="shared" ref="V12:V60" si="9">(S12-(S12-T12)*(1-$I$1))*$I$2</f>
        <v>5.5612554750000003</v>
      </c>
      <c r="W12">
        <f>-SUM($V$11:V11)/$I$4</f>
        <v>-4.333776000000001E-2</v>
      </c>
      <c r="X12">
        <f>SUM(U12:W12)</f>
        <v>7.4681169150000004</v>
      </c>
      <c r="Y12">
        <f t="shared" ref="Y12:Y60" si="10">(S12-(S12-T12)*(1-$I$1))*(1-$I$2)</f>
        <v>0.98139802500000017</v>
      </c>
      <c r="Z12">
        <f t="shared" ref="Z12:Z60" si="11">AVERAGE(U12,X12/(1+$I$5))*$I$5</f>
        <v>0.19146325730268718</v>
      </c>
      <c r="AA12">
        <f t="shared" ref="AA12:AA60" si="12">(Y12+Z12-W12)/(1-$I$3)</f>
        <v>1.483169563783765</v>
      </c>
      <c r="AB12">
        <f t="shared" ref="AB12:AB60" si="13">AA12/(1+$I$5)^Q12</f>
        <v>1.3660146807075615</v>
      </c>
      <c r="AC12" s="5">
        <f>AC11+T12-V12-Y12</f>
        <v>3.9879945000000006</v>
      </c>
      <c r="AD12" s="5">
        <f>AVERAGE(AC11,AC12/(1-$I$5))*$I$5</f>
        <v>0.12995811165344467</v>
      </c>
      <c r="AE12" s="5">
        <f t="shared" ref="AE12:AE60" si="14">AD12/(1+$I$5)^Q12</f>
        <v>0.11969278006403293</v>
      </c>
      <c r="AF12" s="5"/>
      <c r="AG12">
        <v>2</v>
      </c>
      <c r="AH12" s="1">
        <v>0.16</v>
      </c>
      <c r="AI12">
        <f t="shared" si="1"/>
        <v>4.32</v>
      </c>
      <c r="AJ12">
        <f>AI12</f>
        <v>4.32</v>
      </c>
      <c r="AK12">
        <f>AN11</f>
        <v>0</v>
      </c>
      <c r="AL12">
        <f>(AI12-(AI12-AJ12)*(1-$I$1))*$I$2</f>
        <v>3.6720000000000002</v>
      </c>
      <c r="AM12">
        <f>-SUM($AL$11:AL11)/$I$4</f>
        <v>0</v>
      </c>
      <c r="AN12">
        <f>SUM(AK12:AM12)</f>
        <v>3.6720000000000002</v>
      </c>
      <c r="AO12">
        <f t="shared" ref="AO12:AO60" si="15">(AI12-(AI12-AJ12)*(1-$I$1))*(1-$I$2)</f>
        <v>0.64800000000000013</v>
      </c>
      <c r="AP12">
        <f t="shared" ref="AP12:AP60" si="16">AVERAGE(AK12,AN12/(1+$I$5))*$I$5</f>
        <v>7.4003838771593097E-2</v>
      </c>
      <c r="AQ12">
        <f t="shared" ref="AQ12:AQ60" si="17">(AO12+AP12-AM12)/(1-$I$3)</f>
        <v>0.88049248630682098</v>
      </c>
      <c r="AR12">
        <f t="shared" ref="AR12:AR60" si="18">AQ12/(1+$I$5)^AG12</f>
        <v>0.81094278895489336</v>
      </c>
      <c r="AS12" s="5">
        <f>AS11+AJ12-AL12-AO12</f>
        <v>0</v>
      </c>
      <c r="AT12" s="5">
        <f>AVERAGE(AS11,AS12/(1-$I$5))*$I$5</f>
        <v>0</v>
      </c>
      <c r="AU12" s="5">
        <f t="shared" ref="AU12:AU60" si="19">AT12/(1+$I$5)^AG12</f>
        <v>0</v>
      </c>
    </row>
    <row r="13" spans="1:47" x14ac:dyDescent="0.25">
      <c r="A13">
        <v>3</v>
      </c>
      <c r="B13" s="2">
        <v>0.315</v>
      </c>
      <c r="C13">
        <f>B13*$B$4</f>
        <v>8.5050000000000008</v>
      </c>
      <c r="D13">
        <f t="shared" si="2"/>
        <v>8.5050000000000008</v>
      </c>
      <c r="E13">
        <f t="shared" ref="E13:E60" si="20">H12</f>
        <v>7.4681169150000004</v>
      </c>
      <c r="F13">
        <f t="shared" si="3"/>
        <v>7.2292500000000004</v>
      </c>
      <c r="G13">
        <f>-SUM($F$11:F12)/$I$4</f>
        <v>-0.16692121500000001</v>
      </c>
      <c r="H13">
        <f t="shared" ref="H13:H59" si="21">SUM(E13:G13)</f>
        <v>14.5304457</v>
      </c>
      <c r="I13">
        <f t="shared" si="4"/>
        <v>1.2757500000000004</v>
      </c>
      <c r="J13" s="5">
        <f t="shared" si="5"/>
        <v>0.44967053170252402</v>
      </c>
      <c r="K13" s="5">
        <f t="shared" si="6"/>
        <v>2.3077338374421026</v>
      </c>
      <c r="L13" s="5">
        <f t="shared" si="7"/>
        <v>2.0397763923803431</v>
      </c>
      <c r="M13" s="5">
        <f>M12+D13-F13-I13</f>
        <v>3.987994500000001</v>
      </c>
      <c r="N13" s="5">
        <f t="shared" ref="N13:N60" si="22">AVERAGE(M12,M13/(1-$I$5))*$I$5</f>
        <v>0.17116738815344473</v>
      </c>
      <c r="O13" s="5">
        <f t="shared" si="8"/>
        <v>0.15129266288689103</v>
      </c>
      <c r="Q13">
        <v>3</v>
      </c>
      <c r="R13" s="2">
        <v>0.315</v>
      </c>
      <c r="S13">
        <f t="shared" si="0"/>
        <v>8.5050000000000008</v>
      </c>
      <c r="T13">
        <v>0</v>
      </c>
      <c r="U13">
        <f t="shared" ref="U13:U60" si="23">X12</f>
        <v>7.4681169150000004</v>
      </c>
      <c r="V13">
        <f t="shared" si="9"/>
        <v>3.3897953250000001</v>
      </c>
      <c r="W13">
        <f>-SUM($V$11:V12)/$I$4</f>
        <v>-0.16692121500000001</v>
      </c>
      <c r="X13">
        <f t="shared" ref="X13:X59" si="24">SUM(U13:W13)</f>
        <v>10.690991025000001</v>
      </c>
      <c r="Y13">
        <f t="shared" si="10"/>
        <v>0.59819917500000008</v>
      </c>
      <c r="Z13">
        <f t="shared" si="11"/>
        <v>0.37229188662095014</v>
      </c>
      <c r="AA13">
        <f t="shared" si="12"/>
        <v>1.3870881422206709</v>
      </c>
      <c r="AB13">
        <f t="shared" si="13"/>
        <v>1.226029449647664</v>
      </c>
      <c r="AC13" s="5">
        <f>AC12+T13-V13-Y13</f>
        <v>0</v>
      </c>
      <c r="AD13" s="5">
        <f t="shared" ref="AD13:AD60" si="25">AVERAGE(AC12,AC13/(1-$I$5))*$I$5</f>
        <v>8.3747884500000022E-2</v>
      </c>
      <c r="AE13" s="5">
        <f t="shared" si="14"/>
        <v>7.40236828629426E-2</v>
      </c>
      <c r="AF13" s="5"/>
      <c r="AG13">
        <v>3</v>
      </c>
      <c r="AH13" s="2">
        <v>0.315</v>
      </c>
      <c r="AI13">
        <f t="shared" si="1"/>
        <v>8.5050000000000008</v>
      </c>
      <c r="AJ13">
        <f t="shared" ref="AJ13:AJ60" si="26">AI13</f>
        <v>8.5050000000000008</v>
      </c>
      <c r="AK13">
        <f t="shared" ref="AK13:AK60" si="27">AN12</f>
        <v>3.6720000000000002</v>
      </c>
      <c r="AL13">
        <f t="shared" ref="AL13:AL60" si="28">(AI13-(AI13-AJ13)*(1-$I$1))*$I$2</f>
        <v>7.2292500000000004</v>
      </c>
      <c r="AM13">
        <f>-SUM($AL$11:AL12)/$I$4</f>
        <v>-8.1600000000000006E-2</v>
      </c>
      <c r="AN13">
        <f t="shared" ref="AN13:AN59" si="29">SUM(AK13:AM13)</f>
        <v>10.819650000000001</v>
      </c>
      <c r="AO13">
        <f t="shared" si="15"/>
        <v>1.2757500000000004</v>
      </c>
      <c r="AP13">
        <f t="shared" si="16"/>
        <v>0.29516636660268719</v>
      </c>
      <c r="AQ13">
        <f t="shared" si="17"/>
        <v>2.0152638617105945</v>
      </c>
      <c r="AR13">
        <f t="shared" si="18"/>
        <v>1.7812659254027365</v>
      </c>
      <c r="AS13" s="5">
        <f>AS12+AJ13-AL13-AO13</f>
        <v>0</v>
      </c>
      <c r="AT13" s="5">
        <f t="shared" ref="AT13:AT60" si="30">AVERAGE(AS12,AS13/(1-$I$5))*$I$5</f>
        <v>0</v>
      </c>
      <c r="AU13" s="5">
        <f t="shared" si="19"/>
        <v>0</v>
      </c>
    </row>
    <row r="14" spans="1:47" x14ac:dyDescent="0.25">
      <c r="A14">
        <v>4</v>
      </c>
      <c r="B14" s="2">
        <v>0.315</v>
      </c>
      <c r="C14">
        <f>B14*$B$4</f>
        <v>8.5050000000000008</v>
      </c>
      <c r="D14">
        <f t="shared" si="2"/>
        <v>5.67</v>
      </c>
      <c r="E14">
        <f t="shared" si="20"/>
        <v>14.5304457</v>
      </c>
      <c r="F14">
        <f t="shared" si="3"/>
        <v>5.9494317749999999</v>
      </c>
      <c r="G14">
        <f>-SUM($F$11:F13)/$I$4</f>
        <v>-0.32757121499999997</v>
      </c>
      <c r="H14">
        <f t="shared" si="21"/>
        <v>20.15230626</v>
      </c>
      <c r="I14">
        <f t="shared" si="4"/>
        <v>1.0498997250000002</v>
      </c>
      <c r="J14" s="5">
        <f t="shared" si="5"/>
        <v>0.7112798889322457</v>
      </c>
      <c r="K14" s="5">
        <f t="shared" si="6"/>
        <v>2.5472571084539579</v>
      </c>
      <c r="L14" s="5">
        <f t="shared" si="7"/>
        <v>2.1607369913119938</v>
      </c>
      <c r="M14" s="5">
        <f t="shared" ref="M14:M60" si="31">M13+D14-F14-I14</f>
        <v>2.6586630000000007</v>
      </c>
      <c r="N14" s="5">
        <f t="shared" si="22"/>
        <v>0.14202755360229649</v>
      </c>
      <c r="O14" s="5">
        <f t="shared" si="8"/>
        <v>0.1204763303380437</v>
      </c>
      <c r="Q14">
        <v>4</v>
      </c>
      <c r="R14" s="2">
        <v>0.315</v>
      </c>
      <c r="S14">
        <f t="shared" si="0"/>
        <v>8.5050000000000008</v>
      </c>
      <c r="T14">
        <f>S14</f>
        <v>8.5050000000000008</v>
      </c>
      <c r="U14">
        <f t="shared" si="23"/>
        <v>10.690991025000001</v>
      </c>
      <c r="V14">
        <f t="shared" si="9"/>
        <v>7.2292500000000004</v>
      </c>
      <c r="W14">
        <f>-SUM($V$11:V13)/$I$4</f>
        <v>-0.24225000000000002</v>
      </c>
      <c r="X14">
        <f t="shared" si="24"/>
        <v>17.677991025000004</v>
      </c>
      <c r="Y14">
        <f t="shared" si="10"/>
        <v>1.2757500000000004</v>
      </c>
      <c r="Z14">
        <f t="shared" si="11"/>
        <v>0.5807851028157871</v>
      </c>
      <c r="AA14">
        <f t="shared" si="12"/>
        <v>2.5594940278241305</v>
      </c>
      <c r="AB14">
        <f t="shared" si="13"/>
        <v>2.1711170837867901</v>
      </c>
      <c r="AC14" s="5">
        <f t="shared" ref="AC14:AC60" si="32">AC13+T14-V14-Y14</f>
        <v>0</v>
      </c>
      <c r="AD14" s="5">
        <f t="shared" si="25"/>
        <v>0</v>
      </c>
      <c r="AE14" s="5">
        <f t="shared" si="14"/>
        <v>0</v>
      </c>
      <c r="AF14" s="5"/>
      <c r="AG14">
        <v>4</v>
      </c>
      <c r="AH14" s="2">
        <v>0.315</v>
      </c>
      <c r="AI14">
        <f t="shared" si="1"/>
        <v>8.5050000000000008</v>
      </c>
      <c r="AJ14">
        <f t="shared" si="26"/>
        <v>8.5050000000000008</v>
      </c>
      <c r="AK14">
        <f t="shared" si="27"/>
        <v>10.819650000000001</v>
      </c>
      <c r="AL14">
        <f t="shared" si="28"/>
        <v>7.2292500000000004</v>
      </c>
      <c r="AM14">
        <f>-SUM($AL$11:AL13)/$I$4</f>
        <v>-0.24225000000000002</v>
      </c>
      <c r="AN14">
        <f t="shared" si="29"/>
        <v>17.806650000000005</v>
      </c>
      <c r="AO14">
        <f t="shared" si="15"/>
        <v>1.2757500000000004</v>
      </c>
      <c r="AP14">
        <f t="shared" si="16"/>
        <v>0.58607987648752413</v>
      </c>
      <c r="AQ14">
        <f t="shared" si="17"/>
        <v>2.5659510688872245</v>
      </c>
      <c r="AR14">
        <f t="shared" si="18"/>
        <v>2.1765943351538164</v>
      </c>
      <c r="AS14" s="5">
        <f t="shared" ref="AS14:AS60" si="33">AS13+AJ14-AL14-AO14</f>
        <v>0</v>
      </c>
      <c r="AT14" s="5">
        <f t="shared" si="30"/>
        <v>0</v>
      </c>
      <c r="AU14" s="5">
        <f t="shared" si="19"/>
        <v>0</v>
      </c>
    </row>
    <row r="15" spans="1:47" x14ac:dyDescent="0.25">
      <c r="A15">
        <v>5</v>
      </c>
      <c r="B15" s="1">
        <v>0.21</v>
      </c>
      <c r="C15">
        <f>B15*$B$4</f>
        <v>5.67</v>
      </c>
      <c r="D15">
        <f t="shared" si="2"/>
        <v>0</v>
      </c>
      <c r="E15">
        <f t="shared" si="20"/>
        <v>20.15230626</v>
      </c>
      <c r="F15">
        <f t="shared" si="3"/>
        <v>2.2598635499999999</v>
      </c>
      <c r="G15">
        <f>-SUM($F$11:F14)/$I$4</f>
        <v>-0.45978081000000004</v>
      </c>
      <c r="H15">
        <f t="shared" si="21"/>
        <v>21.952388999999997</v>
      </c>
      <c r="I15">
        <f t="shared" si="4"/>
        <v>0.39879945</v>
      </c>
      <c r="J15" s="5">
        <f t="shared" si="5"/>
        <v>0.86561701975174654</v>
      </c>
      <c r="K15" s="5">
        <f t="shared" si="6"/>
        <v>2.1026796094533493</v>
      </c>
      <c r="L15" s="5">
        <f t="shared" si="7"/>
        <v>1.7117270287330526</v>
      </c>
      <c r="M15" s="5">
        <f t="shared" si="31"/>
        <v>7.2164496600635175E-16</v>
      </c>
      <c r="N15" s="5">
        <f t="shared" si="22"/>
        <v>5.5831923000000033E-2</v>
      </c>
      <c r="O15" s="5">
        <f t="shared" si="8"/>
        <v>4.5451057420054827E-2</v>
      </c>
      <c r="Q15">
        <v>5</v>
      </c>
      <c r="R15" s="1">
        <v>0.21</v>
      </c>
      <c r="S15">
        <f t="shared" si="0"/>
        <v>5.67</v>
      </c>
      <c r="T15">
        <f>S15</f>
        <v>5.67</v>
      </c>
      <c r="U15">
        <f t="shared" si="23"/>
        <v>17.677991025000004</v>
      </c>
      <c r="V15">
        <f t="shared" si="9"/>
        <v>4.8194999999999997</v>
      </c>
      <c r="W15">
        <f>-SUM($V$11:V14)/$I$4</f>
        <v>-0.40290000000000004</v>
      </c>
      <c r="X15">
        <f t="shared" si="24"/>
        <v>22.094591025000003</v>
      </c>
      <c r="Y15">
        <f t="shared" si="10"/>
        <v>0.85050000000000014</v>
      </c>
      <c r="Z15">
        <f t="shared" si="11"/>
        <v>0.81652227556050894</v>
      </c>
      <c r="AA15">
        <f t="shared" si="12"/>
        <v>2.5242954580006205</v>
      </c>
      <c r="AB15">
        <f t="shared" si="13"/>
        <v>2.0549515696740328</v>
      </c>
      <c r="AC15" s="5">
        <f t="shared" si="32"/>
        <v>0</v>
      </c>
      <c r="AD15" s="5">
        <f t="shared" si="25"/>
        <v>0</v>
      </c>
      <c r="AE15" s="5">
        <f t="shared" si="14"/>
        <v>0</v>
      </c>
      <c r="AF15" s="5"/>
      <c r="AG15">
        <v>5</v>
      </c>
      <c r="AH15" s="1">
        <v>0.21</v>
      </c>
      <c r="AI15">
        <f t="shared" si="1"/>
        <v>5.67</v>
      </c>
      <c r="AJ15">
        <f t="shared" si="26"/>
        <v>5.67</v>
      </c>
      <c r="AK15">
        <f t="shared" si="27"/>
        <v>17.806650000000005</v>
      </c>
      <c r="AL15">
        <f t="shared" si="28"/>
        <v>4.8194999999999997</v>
      </c>
      <c r="AM15">
        <f>-SUM($AL$11:AL14)/$I$4</f>
        <v>-0.40290000000000004</v>
      </c>
      <c r="AN15">
        <f t="shared" si="29"/>
        <v>22.223250000000004</v>
      </c>
      <c r="AO15">
        <f t="shared" si="15"/>
        <v>0.85050000000000014</v>
      </c>
      <c r="AP15">
        <f t="shared" si="16"/>
        <v>0.82181704923224597</v>
      </c>
      <c r="AQ15">
        <f t="shared" si="17"/>
        <v>2.5307524990637145</v>
      </c>
      <c r="AR15">
        <f t="shared" si="18"/>
        <v>2.0602080489130219</v>
      </c>
      <c r="AS15" s="5">
        <f t="shared" si="33"/>
        <v>0</v>
      </c>
      <c r="AT15" s="5">
        <f t="shared" si="30"/>
        <v>0</v>
      </c>
      <c r="AU15" s="5">
        <f t="shared" si="19"/>
        <v>0</v>
      </c>
    </row>
    <row r="16" spans="1:47" x14ac:dyDescent="0.25">
      <c r="A16">
        <v>6</v>
      </c>
      <c r="B16">
        <v>0</v>
      </c>
      <c r="C16">
        <f t="shared" ref="C16:C60" si="34">B16*$B$4</f>
        <v>0</v>
      </c>
      <c r="D16">
        <f t="shared" si="2"/>
        <v>0</v>
      </c>
      <c r="E16">
        <f t="shared" si="20"/>
        <v>21.952388999999997</v>
      </c>
      <c r="F16">
        <f t="shared" si="3"/>
        <v>0</v>
      </c>
      <c r="G16">
        <f>-SUM($F$11:F15)/$I$4</f>
        <v>-0.51</v>
      </c>
      <c r="H16">
        <f t="shared" si="21"/>
        <v>21.442388999999995</v>
      </c>
      <c r="I16">
        <f t="shared" si="4"/>
        <v>0</v>
      </c>
      <c r="J16" s="5">
        <f t="shared" si="5"/>
        <v>0.89314044635124756</v>
      </c>
      <c r="K16" s="5">
        <f t="shared" si="6"/>
        <v>1.7111468857942043</v>
      </c>
      <c r="L16" s="5">
        <f t="shared" si="7"/>
        <v>1.3368447579642997</v>
      </c>
      <c r="M16" s="5">
        <f t="shared" si="31"/>
        <v>7.2164496600635175E-16</v>
      </c>
      <c r="N16" s="5">
        <f t="shared" si="22"/>
        <v>3.0973484042013753E-17</v>
      </c>
      <c r="O16" s="5">
        <f t="shared" si="8"/>
        <v>2.4198238106390636E-17</v>
      </c>
      <c r="Q16">
        <v>6</v>
      </c>
      <c r="R16">
        <v>0</v>
      </c>
      <c r="S16">
        <f t="shared" si="0"/>
        <v>0</v>
      </c>
      <c r="T16">
        <f t="shared" ref="T16:T60" si="35">D16</f>
        <v>0</v>
      </c>
      <c r="U16">
        <f t="shared" si="23"/>
        <v>22.094591025000003</v>
      </c>
      <c r="V16">
        <f t="shared" si="9"/>
        <v>0</v>
      </c>
      <c r="W16">
        <f>-SUM($V$11:V15)/$I$4</f>
        <v>-0.51</v>
      </c>
      <c r="X16">
        <f t="shared" si="24"/>
        <v>21.584591025000002</v>
      </c>
      <c r="Y16">
        <f t="shared" si="10"/>
        <v>0</v>
      </c>
      <c r="Z16">
        <f t="shared" si="11"/>
        <v>0.89899256462000976</v>
      </c>
      <c r="AA16">
        <f t="shared" si="12"/>
        <v>1.7182836153902559</v>
      </c>
      <c r="AB16">
        <f t="shared" si="13"/>
        <v>1.3424203748962513</v>
      </c>
      <c r="AC16" s="5">
        <f t="shared" si="32"/>
        <v>0</v>
      </c>
      <c r="AD16" s="5">
        <f t="shared" si="25"/>
        <v>0</v>
      </c>
      <c r="AE16" s="5">
        <f t="shared" si="14"/>
        <v>0</v>
      </c>
      <c r="AF16" s="5"/>
      <c r="AG16">
        <v>6</v>
      </c>
      <c r="AH16">
        <v>0</v>
      </c>
      <c r="AI16">
        <f t="shared" si="1"/>
        <v>0</v>
      </c>
      <c r="AJ16">
        <f t="shared" si="26"/>
        <v>0</v>
      </c>
      <c r="AK16">
        <f t="shared" si="27"/>
        <v>22.223250000000004</v>
      </c>
      <c r="AL16">
        <f t="shared" si="28"/>
        <v>0</v>
      </c>
      <c r="AM16">
        <f>-SUM($AL$11:AL15)/$I$4</f>
        <v>-0.51</v>
      </c>
      <c r="AN16">
        <f t="shared" si="29"/>
        <v>21.713250000000002</v>
      </c>
      <c r="AO16">
        <f t="shared" si="15"/>
        <v>0</v>
      </c>
      <c r="AP16">
        <f t="shared" si="16"/>
        <v>0.9042873382917469</v>
      </c>
      <c r="AQ16">
        <f t="shared" si="17"/>
        <v>1.7247406564533498</v>
      </c>
      <c r="AR16">
        <f t="shared" si="18"/>
        <v>1.3474649806918262</v>
      </c>
      <c r="AS16" s="5">
        <f t="shared" si="33"/>
        <v>0</v>
      </c>
      <c r="AT16" s="5">
        <f t="shared" si="30"/>
        <v>0</v>
      </c>
      <c r="AU16" s="5">
        <f t="shared" si="19"/>
        <v>0</v>
      </c>
    </row>
    <row r="17" spans="1:47" x14ac:dyDescent="0.25">
      <c r="A17">
        <v>7</v>
      </c>
      <c r="B17">
        <v>0</v>
      </c>
      <c r="C17">
        <f t="shared" si="34"/>
        <v>0</v>
      </c>
      <c r="D17">
        <f t="shared" si="2"/>
        <v>0</v>
      </c>
      <c r="E17">
        <f t="shared" si="20"/>
        <v>21.442388999999995</v>
      </c>
      <c r="F17">
        <f t="shared" si="3"/>
        <v>0</v>
      </c>
      <c r="G17">
        <f>-SUM($F$11:F16)/$I$4</f>
        <v>-0.51</v>
      </c>
      <c r="H17">
        <f t="shared" si="21"/>
        <v>20.932388999999993</v>
      </c>
      <c r="I17">
        <f t="shared" si="4"/>
        <v>0</v>
      </c>
      <c r="J17" s="5">
        <f t="shared" si="5"/>
        <v>0.87215213541074832</v>
      </c>
      <c r="K17" s="5">
        <f t="shared" si="6"/>
        <v>1.6855513846472541</v>
      </c>
      <c r="L17" s="5">
        <f t="shared" si="7"/>
        <v>1.2637697738610689</v>
      </c>
      <c r="M17" s="5">
        <f t="shared" si="31"/>
        <v>7.2164496600635175E-16</v>
      </c>
      <c r="N17" s="5">
        <f t="shared" si="22"/>
        <v>3.0973484042013753E-17</v>
      </c>
      <c r="O17" s="5">
        <f t="shared" si="8"/>
        <v>2.3222877261411359E-17</v>
      </c>
      <c r="Q17">
        <v>7</v>
      </c>
      <c r="R17">
        <v>0</v>
      </c>
      <c r="S17">
        <f t="shared" si="0"/>
        <v>0</v>
      </c>
      <c r="T17">
        <f t="shared" si="35"/>
        <v>0</v>
      </c>
      <c r="U17">
        <f t="shared" si="23"/>
        <v>21.584591025000002</v>
      </c>
      <c r="V17">
        <f t="shared" si="9"/>
        <v>0</v>
      </c>
      <c r="W17">
        <f>-SUM($V$11:V16)/$I$4</f>
        <v>-0.51</v>
      </c>
      <c r="X17">
        <f t="shared" si="24"/>
        <v>21.074591025</v>
      </c>
      <c r="Y17">
        <f t="shared" si="10"/>
        <v>0</v>
      </c>
      <c r="Z17">
        <f t="shared" si="11"/>
        <v>0.87800425367951063</v>
      </c>
      <c r="AA17">
        <f t="shared" si="12"/>
        <v>1.6926881142433057</v>
      </c>
      <c r="AB17">
        <f t="shared" si="13"/>
        <v>1.2691206538341511</v>
      </c>
      <c r="AC17" s="5">
        <f t="shared" si="32"/>
        <v>0</v>
      </c>
      <c r="AD17" s="5">
        <f t="shared" si="25"/>
        <v>0</v>
      </c>
      <c r="AE17" s="5">
        <f t="shared" si="14"/>
        <v>0</v>
      </c>
      <c r="AF17" s="5"/>
      <c r="AG17">
        <v>7</v>
      </c>
      <c r="AH17">
        <v>0</v>
      </c>
      <c r="AI17">
        <f t="shared" si="1"/>
        <v>0</v>
      </c>
      <c r="AJ17">
        <f t="shared" si="26"/>
        <v>0</v>
      </c>
      <c r="AK17">
        <f t="shared" si="27"/>
        <v>21.713250000000002</v>
      </c>
      <c r="AL17">
        <f t="shared" si="28"/>
        <v>0</v>
      </c>
      <c r="AM17">
        <f>-SUM($AL$11:AL16)/$I$4</f>
        <v>-0.51</v>
      </c>
      <c r="AN17">
        <f t="shared" si="29"/>
        <v>21.203250000000001</v>
      </c>
      <c r="AO17">
        <f t="shared" si="15"/>
        <v>0</v>
      </c>
      <c r="AP17">
        <f t="shared" si="16"/>
        <v>0.88329902735124766</v>
      </c>
      <c r="AQ17">
        <f t="shared" si="17"/>
        <v>1.6991451553063996</v>
      </c>
      <c r="AR17">
        <f t="shared" si="18"/>
        <v>1.2739619261907489</v>
      </c>
      <c r="AS17" s="5">
        <f t="shared" si="33"/>
        <v>0</v>
      </c>
      <c r="AT17" s="5">
        <f t="shared" si="30"/>
        <v>0</v>
      </c>
      <c r="AU17" s="5">
        <f t="shared" si="19"/>
        <v>0</v>
      </c>
    </row>
    <row r="18" spans="1:47" x14ac:dyDescent="0.25">
      <c r="A18">
        <v>8</v>
      </c>
      <c r="B18">
        <v>0</v>
      </c>
      <c r="C18">
        <f t="shared" si="34"/>
        <v>0</v>
      </c>
      <c r="D18">
        <f t="shared" si="2"/>
        <v>0</v>
      </c>
      <c r="E18">
        <f t="shared" si="20"/>
        <v>20.932388999999993</v>
      </c>
      <c r="F18">
        <f t="shared" si="3"/>
        <v>0</v>
      </c>
      <c r="G18">
        <f>-SUM($F$11:F17)/$I$4</f>
        <v>-0.51</v>
      </c>
      <c r="H18">
        <f t="shared" si="21"/>
        <v>20.422388999999992</v>
      </c>
      <c r="I18">
        <f t="shared" si="4"/>
        <v>0</v>
      </c>
      <c r="J18" s="5">
        <f t="shared" si="5"/>
        <v>0.85116382447024941</v>
      </c>
      <c r="K18" s="5">
        <f t="shared" si="6"/>
        <v>1.6599558835003039</v>
      </c>
      <c r="L18" s="5">
        <f t="shared" si="7"/>
        <v>1.1944137499145004</v>
      </c>
      <c r="M18" s="5">
        <f t="shared" si="31"/>
        <v>7.2164496600635175E-16</v>
      </c>
      <c r="N18" s="5">
        <f t="shared" si="22"/>
        <v>3.0973484042013753E-17</v>
      </c>
      <c r="O18" s="5">
        <f t="shared" si="8"/>
        <v>2.2286830385231627E-17</v>
      </c>
      <c r="Q18">
        <v>8</v>
      </c>
      <c r="R18">
        <v>0</v>
      </c>
      <c r="S18">
        <f t="shared" si="0"/>
        <v>0</v>
      </c>
      <c r="T18">
        <f t="shared" si="35"/>
        <v>0</v>
      </c>
      <c r="U18">
        <f t="shared" si="23"/>
        <v>21.074591025</v>
      </c>
      <c r="V18">
        <f t="shared" si="9"/>
        <v>0</v>
      </c>
      <c r="W18">
        <f>-SUM($V$11:V17)/$I$4</f>
        <v>-0.51</v>
      </c>
      <c r="X18">
        <f t="shared" si="24"/>
        <v>20.564591024999999</v>
      </c>
      <c r="Y18">
        <f t="shared" si="10"/>
        <v>0</v>
      </c>
      <c r="Z18">
        <f t="shared" si="11"/>
        <v>0.85701594273901149</v>
      </c>
      <c r="AA18">
        <f t="shared" si="12"/>
        <v>1.6670926130963555</v>
      </c>
      <c r="AB18">
        <f t="shared" si="13"/>
        <v>1.1995489514241762</v>
      </c>
      <c r="AC18" s="5">
        <f t="shared" si="32"/>
        <v>0</v>
      </c>
      <c r="AD18" s="5">
        <f t="shared" si="25"/>
        <v>0</v>
      </c>
      <c r="AE18" s="5">
        <f t="shared" si="14"/>
        <v>0</v>
      </c>
      <c r="AF18" s="5"/>
      <c r="AG18">
        <v>8</v>
      </c>
      <c r="AH18">
        <v>0</v>
      </c>
      <c r="AI18">
        <f t="shared" si="1"/>
        <v>0</v>
      </c>
      <c r="AJ18">
        <f t="shared" si="26"/>
        <v>0</v>
      </c>
      <c r="AK18">
        <f t="shared" si="27"/>
        <v>21.203250000000001</v>
      </c>
      <c r="AL18">
        <f t="shared" si="28"/>
        <v>0</v>
      </c>
      <c r="AM18">
        <f>-SUM($AL$11:AL17)/$I$4</f>
        <v>-0.51</v>
      </c>
      <c r="AN18">
        <f t="shared" si="29"/>
        <v>20.693249999999999</v>
      </c>
      <c r="AO18">
        <f t="shared" si="15"/>
        <v>0</v>
      </c>
      <c r="AP18">
        <f t="shared" si="16"/>
        <v>0.86231071641074863</v>
      </c>
      <c r="AQ18">
        <f t="shared" si="17"/>
        <v>1.6735496541594495</v>
      </c>
      <c r="AR18">
        <f t="shared" si="18"/>
        <v>1.2041950861234063</v>
      </c>
      <c r="AS18" s="5">
        <f t="shared" si="33"/>
        <v>0</v>
      </c>
      <c r="AT18" s="5">
        <f t="shared" si="30"/>
        <v>0</v>
      </c>
      <c r="AU18" s="5">
        <f t="shared" si="19"/>
        <v>0</v>
      </c>
    </row>
    <row r="19" spans="1:47" x14ac:dyDescent="0.25">
      <c r="A19">
        <v>9</v>
      </c>
      <c r="B19">
        <v>0</v>
      </c>
      <c r="C19">
        <f t="shared" si="34"/>
        <v>0</v>
      </c>
      <c r="D19">
        <f t="shared" si="2"/>
        <v>0</v>
      </c>
      <c r="E19">
        <f t="shared" si="20"/>
        <v>20.422388999999992</v>
      </c>
      <c r="F19">
        <f t="shared" si="3"/>
        <v>0</v>
      </c>
      <c r="G19">
        <f>-SUM($F$11:F18)/$I$4</f>
        <v>-0.51</v>
      </c>
      <c r="H19">
        <f t="shared" si="21"/>
        <v>19.91238899999999</v>
      </c>
      <c r="I19">
        <f t="shared" si="4"/>
        <v>0</v>
      </c>
      <c r="J19" s="5">
        <f t="shared" si="5"/>
        <v>0.83017551352975016</v>
      </c>
      <c r="K19" s="5">
        <f t="shared" si="6"/>
        <v>1.6343603823533537</v>
      </c>
      <c r="L19" s="5">
        <f t="shared" si="7"/>
        <v>1.1285956072965673</v>
      </c>
      <c r="M19" s="5">
        <f t="shared" si="31"/>
        <v>7.2164496600635175E-16</v>
      </c>
      <c r="N19" s="5">
        <f t="shared" si="22"/>
        <v>3.0973484042013753E-17</v>
      </c>
      <c r="O19" s="5">
        <f t="shared" si="8"/>
        <v>2.1388512845711735E-17</v>
      </c>
      <c r="Q19">
        <v>9</v>
      </c>
      <c r="R19">
        <v>0</v>
      </c>
      <c r="S19">
        <f t="shared" si="0"/>
        <v>0</v>
      </c>
      <c r="T19">
        <f t="shared" si="35"/>
        <v>0</v>
      </c>
      <c r="U19">
        <f t="shared" si="23"/>
        <v>20.564591024999999</v>
      </c>
      <c r="V19">
        <f t="shared" si="9"/>
        <v>0</v>
      </c>
      <c r="W19">
        <f>-SUM($V$11:V18)/$I$4</f>
        <v>-0.51</v>
      </c>
      <c r="X19">
        <f t="shared" si="24"/>
        <v>20.054591024999997</v>
      </c>
      <c r="Y19">
        <f t="shared" si="10"/>
        <v>0</v>
      </c>
      <c r="Z19">
        <f t="shared" si="11"/>
        <v>0.83602763179851236</v>
      </c>
      <c r="AA19">
        <f t="shared" si="12"/>
        <v>1.6414971119494053</v>
      </c>
      <c r="AB19">
        <f t="shared" si="13"/>
        <v>1.1335238237166017</v>
      </c>
      <c r="AC19" s="5">
        <f t="shared" si="32"/>
        <v>0</v>
      </c>
      <c r="AD19" s="5">
        <f t="shared" si="25"/>
        <v>0</v>
      </c>
      <c r="AE19" s="5">
        <f t="shared" si="14"/>
        <v>0</v>
      </c>
      <c r="AF19" s="5"/>
      <c r="AG19">
        <v>9</v>
      </c>
      <c r="AH19">
        <v>0</v>
      </c>
      <c r="AI19">
        <f t="shared" si="1"/>
        <v>0</v>
      </c>
      <c r="AJ19">
        <f t="shared" si="26"/>
        <v>0</v>
      </c>
      <c r="AK19">
        <f t="shared" si="27"/>
        <v>20.693249999999999</v>
      </c>
      <c r="AL19">
        <f t="shared" si="28"/>
        <v>0</v>
      </c>
      <c r="AM19">
        <f>-SUM($AL$11:AL18)/$I$4</f>
        <v>-0.51</v>
      </c>
      <c r="AN19">
        <f t="shared" si="29"/>
        <v>20.183249999999997</v>
      </c>
      <c r="AO19">
        <f t="shared" si="15"/>
        <v>0</v>
      </c>
      <c r="AP19">
        <f t="shared" si="16"/>
        <v>0.84132240547024939</v>
      </c>
      <c r="AQ19">
        <f t="shared" si="17"/>
        <v>1.6479541530124993</v>
      </c>
      <c r="AR19">
        <f t="shared" si="18"/>
        <v>1.1379826861918705</v>
      </c>
      <c r="AS19" s="5">
        <f t="shared" si="33"/>
        <v>0</v>
      </c>
      <c r="AT19" s="5">
        <f t="shared" si="30"/>
        <v>0</v>
      </c>
      <c r="AU19" s="5">
        <f t="shared" si="19"/>
        <v>0</v>
      </c>
    </row>
    <row r="20" spans="1:47" x14ac:dyDescent="0.25">
      <c r="A20">
        <v>10</v>
      </c>
      <c r="B20">
        <v>0</v>
      </c>
      <c r="C20">
        <f t="shared" si="34"/>
        <v>0</v>
      </c>
      <c r="D20">
        <f t="shared" si="2"/>
        <v>0</v>
      </c>
      <c r="E20">
        <f t="shared" si="20"/>
        <v>19.91238899999999</v>
      </c>
      <c r="F20">
        <f t="shared" si="3"/>
        <v>0</v>
      </c>
      <c r="G20">
        <f>-SUM($F$11:F19)/$I$4</f>
        <v>-0.51</v>
      </c>
      <c r="H20">
        <f t="shared" si="21"/>
        <v>19.402388999999989</v>
      </c>
      <c r="I20">
        <f t="shared" si="4"/>
        <v>0</v>
      </c>
      <c r="J20" s="5">
        <f t="shared" si="5"/>
        <v>0.80918720258925103</v>
      </c>
      <c r="K20" s="5">
        <f t="shared" si="6"/>
        <v>1.6087648812064035</v>
      </c>
      <c r="L20" s="5">
        <f t="shared" si="7"/>
        <v>1.0661428226498075</v>
      </c>
      <c r="M20" s="5">
        <f t="shared" si="31"/>
        <v>7.2164496600635175E-16</v>
      </c>
      <c r="N20" s="5">
        <f t="shared" si="22"/>
        <v>3.0973484042013753E-17</v>
      </c>
      <c r="O20" s="5">
        <f t="shared" si="8"/>
        <v>2.0526403882640818E-17</v>
      </c>
      <c r="Q20">
        <v>10</v>
      </c>
      <c r="R20">
        <v>0</v>
      </c>
      <c r="S20">
        <f t="shared" si="0"/>
        <v>0</v>
      </c>
      <c r="T20">
        <f t="shared" si="35"/>
        <v>0</v>
      </c>
      <c r="U20">
        <f t="shared" si="23"/>
        <v>20.054591024999997</v>
      </c>
      <c r="V20">
        <f t="shared" si="9"/>
        <v>0</v>
      </c>
      <c r="W20">
        <f>-SUM($V$11:V19)/$I$4</f>
        <v>-0.51</v>
      </c>
      <c r="X20">
        <f t="shared" si="24"/>
        <v>19.544591024999995</v>
      </c>
      <c r="Y20">
        <f t="shared" si="10"/>
        <v>0</v>
      </c>
      <c r="Z20">
        <f t="shared" si="11"/>
        <v>0.81503932085801334</v>
      </c>
      <c r="AA20">
        <f t="shared" si="12"/>
        <v>1.6159016108024551</v>
      </c>
      <c r="AB20">
        <f t="shared" si="13"/>
        <v>1.0708723969492646</v>
      </c>
      <c r="AC20" s="5">
        <f t="shared" si="32"/>
        <v>0</v>
      </c>
      <c r="AD20" s="5">
        <f t="shared" si="25"/>
        <v>0</v>
      </c>
      <c r="AE20" s="5">
        <f t="shared" si="14"/>
        <v>0</v>
      </c>
      <c r="AF20" s="5"/>
      <c r="AG20">
        <v>10</v>
      </c>
      <c r="AH20">
        <v>0</v>
      </c>
      <c r="AI20">
        <f t="shared" si="1"/>
        <v>0</v>
      </c>
      <c r="AJ20">
        <f t="shared" si="26"/>
        <v>0</v>
      </c>
      <c r="AK20">
        <f t="shared" si="27"/>
        <v>20.183249999999997</v>
      </c>
      <c r="AL20">
        <f t="shared" si="28"/>
        <v>0</v>
      </c>
      <c r="AM20">
        <f>-SUM($AL$11:AL19)/$I$4</f>
        <v>-0.51</v>
      </c>
      <c r="AN20">
        <f t="shared" si="29"/>
        <v>19.673249999999996</v>
      </c>
      <c r="AO20">
        <f t="shared" si="15"/>
        <v>0</v>
      </c>
      <c r="AP20">
        <f t="shared" si="16"/>
        <v>0.82033409452975037</v>
      </c>
      <c r="AQ20">
        <f t="shared" si="17"/>
        <v>1.6223586518655491</v>
      </c>
      <c r="AR20">
        <f t="shared" si="18"/>
        <v>1.0751515356011541</v>
      </c>
      <c r="AS20" s="5">
        <f t="shared" si="33"/>
        <v>0</v>
      </c>
      <c r="AT20" s="5">
        <f t="shared" si="30"/>
        <v>0</v>
      </c>
      <c r="AU20" s="5">
        <f t="shared" si="19"/>
        <v>0</v>
      </c>
    </row>
    <row r="21" spans="1:47" x14ac:dyDescent="0.25">
      <c r="A21">
        <v>11</v>
      </c>
      <c r="B21">
        <v>0</v>
      </c>
      <c r="C21">
        <f t="shared" si="34"/>
        <v>0</v>
      </c>
      <c r="D21">
        <f t="shared" si="2"/>
        <v>0</v>
      </c>
      <c r="E21">
        <f t="shared" si="20"/>
        <v>19.402388999999989</v>
      </c>
      <c r="F21">
        <f t="shared" si="3"/>
        <v>0</v>
      </c>
      <c r="G21">
        <f>-SUM($F$11:F20)/$I$4</f>
        <v>-0.51</v>
      </c>
      <c r="H21">
        <f t="shared" si="21"/>
        <v>18.892388999999987</v>
      </c>
      <c r="I21">
        <f t="shared" si="4"/>
        <v>0</v>
      </c>
      <c r="J21" s="5">
        <f t="shared" si="5"/>
        <v>0.78819889164875201</v>
      </c>
      <c r="K21" s="5">
        <f t="shared" si="6"/>
        <v>1.5831693800594535</v>
      </c>
      <c r="L21" s="5">
        <f t="shared" si="7"/>
        <v>1.0068910325868532</v>
      </c>
      <c r="M21" s="5">
        <f t="shared" si="31"/>
        <v>7.2164496600635175E-16</v>
      </c>
      <c r="N21" s="5">
        <f t="shared" si="22"/>
        <v>3.0973484042013753E-17</v>
      </c>
      <c r="O21" s="5">
        <f t="shared" si="8"/>
        <v>1.9699044033244546E-17</v>
      </c>
      <c r="Q21">
        <v>11</v>
      </c>
      <c r="R21">
        <v>0</v>
      </c>
      <c r="S21">
        <f t="shared" si="0"/>
        <v>0</v>
      </c>
      <c r="T21">
        <f t="shared" si="35"/>
        <v>0</v>
      </c>
      <c r="U21">
        <f t="shared" si="23"/>
        <v>19.544591024999995</v>
      </c>
      <c r="V21">
        <f t="shared" si="9"/>
        <v>0</v>
      </c>
      <c r="W21">
        <f>-SUM($V$11:V20)/$I$4</f>
        <v>-0.51</v>
      </c>
      <c r="X21">
        <f t="shared" si="24"/>
        <v>19.034591024999994</v>
      </c>
      <c r="Y21">
        <f t="shared" si="10"/>
        <v>0</v>
      </c>
      <c r="Z21">
        <f t="shared" si="11"/>
        <v>0.79405100991751421</v>
      </c>
      <c r="AA21">
        <f t="shared" si="12"/>
        <v>1.5903061096555051</v>
      </c>
      <c r="AB21">
        <f t="shared" si="13"/>
        <v>1.0114299714538943</v>
      </c>
      <c r="AC21" s="5">
        <f t="shared" si="32"/>
        <v>0</v>
      </c>
      <c r="AD21" s="5">
        <f t="shared" si="25"/>
        <v>0</v>
      </c>
      <c r="AE21" s="5">
        <f t="shared" si="14"/>
        <v>0</v>
      </c>
      <c r="AF21" s="5"/>
      <c r="AG21">
        <v>11</v>
      </c>
      <c r="AH21">
        <v>0</v>
      </c>
      <c r="AI21">
        <f t="shared" si="1"/>
        <v>0</v>
      </c>
      <c r="AJ21">
        <f t="shared" si="26"/>
        <v>0</v>
      </c>
      <c r="AK21">
        <f t="shared" si="27"/>
        <v>19.673249999999996</v>
      </c>
      <c r="AL21">
        <f t="shared" si="28"/>
        <v>0</v>
      </c>
      <c r="AM21">
        <f>-SUM($AL$11:AL20)/$I$4</f>
        <v>-0.51</v>
      </c>
      <c r="AN21">
        <f t="shared" si="29"/>
        <v>19.163249999999994</v>
      </c>
      <c r="AO21">
        <f t="shared" si="15"/>
        <v>0</v>
      </c>
      <c r="AP21">
        <f t="shared" si="16"/>
        <v>0.79934578358925124</v>
      </c>
      <c r="AQ21">
        <f t="shared" si="17"/>
        <v>1.5967631507185989</v>
      </c>
      <c r="AR21">
        <f t="shared" si="18"/>
        <v>1.0155366304288362</v>
      </c>
      <c r="AS21" s="5">
        <f t="shared" si="33"/>
        <v>0</v>
      </c>
      <c r="AT21" s="5">
        <f t="shared" si="30"/>
        <v>0</v>
      </c>
      <c r="AU21" s="5">
        <f t="shared" si="19"/>
        <v>0</v>
      </c>
    </row>
    <row r="22" spans="1:47" x14ac:dyDescent="0.25">
      <c r="A22">
        <v>12</v>
      </c>
      <c r="B22">
        <v>0</v>
      </c>
      <c r="C22">
        <f t="shared" si="34"/>
        <v>0</v>
      </c>
      <c r="D22">
        <f t="shared" si="2"/>
        <v>0</v>
      </c>
      <c r="E22">
        <f t="shared" si="20"/>
        <v>18.892388999999987</v>
      </c>
      <c r="F22">
        <f t="shared" si="3"/>
        <v>0</v>
      </c>
      <c r="G22">
        <f>-SUM($F$11:F21)/$I$4</f>
        <v>-0.51</v>
      </c>
      <c r="H22">
        <f t="shared" si="21"/>
        <v>18.382388999999986</v>
      </c>
      <c r="I22">
        <f t="shared" si="4"/>
        <v>0</v>
      </c>
      <c r="J22" s="5">
        <f t="shared" si="5"/>
        <v>0.76721058070825277</v>
      </c>
      <c r="K22" s="5">
        <f t="shared" si="6"/>
        <v>1.5575738789125033</v>
      </c>
      <c r="L22" s="5">
        <f t="shared" si="7"/>
        <v>0.9506836561731592</v>
      </c>
      <c r="M22" s="5">
        <f t="shared" si="31"/>
        <v>7.2164496600635175E-16</v>
      </c>
      <c r="N22" s="5">
        <f t="shared" si="22"/>
        <v>3.0973484042013753E-17</v>
      </c>
      <c r="O22" s="5">
        <f t="shared" si="8"/>
        <v>1.8905032661463094E-17</v>
      </c>
      <c r="Q22">
        <v>12</v>
      </c>
      <c r="R22">
        <v>0</v>
      </c>
      <c r="S22">
        <f t="shared" si="0"/>
        <v>0</v>
      </c>
      <c r="T22">
        <f t="shared" si="35"/>
        <v>0</v>
      </c>
      <c r="U22">
        <f t="shared" si="23"/>
        <v>19.034591024999994</v>
      </c>
      <c r="V22">
        <f t="shared" si="9"/>
        <v>0</v>
      </c>
      <c r="W22">
        <f>-SUM($V$11:V21)/$I$4</f>
        <v>-0.51</v>
      </c>
      <c r="X22">
        <f t="shared" si="24"/>
        <v>18.524591024999992</v>
      </c>
      <c r="Y22">
        <f t="shared" si="10"/>
        <v>0</v>
      </c>
      <c r="Z22">
        <f t="shared" si="11"/>
        <v>0.77306269897701496</v>
      </c>
      <c r="AA22">
        <f t="shared" si="12"/>
        <v>1.5647106085085549</v>
      </c>
      <c r="AB22">
        <f t="shared" si="13"/>
        <v>0.95503964356955207</v>
      </c>
      <c r="AC22" s="5">
        <f t="shared" si="32"/>
        <v>0</v>
      </c>
      <c r="AD22" s="5">
        <f t="shared" si="25"/>
        <v>0</v>
      </c>
      <c r="AE22" s="5">
        <f t="shared" si="14"/>
        <v>0</v>
      </c>
      <c r="AF22" s="5"/>
      <c r="AG22">
        <v>12</v>
      </c>
      <c r="AH22">
        <v>0</v>
      </c>
      <c r="AI22">
        <f t="shared" si="1"/>
        <v>0</v>
      </c>
      <c r="AJ22">
        <f t="shared" si="26"/>
        <v>0</v>
      </c>
      <c r="AK22">
        <f t="shared" si="27"/>
        <v>19.163249999999994</v>
      </c>
      <c r="AL22">
        <f t="shared" si="28"/>
        <v>0</v>
      </c>
      <c r="AM22">
        <f>-SUM($AL$11:AL21)/$I$4</f>
        <v>-0.51</v>
      </c>
      <c r="AN22">
        <f t="shared" si="29"/>
        <v>18.653249999999993</v>
      </c>
      <c r="AO22">
        <f t="shared" si="15"/>
        <v>0</v>
      </c>
      <c r="AP22">
        <f t="shared" si="16"/>
        <v>0.77835747264875221</v>
      </c>
      <c r="AQ22">
        <f t="shared" si="17"/>
        <v>1.5711676495716489</v>
      </c>
      <c r="AR22">
        <f t="shared" si="18"/>
        <v>0.95898077502343104</v>
      </c>
      <c r="AS22" s="5">
        <f t="shared" si="33"/>
        <v>0</v>
      </c>
      <c r="AT22" s="5">
        <f t="shared" si="30"/>
        <v>0</v>
      </c>
      <c r="AU22" s="5">
        <f t="shared" si="19"/>
        <v>0</v>
      </c>
    </row>
    <row r="23" spans="1:47" x14ac:dyDescent="0.25">
      <c r="A23">
        <v>13</v>
      </c>
      <c r="B23">
        <v>0</v>
      </c>
      <c r="C23">
        <f t="shared" si="34"/>
        <v>0</v>
      </c>
      <c r="D23">
        <f t="shared" si="2"/>
        <v>0</v>
      </c>
      <c r="E23">
        <f t="shared" si="20"/>
        <v>18.382388999999986</v>
      </c>
      <c r="F23">
        <f t="shared" si="3"/>
        <v>0</v>
      </c>
      <c r="G23">
        <f>-SUM($F$11:F22)/$I$4</f>
        <v>-0.51</v>
      </c>
      <c r="H23">
        <f t="shared" si="21"/>
        <v>17.872388999999984</v>
      </c>
      <c r="I23">
        <f t="shared" si="4"/>
        <v>0</v>
      </c>
      <c r="J23" s="5">
        <f t="shared" si="5"/>
        <v>0.74622226976775374</v>
      </c>
      <c r="K23" s="5">
        <f t="shared" si="6"/>
        <v>1.5319783777655531</v>
      </c>
      <c r="L23" s="5">
        <f t="shared" si="7"/>
        <v>0.89737153458579466</v>
      </c>
      <c r="M23" s="5">
        <f t="shared" si="31"/>
        <v>7.2164496600635175E-16</v>
      </c>
      <c r="N23" s="5">
        <f t="shared" si="22"/>
        <v>3.0973484042013753E-17</v>
      </c>
      <c r="O23" s="5">
        <f t="shared" si="8"/>
        <v>1.8143025586816788E-17</v>
      </c>
      <c r="Q23">
        <v>13</v>
      </c>
      <c r="R23">
        <v>0</v>
      </c>
      <c r="S23">
        <f t="shared" si="0"/>
        <v>0</v>
      </c>
      <c r="T23">
        <f t="shared" si="35"/>
        <v>0</v>
      </c>
      <c r="U23">
        <f t="shared" si="23"/>
        <v>18.524591024999992</v>
      </c>
      <c r="V23">
        <f t="shared" si="9"/>
        <v>0</v>
      </c>
      <c r="W23">
        <f>-SUM($V$11:V22)/$I$4</f>
        <v>-0.51</v>
      </c>
      <c r="X23">
        <f t="shared" si="24"/>
        <v>18.014591024999991</v>
      </c>
      <c r="Y23">
        <f t="shared" si="10"/>
        <v>0</v>
      </c>
      <c r="Z23">
        <f t="shared" si="11"/>
        <v>0.75207438803651605</v>
      </c>
      <c r="AA23">
        <f t="shared" si="12"/>
        <v>1.5391151073616047</v>
      </c>
      <c r="AB23">
        <f t="shared" si="13"/>
        <v>0.90155194475507761</v>
      </c>
      <c r="AC23" s="5">
        <f t="shared" si="32"/>
        <v>0</v>
      </c>
      <c r="AD23" s="5">
        <f t="shared" si="25"/>
        <v>0</v>
      </c>
      <c r="AE23" s="5">
        <f t="shared" si="14"/>
        <v>0</v>
      </c>
      <c r="AF23" s="5"/>
      <c r="AG23">
        <v>13</v>
      </c>
      <c r="AH23">
        <v>0</v>
      </c>
      <c r="AI23">
        <f t="shared" si="1"/>
        <v>0</v>
      </c>
      <c r="AJ23">
        <f t="shared" si="26"/>
        <v>0</v>
      </c>
      <c r="AK23">
        <f t="shared" si="27"/>
        <v>18.653249999999993</v>
      </c>
      <c r="AL23">
        <f t="shared" si="28"/>
        <v>0</v>
      </c>
      <c r="AM23">
        <f>-SUM($AL$11:AL22)/$I$4</f>
        <v>-0.51</v>
      </c>
      <c r="AN23">
        <f t="shared" si="29"/>
        <v>18.143249999999991</v>
      </c>
      <c r="AO23">
        <f t="shared" si="15"/>
        <v>0</v>
      </c>
      <c r="AP23">
        <f t="shared" si="16"/>
        <v>0.75736916170825308</v>
      </c>
      <c r="AQ23">
        <f t="shared" si="17"/>
        <v>1.5455721484246987</v>
      </c>
      <c r="AR23">
        <f t="shared" si="18"/>
        <v>0.90533422062252389</v>
      </c>
      <c r="AS23" s="5">
        <f t="shared" si="33"/>
        <v>0</v>
      </c>
      <c r="AT23" s="5">
        <f t="shared" si="30"/>
        <v>0</v>
      </c>
      <c r="AU23" s="5">
        <f t="shared" si="19"/>
        <v>0</v>
      </c>
    </row>
    <row r="24" spans="1:47" x14ac:dyDescent="0.25">
      <c r="A24">
        <v>14</v>
      </c>
      <c r="B24">
        <v>0</v>
      </c>
      <c r="C24">
        <f t="shared" si="34"/>
        <v>0</v>
      </c>
      <c r="D24">
        <f t="shared" si="2"/>
        <v>0</v>
      </c>
      <c r="E24">
        <f t="shared" si="20"/>
        <v>17.872388999999984</v>
      </c>
      <c r="F24">
        <f t="shared" si="3"/>
        <v>0</v>
      </c>
      <c r="G24">
        <f>-SUM($F$11:F23)/$I$4</f>
        <v>-0.51</v>
      </c>
      <c r="H24">
        <f t="shared" si="21"/>
        <v>17.362388999999983</v>
      </c>
      <c r="I24">
        <f t="shared" si="4"/>
        <v>0</v>
      </c>
      <c r="J24" s="5">
        <f t="shared" si="5"/>
        <v>0.72523395882725461</v>
      </c>
      <c r="K24" s="5">
        <f t="shared" si="6"/>
        <v>1.5063828766186029</v>
      </c>
      <c r="L24" s="5">
        <f t="shared" si="7"/>
        <v>0.84681258717698948</v>
      </c>
      <c r="M24" s="5">
        <f t="shared" si="31"/>
        <v>7.2164496600635175E-16</v>
      </c>
      <c r="N24" s="5">
        <f t="shared" si="22"/>
        <v>3.0973484042013753E-17</v>
      </c>
      <c r="O24" s="5">
        <f t="shared" si="8"/>
        <v>1.7411732808845283E-17</v>
      </c>
      <c r="Q24">
        <v>14</v>
      </c>
      <c r="R24">
        <v>0</v>
      </c>
      <c r="S24">
        <f t="shared" si="0"/>
        <v>0</v>
      </c>
      <c r="T24">
        <f t="shared" si="35"/>
        <v>0</v>
      </c>
      <c r="U24">
        <f t="shared" si="23"/>
        <v>18.014591024999991</v>
      </c>
      <c r="V24">
        <f t="shared" si="9"/>
        <v>0</v>
      </c>
      <c r="W24">
        <f>-SUM($V$11:V23)/$I$4</f>
        <v>-0.51</v>
      </c>
      <c r="X24">
        <f t="shared" si="24"/>
        <v>17.504591024999989</v>
      </c>
      <c r="Y24">
        <f t="shared" si="10"/>
        <v>0</v>
      </c>
      <c r="Z24">
        <f t="shared" si="11"/>
        <v>0.73108607709601681</v>
      </c>
      <c r="AA24">
        <f t="shared" si="12"/>
        <v>1.5135196062146545</v>
      </c>
      <c r="AB24">
        <f t="shared" si="13"/>
        <v>0.85082449712831676</v>
      </c>
      <c r="AC24" s="5">
        <f t="shared" si="32"/>
        <v>0</v>
      </c>
      <c r="AD24" s="5">
        <f t="shared" si="25"/>
        <v>0</v>
      </c>
      <c r="AE24" s="5">
        <f t="shared" si="14"/>
        <v>0</v>
      </c>
      <c r="AF24" s="5"/>
      <c r="AG24">
        <v>14</v>
      </c>
      <c r="AH24">
        <v>0</v>
      </c>
      <c r="AI24">
        <f t="shared" si="1"/>
        <v>0</v>
      </c>
      <c r="AJ24">
        <f t="shared" si="26"/>
        <v>0</v>
      </c>
      <c r="AK24">
        <f t="shared" si="27"/>
        <v>18.143249999999991</v>
      </c>
      <c r="AL24">
        <f t="shared" si="28"/>
        <v>0</v>
      </c>
      <c r="AM24">
        <f>-SUM($AL$11:AL23)/$I$4</f>
        <v>-0.51</v>
      </c>
      <c r="AN24">
        <f t="shared" si="29"/>
        <v>17.63324999999999</v>
      </c>
      <c r="AO24">
        <f t="shared" si="15"/>
        <v>0</v>
      </c>
      <c r="AP24">
        <f t="shared" si="16"/>
        <v>0.73638085076775384</v>
      </c>
      <c r="AQ24">
        <f t="shared" si="17"/>
        <v>1.5199766472777485</v>
      </c>
      <c r="AR24">
        <f t="shared" si="18"/>
        <v>0.8544543204176126</v>
      </c>
      <c r="AS24" s="5">
        <f t="shared" si="33"/>
        <v>0</v>
      </c>
      <c r="AT24" s="5">
        <f t="shared" si="30"/>
        <v>0</v>
      </c>
      <c r="AU24" s="5">
        <f t="shared" si="19"/>
        <v>0</v>
      </c>
    </row>
    <row r="25" spans="1:47" x14ac:dyDescent="0.25">
      <c r="A25">
        <v>15</v>
      </c>
      <c r="B25">
        <v>0</v>
      </c>
      <c r="C25">
        <f t="shared" si="34"/>
        <v>0</v>
      </c>
      <c r="D25">
        <f t="shared" si="2"/>
        <v>0</v>
      </c>
      <c r="E25">
        <f t="shared" si="20"/>
        <v>17.362388999999983</v>
      </c>
      <c r="F25">
        <f t="shared" si="3"/>
        <v>0</v>
      </c>
      <c r="G25">
        <f>-SUM($F$11:F24)/$I$4</f>
        <v>-0.51</v>
      </c>
      <c r="H25">
        <f t="shared" si="21"/>
        <v>16.852388999999981</v>
      </c>
      <c r="I25">
        <f t="shared" si="4"/>
        <v>0</v>
      </c>
      <c r="J25" s="5">
        <f t="shared" si="5"/>
        <v>0.70424564788675559</v>
      </c>
      <c r="K25" s="5">
        <f t="shared" si="6"/>
        <v>1.480787375471653</v>
      </c>
      <c r="L25" s="5">
        <f t="shared" si="7"/>
        <v>0.7988714832054219</v>
      </c>
      <c r="M25" s="5">
        <f t="shared" si="31"/>
        <v>7.2164496600635175E-16</v>
      </c>
      <c r="N25" s="5">
        <f t="shared" si="22"/>
        <v>3.0973484042013753E-17</v>
      </c>
      <c r="O25" s="5">
        <f t="shared" si="8"/>
        <v>1.6709916323268024E-17</v>
      </c>
      <c r="Q25">
        <v>15</v>
      </c>
      <c r="R25">
        <v>0</v>
      </c>
      <c r="S25">
        <f t="shared" si="0"/>
        <v>0</v>
      </c>
      <c r="T25">
        <f t="shared" si="35"/>
        <v>0</v>
      </c>
      <c r="U25">
        <f t="shared" si="23"/>
        <v>17.504591024999989</v>
      </c>
      <c r="V25">
        <f t="shared" si="9"/>
        <v>0</v>
      </c>
      <c r="W25">
        <f>-SUM($V$11:V24)/$I$4</f>
        <v>-0.51</v>
      </c>
      <c r="X25">
        <f t="shared" si="24"/>
        <v>16.994591024999988</v>
      </c>
      <c r="Y25">
        <f t="shared" si="10"/>
        <v>0</v>
      </c>
      <c r="Z25">
        <f t="shared" si="11"/>
        <v>0.71009776615551778</v>
      </c>
      <c r="AA25">
        <f t="shared" si="12"/>
        <v>1.4879241050677043</v>
      </c>
      <c r="AB25">
        <f t="shared" si="13"/>
        <v>0.80272168469421945</v>
      </c>
      <c r="AC25" s="5">
        <f t="shared" si="32"/>
        <v>0</v>
      </c>
      <c r="AD25" s="5">
        <f t="shared" si="25"/>
        <v>0</v>
      </c>
      <c r="AE25" s="5">
        <f t="shared" si="14"/>
        <v>0</v>
      </c>
      <c r="AF25" s="5"/>
      <c r="AG25">
        <v>15</v>
      </c>
      <c r="AH25">
        <v>0</v>
      </c>
      <c r="AI25">
        <f t="shared" si="1"/>
        <v>0</v>
      </c>
      <c r="AJ25">
        <f t="shared" si="26"/>
        <v>0</v>
      </c>
      <c r="AK25">
        <f t="shared" si="27"/>
        <v>17.63324999999999</v>
      </c>
      <c r="AL25">
        <f t="shared" si="28"/>
        <v>0</v>
      </c>
      <c r="AM25">
        <f>-SUM($AL$11:AL24)/$I$4</f>
        <v>-0.51</v>
      </c>
      <c r="AN25">
        <f t="shared" si="29"/>
        <v>17.123249999999988</v>
      </c>
      <c r="AO25">
        <f t="shared" si="15"/>
        <v>0</v>
      </c>
      <c r="AP25">
        <f t="shared" si="16"/>
        <v>0.71539253982725493</v>
      </c>
      <c r="AQ25">
        <f t="shared" si="17"/>
        <v>1.4943811461307985</v>
      </c>
      <c r="AR25">
        <f t="shared" si="18"/>
        <v>0.8062052003269411</v>
      </c>
      <c r="AS25" s="5">
        <f t="shared" si="33"/>
        <v>0</v>
      </c>
      <c r="AT25" s="5">
        <f t="shared" si="30"/>
        <v>0</v>
      </c>
      <c r="AU25" s="5">
        <f t="shared" si="19"/>
        <v>0</v>
      </c>
    </row>
    <row r="26" spans="1:47" x14ac:dyDescent="0.25">
      <c r="A26">
        <v>16</v>
      </c>
      <c r="B26">
        <v>0</v>
      </c>
      <c r="C26">
        <f t="shared" si="34"/>
        <v>0</v>
      </c>
      <c r="D26">
        <f t="shared" si="2"/>
        <v>0</v>
      </c>
      <c r="E26">
        <f t="shared" si="20"/>
        <v>16.852388999999981</v>
      </c>
      <c r="F26">
        <f t="shared" si="3"/>
        <v>0</v>
      </c>
      <c r="G26">
        <f>-SUM($F$11:F25)/$I$4</f>
        <v>-0.51</v>
      </c>
      <c r="H26">
        <f t="shared" si="21"/>
        <v>16.342388999999979</v>
      </c>
      <c r="I26">
        <f t="shared" si="4"/>
        <v>0</v>
      </c>
      <c r="J26" s="5">
        <f t="shared" si="5"/>
        <v>0.68325733694625634</v>
      </c>
      <c r="K26" s="5">
        <f t="shared" si="6"/>
        <v>1.4551918743247025</v>
      </c>
      <c r="L26" s="5">
        <f t="shared" si="7"/>
        <v>0.75341932853097848</v>
      </c>
      <c r="M26" s="5">
        <f t="shared" si="31"/>
        <v>7.2164496600635175E-16</v>
      </c>
      <c r="N26" s="5">
        <f t="shared" si="22"/>
        <v>3.0973484042013753E-17</v>
      </c>
      <c r="O26" s="5">
        <f t="shared" si="8"/>
        <v>1.6036388026168928E-17</v>
      </c>
      <c r="Q26">
        <v>16</v>
      </c>
      <c r="R26">
        <v>0</v>
      </c>
      <c r="S26">
        <f t="shared" si="0"/>
        <v>0</v>
      </c>
      <c r="T26">
        <f t="shared" si="35"/>
        <v>0</v>
      </c>
      <c r="U26">
        <f t="shared" si="23"/>
        <v>16.994591024999988</v>
      </c>
      <c r="V26">
        <f t="shared" si="9"/>
        <v>0</v>
      </c>
      <c r="W26">
        <f>-SUM($V$11:V25)/$I$4</f>
        <v>-0.51</v>
      </c>
      <c r="X26">
        <f t="shared" si="24"/>
        <v>16.484591024999986</v>
      </c>
      <c r="Y26">
        <f t="shared" si="10"/>
        <v>0</v>
      </c>
      <c r="Z26">
        <f t="shared" si="11"/>
        <v>0.68910945521501865</v>
      </c>
      <c r="AA26">
        <f t="shared" si="12"/>
        <v>1.4623286039207541</v>
      </c>
      <c r="AB26">
        <f t="shared" si="13"/>
        <v>0.75711433955669605</v>
      </c>
      <c r="AC26" s="5">
        <f t="shared" si="32"/>
        <v>0</v>
      </c>
      <c r="AD26" s="5">
        <f t="shared" si="25"/>
        <v>0</v>
      </c>
      <c r="AE26" s="5">
        <f t="shared" si="14"/>
        <v>0</v>
      </c>
      <c r="AF26" s="5"/>
      <c r="AG26">
        <v>16</v>
      </c>
      <c r="AH26">
        <v>0</v>
      </c>
      <c r="AI26">
        <f t="shared" si="1"/>
        <v>0</v>
      </c>
      <c r="AJ26">
        <f t="shared" si="26"/>
        <v>0</v>
      </c>
      <c r="AK26">
        <f t="shared" si="27"/>
        <v>17.123249999999988</v>
      </c>
      <c r="AL26">
        <f t="shared" si="28"/>
        <v>0</v>
      </c>
      <c r="AM26">
        <f>-SUM($AL$11:AL25)/$I$4</f>
        <v>-0.51</v>
      </c>
      <c r="AN26">
        <f t="shared" si="29"/>
        <v>16.613249999999987</v>
      </c>
      <c r="AO26">
        <f t="shared" si="15"/>
        <v>0</v>
      </c>
      <c r="AP26">
        <f t="shared" si="16"/>
        <v>0.69440422888675568</v>
      </c>
      <c r="AQ26">
        <f t="shared" si="17"/>
        <v>1.4687856449838481</v>
      </c>
      <c r="AR26">
        <f t="shared" si="18"/>
        <v>0.76045744477044031</v>
      </c>
      <c r="AS26" s="5">
        <f t="shared" si="33"/>
        <v>0</v>
      </c>
      <c r="AT26" s="5">
        <f t="shared" si="30"/>
        <v>0</v>
      </c>
      <c r="AU26" s="5">
        <f t="shared" si="19"/>
        <v>0</v>
      </c>
    </row>
    <row r="27" spans="1:47" x14ac:dyDescent="0.25">
      <c r="A27">
        <v>17</v>
      </c>
      <c r="B27">
        <v>0</v>
      </c>
      <c r="C27">
        <f t="shared" si="34"/>
        <v>0</v>
      </c>
      <c r="D27">
        <f t="shared" si="2"/>
        <v>0</v>
      </c>
      <c r="E27">
        <f t="shared" si="20"/>
        <v>16.342388999999979</v>
      </c>
      <c r="F27">
        <f t="shared" si="3"/>
        <v>0</v>
      </c>
      <c r="G27">
        <f>-SUM($F$11:F26)/$I$4</f>
        <v>-0.51</v>
      </c>
      <c r="H27">
        <f t="shared" si="21"/>
        <v>15.83238899999998</v>
      </c>
      <c r="I27">
        <f t="shared" si="4"/>
        <v>0</v>
      </c>
      <c r="J27" s="5">
        <f t="shared" si="5"/>
        <v>0.66226902600575732</v>
      </c>
      <c r="K27" s="5">
        <f t="shared" si="6"/>
        <v>1.4295963731777528</v>
      </c>
      <c r="L27" s="5">
        <f t="shared" si="7"/>
        <v>0.71033336660005109</v>
      </c>
      <c r="M27" s="5">
        <f t="shared" si="31"/>
        <v>7.2164496600635175E-16</v>
      </c>
      <c r="N27" s="5">
        <f t="shared" si="22"/>
        <v>3.0973484042013753E-17</v>
      </c>
      <c r="O27" s="5">
        <f t="shared" si="8"/>
        <v>1.5390007702657323E-17</v>
      </c>
      <c r="Q27">
        <v>17</v>
      </c>
      <c r="R27">
        <v>0</v>
      </c>
      <c r="S27">
        <f t="shared" si="0"/>
        <v>0</v>
      </c>
      <c r="T27">
        <f t="shared" si="35"/>
        <v>0</v>
      </c>
      <c r="U27">
        <f t="shared" si="23"/>
        <v>16.484591024999986</v>
      </c>
      <c r="V27">
        <f t="shared" si="9"/>
        <v>0</v>
      </c>
      <c r="W27">
        <f>-SUM($V$11:V26)/$I$4</f>
        <v>-0.51</v>
      </c>
      <c r="X27">
        <f t="shared" si="24"/>
        <v>15.974591024999986</v>
      </c>
      <c r="Y27">
        <f t="shared" si="10"/>
        <v>0</v>
      </c>
      <c r="Z27">
        <f t="shared" si="11"/>
        <v>0.66812114427451963</v>
      </c>
      <c r="AA27">
        <f t="shared" si="12"/>
        <v>1.4367331027738044</v>
      </c>
      <c r="AB27">
        <f t="shared" si="13"/>
        <v>0.71387944244047097</v>
      </c>
      <c r="AC27" s="5">
        <f t="shared" si="32"/>
        <v>0</v>
      </c>
      <c r="AD27" s="5">
        <f t="shared" si="25"/>
        <v>0</v>
      </c>
      <c r="AE27" s="5">
        <f t="shared" si="14"/>
        <v>0</v>
      </c>
      <c r="AF27" s="5"/>
      <c r="AG27">
        <v>17</v>
      </c>
      <c r="AH27">
        <v>0</v>
      </c>
      <c r="AI27">
        <f t="shared" si="1"/>
        <v>0</v>
      </c>
      <c r="AJ27">
        <f t="shared" si="26"/>
        <v>0</v>
      </c>
      <c r="AK27">
        <f t="shared" si="27"/>
        <v>16.613249999999987</v>
      </c>
      <c r="AL27">
        <f t="shared" si="28"/>
        <v>0</v>
      </c>
      <c r="AM27">
        <f>-SUM($AL$11:AL26)/$I$4</f>
        <v>-0.51</v>
      </c>
      <c r="AN27">
        <f t="shared" si="29"/>
        <v>16.103249999999985</v>
      </c>
      <c r="AO27">
        <f t="shared" si="15"/>
        <v>0</v>
      </c>
      <c r="AP27">
        <f t="shared" si="16"/>
        <v>0.67341591794625666</v>
      </c>
      <c r="AQ27">
        <f t="shared" si="17"/>
        <v>1.4431901438368984</v>
      </c>
      <c r="AR27">
        <f t="shared" si="18"/>
        <v>0.7170877967722793</v>
      </c>
      <c r="AS27" s="5">
        <f t="shared" si="33"/>
        <v>0</v>
      </c>
      <c r="AT27" s="5">
        <f t="shared" si="30"/>
        <v>0</v>
      </c>
      <c r="AU27" s="5">
        <f t="shared" si="19"/>
        <v>0</v>
      </c>
    </row>
    <row r="28" spans="1:47" x14ac:dyDescent="0.25">
      <c r="A28">
        <v>18</v>
      </c>
      <c r="B28">
        <v>0</v>
      </c>
      <c r="C28">
        <f t="shared" si="34"/>
        <v>0</v>
      </c>
      <c r="D28">
        <f t="shared" si="2"/>
        <v>0</v>
      </c>
      <c r="E28">
        <f t="shared" si="20"/>
        <v>15.83238899999998</v>
      </c>
      <c r="F28">
        <f t="shared" si="3"/>
        <v>0</v>
      </c>
      <c r="G28">
        <f>-SUM($F$11:F27)/$I$4</f>
        <v>-0.51</v>
      </c>
      <c r="H28">
        <f t="shared" si="21"/>
        <v>15.32238899999998</v>
      </c>
      <c r="I28">
        <f t="shared" si="4"/>
        <v>0</v>
      </c>
      <c r="J28" s="5">
        <f t="shared" si="5"/>
        <v>0.64128071506525841</v>
      </c>
      <c r="K28" s="5">
        <f t="shared" si="6"/>
        <v>1.4040008720308028</v>
      </c>
      <c r="L28" s="5">
        <f t="shared" si="7"/>
        <v>0.66949669307835546</v>
      </c>
      <c r="M28" s="5">
        <f t="shared" si="31"/>
        <v>7.2164496600635175E-16</v>
      </c>
      <c r="N28" s="5">
        <f t="shared" si="22"/>
        <v>3.0973484042013753E-17</v>
      </c>
      <c r="O28" s="5">
        <f t="shared" si="8"/>
        <v>1.4769681096600114E-17</v>
      </c>
      <c r="Q28">
        <v>18</v>
      </c>
      <c r="R28">
        <v>0</v>
      </c>
      <c r="S28">
        <f t="shared" si="0"/>
        <v>0</v>
      </c>
      <c r="T28">
        <f t="shared" si="35"/>
        <v>0</v>
      </c>
      <c r="U28">
        <f t="shared" si="23"/>
        <v>15.974591024999986</v>
      </c>
      <c r="V28">
        <f t="shared" si="9"/>
        <v>0</v>
      </c>
      <c r="W28">
        <f>-SUM($V$11:V27)/$I$4</f>
        <v>-0.51</v>
      </c>
      <c r="X28">
        <f t="shared" si="24"/>
        <v>15.464591024999987</v>
      </c>
      <c r="Y28">
        <f t="shared" si="10"/>
        <v>0</v>
      </c>
      <c r="Z28">
        <f t="shared" si="11"/>
        <v>0.64713283333402061</v>
      </c>
      <c r="AA28">
        <f t="shared" si="12"/>
        <v>1.4111376016268544</v>
      </c>
      <c r="AB28">
        <f t="shared" si="13"/>
        <v>0.67289983687914234</v>
      </c>
      <c r="AC28" s="5">
        <f t="shared" si="32"/>
        <v>0</v>
      </c>
      <c r="AD28" s="5">
        <f t="shared" si="25"/>
        <v>0</v>
      </c>
      <c r="AE28" s="5">
        <f t="shared" si="14"/>
        <v>0</v>
      </c>
      <c r="AF28" s="5"/>
      <c r="AG28">
        <v>18</v>
      </c>
      <c r="AH28">
        <v>0</v>
      </c>
      <c r="AI28">
        <f t="shared" si="1"/>
        <v>0</v>
      </c>
      <c r="AJ28">
        <f t="shared" si="26"/>
        <v>0</v>
      </c>
      <c r="AK28">
        <f t="shared" si="27"/>
        <v>16.103249999999985</v>
      </c>
      <c r="AL28">
        <f t="shared" si="28"/>
        <v>0</v>
      </c>
      <c r="AM28">
        <f>-SUM($AL$11:AL27)/$I$4</f>
        <v>-0.51</v>
      </c>
      <c r="AN28">
        <f t="shared" si="29"/>
        <v>15.593249999999985</v>
      </c>
      <c r="AO28">
        <f t="shared" si="15"/>
        <v>0</v>
      </c>
      <c r="AP28">
        <f t="shared" si="16"/>
        <v>0.65242760700575753</v>
      </c>
      <c r="AQ28">
        <f t="shared" si="17"/>
        <v>1.4175946426899482</v>
      </c>
      <c r="AR28">
        <f t="shared" si="18"/>
        <v>0.6759788717465206</v>
      </c>
      <c r="AS28" s="5">
        <f t="shared" si="33"/>
        <v>0</v>
      </c>
      <c r="AT28" s="5">
        <f t="shared" si="30"/>
        <v>0</v>
      </c>
      <c r="AU28" s="5">
        <f t="shared" si="19"/>
        <v>0</v>
      </c>
    </row>
    <row r="29" spans="1:47" x14ac:dyDescent="0.25">
      <c r="A29">
        <v>19</v>
      </c>
      <c r="B29">
        <v>0</v>
      </c>
      <c r="C29">
        <f t="shared" si="34"/>
        <v>0</v>
      </c>
      <c r="D29">
        <f t="shared" si="2"/>
        <v>0</v>
      </c>
      <c r="E29">
        <f t="shared" si="20"/>
        <v>15.32238899999998</v>
      </c>
      <c r="F29">
        <f t="shared" si="3"/>
        <v>0</v>
      </c>
      <c r="G29">
        <f>-SUM($F$11:F28)/$I$4</f>
        <v>-0.51</v>
      </c>
      <c r="H29">
        <f t="shared" si="21"/>
        <v>14.81238899999998</v>
      </c>
      <c r="I29">
        <f t="shared" si="4"/>
        <v>0</v>
      </c>
      <c r="J29" s="5">
        <f t="shared" si="5"/>
        <v>0.62029240412475928</v>
      </c>
      <c r="K29" s="5">
        <f t="shared" si="6"/>
        <v>1.3784053708838526</v>
      </c>
      <c r="L29" s="5">
        <f t="shared" si="7"/>
        <v>0.63079798351689853</v>
      </c>
      <c r="M29" s="5">
        <f t="shared" si="31"/>
        <v>7.2164496600635175E-16</v>
      </c>
      <c r="N29" s="5">
        <f t="shared" si="22"/>
        <v>3.0973484042013753E-17</v>
      </c>
      <c r="O29" s="5">
        <f t="shared" si="8"/>
        <v>1.4174358058157497E-17</v>
      </c>
      <c r="Q29">
        <v>19</v>
      </c>
      <c r="R29">
        <v>0</v>
      </c>
      <c r="S29">
        <f t="shared" si="0"/>
        <v>0</v>
      </c>
      <c r="T29">
        <f t="shared" si="35"/>
        <v>0</v>
      </c>
      <c r="U29">
        <f t="shared" si="23"/>
        <v>15.464591024999987</v>
      </c>
      <c r="V29">
        <f t="shared" si="9"/>
        <v>0</v>
      </c>
      <c r="W29">
        <f>-SUM($V$11:V28)/$I$4</f>
        <v>-0.51</v>
      </c>
      <c r="X29">
        <f t="shared" si="24"/>
        <v>14.954591024999987</v>
      </c>
      <c r="Y29">
        <f t="shared" si="10"/>
        <v>0</v>
      </c>
      <c r="Z29">
        <f t="shared" si="11"/>
        <v>0.62614452239352159</v>
      </c>
      <c r="AA29">
        <f t="shared" si="12"/>
        <v>1.3855421004799042</v>
      </c>
      <c r="AB29">
        <f t="shared" si="13"/>
        <v>0.6340639564543139</v>
      </c>
      <c r="AC29" s="5">
        <f t="shared" si="32"/>
        <v>0</v>
      </c>
      <c r="AD29" s="5">
        <f t="shared" si="25"/>
        <v>0</v>
      </c>
      <c r="AE29" s="5">
        <f t="shared" si="14"/>
        <v>0</v>
      </c>
      <c r="AF29" s="5"/>
      <c r="AG29">
        <v>19</v>
      </c>
      <c r="AH29">
        <v>0</v>
      </c>
      <c r="AI29">
        <f t="shared" si="1"/>
        <v>0</v>
      </c>
      <c r="AJ29">
        <f t="shared" si="26"/>
        <v>0</v>
      </c>
      <c r="AK29">
        <f t="shared" si="27"/>
        <v>15.593249999999985</v>
      </c>
      <c r="AL29">
        <f t="shared" si="28"/>
        <v>0</v>
      </c>
      <c r="AM29">
        <f>-SUM($AL$11:AL28)/$I$4</f>
        <v>-0.51</v>
      </c>
      <c r="AN29">
        <f t="shared" si="29"/>
        <v>15.083249999999985</v>
      </c>
      <c r="AO29">
        <f t="shared" si="15"/>
        <v>0</v>
      </c>
      <c r="AP29">
        <f t="shared" si="16"/>
        <v>0.6314392960652585</v>
      </c>
      <c r="AQ29">
        <f t="shared" si="17"/>
        <v>1.3919991415429982</v>
      </c>
      <c r="AR29">
        <f t="shared" si="18"/>
        <v>0.63701888435007059</v>
      </c>
      <c r="AS29" s="5">
        <f t="shared" si="33"/>
        <v>0</v>
      </c>
      <c r="AT29" s="5">
        <f t="shared" si="30"/>
        <v>0</v>
      </c>
      <c r="AU29" s="5">
        <f t="shared" si="19"/>
        <v>0</v>
      </c>
    </row>
    <row r="30" spans="1:47" x14ac:dyDescent="0.25">
      <c r="A30">
        <v>20</v>
      </c>
      <c r="B30">
        <v>0</v>
      </c>
      <c r="C30">
        <f t="shared" si="34"/>
        <v>0</v>
      </c>
      <c r="D30">
        <f t="shared" si="2"/>
        <v>0</v>
      </c>
      <c r="E30">
        <f t="shared" si="20"/>
        <v>14.81238899999998</v>
      </c>
      <c r="F30">
        <f t="shared" si="3"/>
        <v>0</v>
      </c>
      <c r="G30">
        <f>-SUM($F$11:F29)/$I$4</f>
        <v>-0.51</v>
      </c>
      <c r="H30">
        <f t="shared" si="21"/>
        <v>14.30238899999998</v>
      </c>
      <c r="I30">
        <f t="shared" si="4"/>
        <v>0</v>
      </c>
      <c r="J30" s="5">
        <f t="shared" si="5"/>
        <v>0.59930409318426014</v>
      </c>
      <c r="K30" s="5">
        <f t="shared" si="6"/>
        <v>1.3528098697369024</v>
      </c>
      <c r="L30" s="5">
        <f t="shared" si="7"/>
        <v>0.59413123346405017</v>
      </c>
      <c r="M30" s="5">
        <f t="shared" si="31"/>
        <v>7.2164496600635175E-16</v>
      </c>
      <c r="N30" s="5">
        <f t="shared" si="22"/>
        <v>3.0973484042013753E-17</v>
      </c>
      <c r="O30" s="5">
        <f t="shared" si="8"/>
        <v>1.3603030765986081E-17</v>
      </c>
      <c r="Q30">
        <v>20</v>
      </c>
      <c r="R30">
        <v>0</v>
      </c>
      <c r="S30">
        <f t="shared" si="0"/>
        <v>0</v>
      </c>
      <c r="T30">
        <f t="shared" si="35"/>
        <v>0</v>
      </c>
      <c r="U30">
        <f t="shared" si="23"/>
        <v>14.954591024999987</v>
      </c>
      <c r="V30">
        <f t="shared" si="9"/>
        <v>0</v>
      </c>
      <c r="W30">
        <f>-SUM($V$11:V29)/$I$4</f>
        <v>-0.51</v>
      </c>
      <c r="X30">
        <f t="shared" si="24"/>
        <v>14.444591024999987</v>
      </c>
      <c r="Y30">
        <f t="shared" si="10"/>
        <v>0</v>
      </c>
      <c r="Z30">
        <f t="shared" si="11"/>
        <v>0.60515621145302245</v>
      </c>
      <c r="AA30">
        <f t="shared" si="12"/>
        <v>1.359946599332954</v>
      </c>
      <c r="AB30">
        <f t="shared" si="13"/>
        <v>0.59726556449803803</v>
      </c>
      <c r="AC30" s="5">
        <f t="shared" si="32"/>
        <v>0</v>
      </c>
      <c r="AD30" s="5">
        <f t="shared" si="25"/>
        <v>0</v>
      </c>
      <c r="AE30" s="5">
        <f t="shared" si="14"/>
        <v>0</v>
      </c>
      <c r="AF30" s="5"/>
      <c r="AG30">
        <v>20</v>
      </c>
      <c r="AH30">
        <v>0</v>
      </c>
      <c r="AI30">
        <f t="shared" si="1"/>
        <v>0</v>
      </c>
      <c r="AJ30">
        <f t="shared" si="26"/>
        <v>0</v>
      </c>
      <c r="AK30">
        <f t="shared" si="27"/>
        <v>15.083249999999985</v>
      </c>
      <c r="AL30">
        <f t="shared" si="28"/>
        <v>0</v>
      </c>
      <c r="AM30">
        <f>-SUM($AL$11:AL29)/$I$4</f>
        <v>-0.51</v>
      </c>
      <c r="AN30">
        <f t="shared" si="29"/>
        <v>14.573249999999986</v>
      </c>
      <c r="AO30">
        <f t="shared" si="15"/>
        <v>0</v>
      </c>
      <c r="AP30">
        <f t="shared" si="16"/>
        <v>0.61045098512475948</v>
      </c>
      <c r="AQ30">
        <f t="shared" si="17"/>
        <v>1.366403640396048</v>
      </c>
      <c r="AR30">
        <f t="shared" si="18"/>
        <v>0.60010138781450317</v>
      </c>
      <c r="AS30" s="5">
        <f t="shared" si="33"/>
        <v>0</v>
      </c>
      <c r="AT30" s="5">
        <f t="shared" si="30"/>
        <v>0</v>
      </c>
      <c r="AU30" s="5">
        <f t="shared" si="19"/>
        <v>0</v>
      </c>
    </row>
    <row r="31" spans="1:47" x14ac:dyDescent="0.25">
      <c r="A31">
        <v>21</v>
      </c>
      <c r="B31">
        <v>0</v>
      </c>
      <c r="C31">
        <f t="shared" si="34"/>
        <v>0</v>
      </c>
      <c r="D31">
        <f t="shared" si="2"/>
        <v>0</v>
      </c>
      <c r="E31">
        <f t="shared" si="20"/>
        <v>14.30238899999998</v>
      </c>
      <c r="F31">
        <f t="shared" si="3"/>
        <v>0</v>
      </c>
      <c r="G31">
        <f>-SUM($F$11:F30)/$I$4</f>
        <v>-0.51</v>
      </c>
      <c r="H31">
        <f t="shared" si="21"/>
        <v>13.79238899999998</v>
      </c>
      <c r="I31">
        <f t="shared" si="4"/>
        <v>0</v>
      </c>
      <c r="J31" s="5">
        <f t="shared" si="5"/>
        <v>0.57831578224376123</v>
      </c>
      <c r="K31" s="5">
        <f t="shared" si="6"/>
        <v>1.3272143685899527</v>
      </c>
      <c r="L31" s="5">
        <f t="shared" si="7"/>
        <v>0.55939551046284675</v>
      </c>
      <c r="M31" s="5">
        <f t="shared" si="31"/>
        <v>7.2164496600635175E-16</v>
      </c>
      <c r="N31" s="5">
        <f t="shared" si="22"/>
        <v>3.0973484042013753E-17</v>
      </c>
      <c r="O31" s="5">
        <f t="shared" si="8"/>
        <v>1.3054732021099885E-17</v>
      </c>
      <c r="Q31">
        <v>21</v>
      </c>
      <c r="R31">
        <v>0</v>
      </c>
      <c r="S31">
        <f t="shared" si="0"/>
        <v>0</v>
      </c>
      <c r="T31">
        <f t="shared" si="35"/>
        <v>0</v>
      </c>
      <c r="U31">
        <f t="shared" si="23"/>
        <v>14.444591024999987</v>
      </c>
      <c r="V31">
        <f t="shared" si="9"/>
        <v>0</v>
      </c>
      <c r="W31">
        <f>-SUM($V$11:V30)/$I$4</f>
        <v>-0.51</v>
      </c>
      <c r="X31">
        <f t="shared" si="24"/>
        <v>13.934591024999987</v>
      </c>
      <c r="Y31">
        <f t="shared" si="10"/>
        <v>0</v>
      </c>
      <c r="Z31">
        <f t="shared" si="11"/>
        <v>0.58416790051252343</v>
      </c>
      <c r="AA31">
        <f t="shared" si="12"/>
        <v>1.3343510981860041</v>
      </c>
      <c r="AB31">
        <f t="shared" si="13"/>
        <v>0.56240350569700015</v>
      </c>
      <c r="AC31" s="5">
        <f t="shared" si="32"/>
        <v>0</v>
      </c>
      <c r="AD31" s="5">
        <f t="shared" si="25"/>
        <v>0</v>
      </c>
      <c r="AE31" s="5">
        <f t="shared" si="14"/>
        <v>0</v>
      </c>
      <c r="AF31" s="5"/>
      <c r="AG31">
        <v>21</v>
      </c>
      <c r="AH31">
        <v>0</v>
      </c>
      <c r="AI31">
        <f t="shared" si="1"/>
        <v>0</v>
      </c>
      <c r="AJ31">
        <f t="shared" si="26"/>
        <v>0</v>
      </c>
      <c r="AK31">
        <f t="shared" si="27"/>
        <v>14.573249999999986</v>
      </c>
      <c r="AL31">
        <f t="shared" si="28"/>
        <v>0</v>
      </c>
      <c r="AM31">
        <f>-SUM($AL$11:AL30)/$I$4</f>
        <v>-0.51</v>
      </c>
      <c r="AN31">
        <f t="shared" si="29"/>
        <v>14.063249999999986</v>
      </c>
      <c r="AO31">
        <f t="shared" si="15"/>
        <v>0</v>
      </c>
      <c r="AP31">
        <f t="shared" si="16"/>
        <v>0.58946267418426046</v>
      </c>
      <c r="AQ31">
        <f t="shared" si="17"/>
        <v>1.3408081392490978</v>
      </c>
      <c r="AR31">
        <f t="shared" si="18"/>
        <v>0.56512502519456731</v>
      </c>
      <c r="AS31" s="5">
        <f t="shared" si="33"/>
        <v>0</v>
      </c>
      <c r="AT31" s="5">
        <f t="shared" si="30"/>
        <v>0</v>
      </c>
      <c r="AU31" s="5">
        <f t="shared" si="19"/>
        <v>0</v>
      </c>
    </row>
    <row r="32" spans="1:47" x14ac:dyDescent="0.25">
      <c r="A32">
        <v>22</v>
      </c>
      <c r="B32">
        <v>0</v>
      </c>
      <c r="C32">
        <f t="shared" si="34"/>
        <v>0</v>
      </c>
      <c r="D32">
        <f t="shared" si="2"/>
        <v>0</v>
      </c>
      <c r="E32">
        <f t="shared" si="20"/>
        <v>13.79238899999998</v>
      </c>
      <c r="F32">
        <f t="shared" si="3"/>
        <v>0</v>
      </c>
      <c r="G32">
        <f>-SUM($F$11:F31)/$I$4</f>
        <v>-0.51</v>
      </c>
      <c r="H32">
        <f t="shared" si="21"/>
        <v>13.282388999999981</v>
      </c>
      <c r="I32">
        <f t="shared" si="4"/>
        <v>0</v>
      </c>
      <c r="J32" s="5">
        <f t="shared" si="5"/>
        <v>0.55732747130326221</v>
      </c>
      <c r="K32" s="5">
        <f t="shared" si="6"/>
        <v>1.3016188674430027</v>
      </c>
      <c r="L32" s="5">
        <f t="shared" si="7"/>
        <v>0.52649471739763176</v>
      </c>
      <c r="M32" s="5">
        <f t="shared" si="31"/>
        <v>7.2164496600635175E-16</v>
      </c>
      <c r="N32" s="5">
        <f t="shared" si="22"/>
        <v>3.0973484042013753E-17</v>
      </c>
      <c r="O32" s="5">
        <f t="shared" si="8"/>
        <v>1.2528533609500848E-17</v>
      </c>
      <c r="Q32">
        <v>22</v>
      </c>
      <c r="R32">
        <v>0</v>
      </c>
      <c r="S32">
        <f t="shared" si="0"/>
        <v>0</v>
      </c>
      <c r="T32">
        <f t="shared" si="35"/>
        <v>0</v>
      </c>
      <c r="U32">
        <f t="shared" si="23"/>
        <v>13.934591024999987</v>
      </c>
      <c r="V32">
        <f t="shared" si="9"/>
        <v>0</v>
      </c>
      <c r="W32">
        <f>-SUM($V$11:V31)/$I$4</f>
        <v>-0.51</v>
      </c>
      <c r="X32">
        <f t="shared" si="24"/>
        <v>13.424591024999987</v>
      </c>
      <c r="Y32">
        <f t="shared" si="10"/>
        <v>0</v>
      </c>
      <c r="Z32">
        <f t="shared" si="11"/>
        <v>0.56317958957202441</v>
      </c>
      <c r="AA32">
        <f t="shared" si="12"/>
        <v>1.3087555970390541</v>
      </c>
      <c r="AB32">
        <f t="shared" si="13"/>
        <v>0.52938146906188643</v>
      </c>
      <c r="AC32" s="5">
        <f t="shared" si="32"/>
        <v>0</v>
      </c>
      <c r="AD32" s="5">
        <f t="shared" si="25"/>
        <v>0</v>
      </c>
      <c r="AE32" s="5">
        <f t="shared" si="14"/>
        <v>0</v>
      </c>
      <c r="AF32" s="5"/>
      <c r="AG32">
        <v>22</v>
      </c>
      <c r="AH32">
        <v>0</v>
      </c>
      <c r="AI32">
        <f t="shared" si="1"/>
        <v>0</v>
      </c>
      <c r="AJ32">
        <f t="shared" si="26"/>
        <v>0</v>
      </c>
      <c r="AK32">
        <f t="shared" si="27"/>
        <v>14.063249999999986</v>
      </c>
      <c r="AL32">
        <f t="shared" si="28"/>
        <v>0</v>
      </c>
      <c r="AM32">
        <f>-SUM($AL$11:AL31)/$I$4</f>
        <v>-0.51</v>
      </c>
      <c r="AN32">
        <f t="shared" si="29"/>
        <v>13.553249999999986</v>
      </c>
      <c r="AO32">
        <f t="shared" si="15"/>
        <v>0</v>
      </c>
      <c r="AP32">
        <f t="shared" si="16"/>
        <v>0.56847436324376155</v>
      </c>
      <c r="AQ32">
        <f t="shared" si="17"/>
        <v>1.3152126381021483</v>
      </c>
      <c r="AR32">
        <f t="shared" si="18"/>
        <v>0.53199329199621215</v>
      </c>
      <c r="AS32" s="5">
        <f t="shared" si="33"/>
        <v>0</v>
      </c>
      <c r="AT32" s="5">
        <f t="shared" si="30"/>
        <v>0</v>
      </c>
      <c r="AU32" s="5">
        <f t="shared" si="19"/>
        <v>0</v>
      </c>
    </row>
    <row r="33" spans="1:47" x14ac:dyDescent="0.25">
      <c r="A33">
        <v>23</v>
      </c>
      <c r="B33">
        <v>0</v>
      </c>
      <c r="C33">
        <f t="shared" si="34"/>
        <v>0</v>
      </c>
      <c r="D33">
        <f t="shared" si="2"/>
        <v>0</v>
      </c>
      <c r="E33">
        <f t="shared" si="20"/>
        <v>13.282388999999981</v>
      </c>
      <c r="F33">
        <f t="shared" si="3"/>
        <v>0</v>
      </c>
      <c r="G33">
        <f>-SUM($F$11:F32)/$I$4</f>
        <v>-0.51</v>
      </c>
      <c r="H33">
        <f t="shared" si="21"/>
        <v>12.772388999999981</v>
      </c>
      <c r="I33">
        <f t="shared" si="4"/>
        <v>0</v>
      </c>
      <c r="J33" s="5">
        <f t="shared" si="5"/>
        <v>0.53633916036276308</v>
      </c>
      <c r="K33" s="5">
        <f t="shared" si="6"/>
        <v>1.2760233662960525</v>
      </c>
      <c r="L33" s="5">
        <f t="shared" si="7"/>
        <v>0.49533736667804229</v>
      </c>
      <c r="M33" s="5">
        <f t="shared" si="31"/>
        <v>7.2164496600635175E-16</v>
      </c>
      <c r="N33" s="5">
        <f t="shared" si="22"/>
        <v>3.0973484042013753E-17</v>
      </c>
      <c r="O33" s="5">
        <f t="shared" si="8"/>
        <v>1.2023544730806957E-17</v>
      </c>
      <c r="Q33">
        <v>23</v>
      </c>
      <c r="R33">
        <v>0</v>
      </c>
      <c r="S33">
        <f t="shared" si="0"/>
        <v>0</v>
      </c>
      <c r="T33">
        <f t="shared" si="35"/>
        <v>0</v>
      </c>
      <c r="U33">
        <f t="shared" si="23"/>
        <v>13.424591024999987</v>
      </c>
      <c r="V33">
        <f t="shared" si="9"/>
        <v>0</v>
      </c>
      <c r="W33">
        <f>-SUM($V$11:V32)/$I$4</f>
        <v>-0.51</v>
      </c>
      <c r="X33">
        <f t="shared" si="24"/>
        <v>12.914591024999988</v>
      </c>
      <c r="Y33">
        <f t="shared" si="10"/>
        <v>0</v>
      </c>
      <c r="Z33">
        <f t="shared" si="11"/>
        <v>0.54219127863152539</v>
      </c>
      <c r="AA33">
        <f t="shared" si="12"/>
        <v>1.2831600958921041</v>
      </c>
      <c r="AB33">
        <f t="shared" si="13"/>
        <v>0.49810776174930405</v>
      </c>
      <c r="AC33" s="5">
        <f t="shared" si="32"/>
        <v>0</v>
      </c>
      <c r="AD33" s="5">
        <f t="shared" si="25"/>
        <v>0</v>
      </c>
      <c r="AE33" s="5">
        <f t="shared" si="14"/>
        <v>0</v>
      </c>
      <c r="AF33" s="5"/>
      <c r="AG33">
        <v>23</v>
      </c>
      <c r="AH33">
        <v>0</v>
      </c>
      <c r="AI33">
        <f t="shared" si="1"/>
        <v>0</v>
      </c>
      <c r="AJ33">
        <f t="shared" si="26"/>
        <v>0</v>
      </c>
      <c r="AK33">
        <f t="shared" si="27"/>
        <v>13.553249999999986</v>
      </c>
      <c r="AL33">
        <f t="shared" si="28"/>
        <v>0</v>
      </c>
      <c r="AM33">
        <f>-SUM($AL$11:AL32)/$I$4</f>
        <v>-0.51</v>
      </c>
      <c r="AN33">
        <f t="shared" si="29"/>
        <v>13.043249999999986</v>
      </c>
      <c r="AO33">
        <f t="shared" si="15"/>
        <v>0</v>
      </c>
      <c r="AP33">
        <f t="shared" si="16"/>
        <v>0.54748605230326242</v>
      </c>
      <c r="AQ33">
        <f t="shared" si="17"/>
        <v>1.2896171369551981</v>
      </c>
      <c r="AR33">
        <f t="shared" si="18"/>
        <v>0.50061430967092169</v>
      </c>
      <c r="AS33" s="5">
        <f t="shared" si="33"/>
        <v>0</v>
      </c>
      <c r="AT33" s="5">
        <f t="shared" si="30"/>
        <v>0</v>
      </c>
      <c r="AU33" s="5">
        <f t="shared" si="19"/>
        <v>0</v>
      </c>
    </row>
    <row r="34" spans="1:47" x14ac:dyDescent="0.25">
      <c r="A34">
        <v>24</v>
      </c>
      <c r="B34">
        <v>0</v>
      </c>
      <c r="C34">
        <f t="shared" si="34"/>
        <v>0</v>
      </c>
      <c r="D34">
        <f t="shared" si="2"/>
        <v>0</v>
      </c>
      <c r="E34">
        <f t="shared" si="20"/>
        <v>12.772388999999981</v>
      </c>
      <c r="F34">
        <f t="shared" si="3"/>
        <v>0</v>
      </c>
      <c r="G34">
        <f>-SUM($F$11:F33)/$I$4</f>
        <v>-0.51</v>
      </c>
      <c r="H34">
        <f t="shared" si="21"/>
        <v>12.262388999999981</v>
      </c>
      <c r="I34">
        <f t="shared" si="4"/>
        <v>0</v>
      </c>
      <c r="J34" s="5">
        <f t="shared" si="5"/>
        <v>0.51535084942226417</v>
      </c>
      <c r="K34" s="5">
        <f t="shared" si="6"/>
        <v>1.2504278651491023</v>
      </c>
      <c r="L34" s="5">
        <f t="shared" si="7"/>
        <v>0.46583636477117335</v>
      </c>
      <c r="M34" s="5">
        <f t="shared" si="31"/>
        <v>7.2164496600635175E-16</v>
      </c>
      <c r="N34" s="5">
        <f t="shared" si="22"/>
        <v>3.0973484042013753E-17</v>
      </c>
      <c r="O34" s="5">
        <f t="shared" si="8"/>
        <v>1.1538910490217807E-17</v>
      </c>
      <c r="Q34">
        <v>24</v>
      </c>
      <c r="R34">
        <v>0</v>
      </c>
      <c r="S34">
        <f t="shared" si="0"/>
        <v>0</v>
      </c>
      <c r="T34">
        <f t="shared" si="35"/>
        <v>0</v>
      </c>
      <c r="U34">
        <f t="shared" si="23"/>
        <v>12.914591024999988</v>
      </c>
      <c r="V34">
        <f t="shared" si="9"/>
        <v>0</v>
      </c>
      <c r="W34">
        <f>-SUM($V$11:V33)/$I$4</f>
        <v>-0.51</v>
      </c>
      <c r="X34">
        <f t="shared" si="24"/>
        <v>12.404591024999988</v>
      </c>
      <c r="Y34">
        <f t="shared" si="10"/>
        <v>0</v>
      </c>
      <c r="Z34">
        <f t="shared" si="11"/>
        <v>0.52120296769102648</v>
      </c>
      <c r="AA34">
        <f t="shared" si="12"/>
        <v>1.2575645947451539</v>
      </c>
      <c r="AB34">
        <f t="shared" si="13"/>
        <v>0.46849509324647254</v>
      </c>
      <c r="AC34" s="5">
        <f t="shared" si="32"/>
        <v>0</v>
      </c>
      <c r="AD34" s="5">
        <f t="shared" si="25"/>
        <v>0</v>
      </c>
      <c r="AE34" s="5">
        <f t="shared" si="14"/>
        <v>0</v>
      </c>
      <c r="AF34" s="5"/>
      <c r="AG34">
        <v>24</v>
      </c>
      <c r="AH34">
        <v>0</v>
      </c>
      <c r="AI34">
        <f t="shared" si="1"/>
        <v>0</v>
      </c>
      <c r="AJ34">
        <f t="shared" si="26"/>
        <v>0</v>
      </c>
      <c r="AK34">
        <f t="shared" si="27"/>
        <v>13.043249999999986</v>
      </c>
      <c r="AL34">
        <f t="shared" si="28"/>
        <v>0</v>
      </c>
      <c r="AM34">
        <f>-SUM($AL$11:AL33)/$I$4</f>
        <v>-0.51</v>
      </c>
      <c r="AN34">
        <f t="shared" si="29"/>
        <v>12.533249999999986</v>
      </c>
      <c r="AO34">
        <f t="shared" si="15"/>
        <v>0</v>
      </c>
      <c r="AP34">
        <f t="shared" si="16"/>
        <v>0.52649774136276328</v>
      </c>
      <c r="AQ34">
        <f t="shared" si="17"/>
        <v>1.2640216358082479</v>
      </c>
      <c r="AR34">
        <f t="shared" si="18"/>
        <v>0.47090060948602885</v>
      </c>
      <c r="AS34" s="5">
        <f t="shared" si="33"/>
        <v>0</v>
      </c>
      <c r="AT34" s="5">
        <f t="shared" si="30"/>
        <v>0</v>
      </c>
      <c r="AU34" s="5">
        <f t="shared" si="19"/>
        <v>0</v>
      </c>
    </row>
    <row r="35" spans="1:47" x14ac:dyDescent="0.25">
      <c r="A35">
        <v>25</v>
      </c>
      <c r="B35">
        <v>0</v>
      </c>
      <c r="C35">
        <f t="shared" si="34"/>
        <v>0</v>
      </c>
      <c r="D35">
        <f t="shared" si="2"/>
        <v>0</v>
      </c>
      <c r="E35">
        <f t="shared" si="20"/>
        <v>12.262388999999981</v>
      </c>
      <c r="F35">
        <f t="shared" si="3"/>
        <v>0</v>
      </c>
      <c r="G35">
        <f>-SUM($F$11:F34)/$I$4</f>
        <v>-0.51</v>
      </c>
      <c r="H35">
        <f t="shared" si="21"/>
        <v>11.752388999999981</v>
      </c>
      <c r="I35">
        <f t="shared" si="4"/>
        <v>0</v>
      </c>
      <c r="J35" s="5">
        <f t="shared" si="5"/>
        <v>0.49436253848176509</v>
      </c>
      <c r="K35" s="5">
        <f t="shared" si="6"/>
        <v>1.2248323640021526</v>
      </c>
      <c r="L35" s="5">
        <f t="shared" si="7"/>
        <v>0.43790880661458953</v>
      </c>
      <c r="M35" s="5">
        <f t="shared" si="31"/>
        <v>7.2164496600635175E-16</v>
      </c>
      <c r="N35" s="5">
        <f t="shared" si="22"/>
        <v>3.0973484042013753E-17</v>
      </c>
      <c r="O35" s="5">
        <f t="shared" si="8"/>
        <v>1.107381045126469E-17</v>
      </c>
      <c r="Q35">
        <v>25</v>
      </c>
      <c r="R35">
        <v>0</v>
      </c>
      <c r="S35">
        <f t="shared" si="0"/>
        <v>0</v>
      </c>
      <c r="T35">
        <f t="shared" si="35"/>
        <v>0</v>
      </c>
      <c r="U35">
        <f t="shared" si="23"/>
        <v>12.404591024999988</v>
      </c>
      <c r="V35">
        <f t="shared" si="9"/>
        <v>0</v>
      </c>
      <c r="W35">
        <f>-SUM($V$11:V34)/$I$4</f>
        <v>-0.51</v>
      </c>
      <c r="X35">
        <f t="shared" si="24"/>
        <v>11.894591024999988</v>
      </c>
      <c r="Y35">
        <f t="shared" si="10"/>
        <v>0</v>
      </c>
      <c r="Z35">
        <f t="shared" si="11"/>
        <v>0.50021465675052734</v>
      </c>
      <c r="AA35">
        <f t="shared" si="12"/>
        <v>1.2319690935982039</v>
      </c>
      <c r="AB35">
        <f t="shared" si="13"/>
        <v>0.44046036945076911</v>
      </c>
      <c r="AC35" s="5">
        <f t="shared" si="32"/>
        <v>0</v>
      </c>
      <c r="AD35" s="5">
        <f t="shared" si="25"/>
        <v>0</v>
      </c>
      <c r="AE35" s="5">
        <f t="shared" si="14"/>
        <v>0</v>
      </c>
      <c r="AF35" s="5"/>
      <c r="AG35">
        <v>25</v>
      </c>
      <c r="AH35">
        <v>0</v>
      </c>
      <c r="AI35">
        <f t="shared" si="1"/>
        <v>0</v>
      </c>
      <c r="AJ35">
        <f t="shared" si="26"/>
        <v>0</v>
      </c>
      <c r="AK35">
        <f t="shared" si="27"/>
        <v>12.533249999999986</v>
      </c>
      <c r="AL35">
        <f t="shared" si="28"/>
        <v>0</v>
      </c>
      <c r="AM35">
        <f>-SUM($AL$11:AL34)/$I$4</f>
        <v>-0.51</v>
      </c>
      <c r="AN35">
        <f t="shared" si="29"/>
        <v>12.023249999999987</v>
      </c>
      <c r="AO35">
        <f t="shared" si="15"/>
        <v>0</v>
      </c>
      <c r="AP35">
        <f t="shared" si="16"/>
        <v>0.50550943042226437</v>
      </c>
      <c r="AQ35">
        <f t="shared" si="17"/>
        <v>1.2384261346612977</v>
      </c>
      <c r="AR35">
        <f t="shared" si="18"/>
        <v>0.44276892630255049</v>
      </c>
      <c r="AS35" s="5">
        <f t="shared" si="33"/>
        <v>0</v>
      </c>
      <c r="AT35" s="5">
        <f t="shared" si="30"/>
        <v>0</v>
      </c>
      <c r="AU35" s="5">
        <f t="shared" si="19"/>
        <v>0</v>
      </c>
    </row>
    <row r="36" spans="1:47" x14ac:dyDescent="0.25">
      <c r="A36">
        <v>26</v>
      </c>
      <c r="B36">
        <v>0</v>
      </c>
      <c r="C36">
        <f t="shared" si="34"/>
        <v>0</v>
      </c>
      <c r="D36">
        <f t="shared" si="2"/>
        <v>0</v>
      </c>
      <c r="E36">
        <f t="shared" si="20"/>
        <v>11.752388999999981</v>
      </c>
      <c r="F36">
        <f t="shared" si="3"/>
        <v>0</v>
      </c>
      <c r="G36">
        <f>-SUM($F$11:F35)/$I$4</f>
        <v>-0.51</v>
      </c>
      <c r="H36">
        <f t="shared" si="21"/>
        <v>11.242388999999982</v>
      </c>
      <c r="I36">
        <f t="shared" si="4"/>
        <v>0</v>
      </c>
      <c r="J36" s="5">
        <f t="shared" si="5"/>
        <v>0.47337422754126607</v>
      </c>
      <c r="K36" s="5">
        <f t="shared" si="6"/>
        <v>1.1992368628552024</v>
      </c>
      <c r="L36" s="5">
        <f t="shared" si="7"/>
        <v>0.41147577946370573</v>
      </c>
      <c r="M36" s="5">
        <f t="shared" si="31"/>
        <v>7.2164496600635175E-16</v>
      </c>
      <c r="N36" s="5">
        <f t="shared" si="22"/>
        <v>3.0973484042013753E-17</v>
      </c>
      <c r="O36" s="5">
        <f t="shared" si="8"/>
        <v>1.0627457246895095E-17</v>
      </c>
      <c r="Q36">
        <v>26</v>
      </c>
      <c r="R36">
        <v>0</v>
      </c>
      <c r="S36">
        <f t="shared" si="0"/>
        <v>0</v>
      </c>
      <c r="T36">
        <f t="shared" si="35"/>
        <v>0</v>
      </c>
      <c r="U36">
        <f t="shared" si="23"/>
        <v>11.894591024999988</v>
      </c>
      <c r="V36">
        <f t="shared" si="9"/>
        <v>0</v>
      </c>
      <c r="W36">
        <f>-SUM($V$11:V35)/$I$4</f>
        <v>-0.51</v>
      </c>
      <c r="X36">
        <f t="shared" si="24"/>
        <v>11.384591024999988</v>
      </c>
      <c r="Y36">
        <f t="shared" si="10"/>
        <v>0</v>
      </c>
      <c r="Z36">
        <f t="shared" si="11"/>
        <v>0.47922634581002826</v>
      </c>
      <c r="AA36">
        <f t="shared" si="12"/>
        <v>1.206373592451254</v>
      </c>
      <c r="AB36">
        <f t="shared" si="13"/>
        <v>0.41392449619708355</v>
      </c>
      <c r="AC36" s="5">
        <f t="shared" si="32"/>
        <v>0</v>
      </c>
      <c r="AD36" s="5">
        <f t="shared" si="25"/>
        <v>0</v>
      </c>
      <c r="AE36" s="5">
        <f t="shared" si="14"/>
        <v>0</v>
      </c>
      <c r="AF36" s="5"/>
      <c r="AG36">
        <v>26</v>
      </c>
      <c r="AH36">
        <v>0</v>
      </c>
      <c r="AI36">
        <f t="shared" si="1"/>
        <v>0</v>
      </c>
      <c r="AJ36">
        <f t="shared" si="26"/>
        <v>0</v>
      </c>
      <c r="AK36">
        <f t="shared" si="27"/>
        <v>12.023249999999987</v>
      </c>
      <c r="AL36">
        <f t="shared" si="28"/>
        <v>0</v>
      </c>
      <c r="AM36">
        <f>-SUM($AL$11:AL35)/$I$4</f>
        <v>-0.51</v>
      </c>
      <c r="AN36">
        <f t="shared" si="29"/>
        <v>11.513249999999987</v>
      </c>
      <c r="AO36">
        <f t="shared" si="15"/>
        <v>0</v>
      </c>
      <c r="AP36">
        <f t="shared" si="16"/>
        <v>0.48452111948176529</v>
      </c>
      <c r="AQ36">
        <f t="shared" si="17"/>
        <v>1.2128306335143479</v>
      </c>
      <c r="AR36">
        <f t="shared" si="18"/>
        <v>0.41614000181299665</v>
      </c>
      <c r="AS36" s="5">
        <f t="shared" si="33"/>
        <v>0</v>
      </c>
      <c r="AT36" s="5">
        <f t="shared" si="30"/>
        <v>0</v>
      </c>
      <c r="AU36" s="5">
        <f t="shared" si="19"/>
        <v>0</v>
      </c>
    </row>
    <row r="37" spans="1:47" x14ac:dyDescent="0.25">
      <c r="A37">
        <v>27</v>
      </c>
      <c r="B37">
        <v>0</v>
      </c>
      <c r="C37">
        <f t="shared" si="34"/>
        <v>0</v>
      </c>
      <c r="D37">
        <f t="shared" si="2"/>
        <v>0</v>
      </c>
      <c r="E37">
        <f t="shared" si="20"/>
        <v>11.242388999999982</v>
      </c>
      <c r="F37">
        <f t="shared" si="3"/>
        <v>0</v>
      </c>
      <c r="G37">
        <f>-SUM($F$11:F36)/$I$4</f>
        <v>-0.51</v>
      </c>
      <c r="H37">
        <f t="shared" si="21"/>
        <v>10.732388999999982</v>
      </c>
      <c r="I37">
        <f t="shared" si="4"/>
        <v>0</v>
      </c>
      <c r="J37" s="5">
        <f t="shared" si="5"/>
        <v>0.45238591660076705</v>
      </c>
      <c r="K37" s="5">
        <f t="shared" si="6"/>
        <v>1.1736413617082524</v>
      </c>
      <c r="L37" s="5">
        <f t="shared" si="7"/>
        <v>0.38646217574700703</v>
      </c>
      <c r="M37" s="5">
        <f t="shared" si="31"/>
        <v>7.2164496600635175E-16</v>
      </c>
      <c r="N37" s="5">
        <f t="shared" si="22"/>
        <v>3.0973484042013753E-17</v>
      </c>
      <c r="O37" s="5">
        <f t="shared" si="8"/>
        <v>1.0199095246540398E-17</v>
      </c>
      <c r="Q37">
        <v>27</v>
      </c>
      <c r="R37">
        <v>0</v>
      </c>
      <c r="S37">
        <f t="shared" si="0"/>
        <v>0</v>
      </c>
      <c r="T37">
        <f t="shared" si="35"/>
        <v>0</v>
      </c>
      <c r="U37">
        <f t="shared" si="23"/>
        <v>11.384591024999988</v>
      </c>
      <c r="V37">
        <f t="shared" si="9"/>
        <v>0</v>
      </c>
      <c r="W37">
        <f>-SUM($V$11:V36)/$I$4</f>
        <v>-0.51</v>
      </c>
      <c r="X37">
        <f t="shared" si="24"/>
        <v>10.874591024999988</v>
      </c>
      <c r="Y37">
        <f t="shared" si="10"/>
        <v>0</v>
      </c>
      <c r="Z37">
        <f t="shared" si="11"/>
        <v>0.45823803486952935</v>
      </c>
      <c r="AA37">
        <f t="shared" si="12"/>
        <v>1.180778091304304</v>
      </c>
      <c r="AB37">
        <f t="shared" si="13"/>
        <v>0.38881219180591087</v>
      </c>
      <c r="AC37" s="5">
        <f t="shared" si="32"/>
        <v>0</v>
      </c>
      <c r="AD37" s="5">
        <f t="shared" si="25"/>
        <v>0</v>
      </c>
      <c r="AE37" s="5">
        <f t="shared" si="14"/>
        <v>0</v>
      </c>
      <c r="AF37" s="5"/>
      <c r="AG37">
        <v>27</v>
      </c>
      <c r="AH37">
        <v>0</v>
      </c>
      <c r="AI37">
        <f t="shared" si="1"/>
        <v>0</v>
      </c>
      <c r="AJ37">
        <f t="shared" si="26"/>
        <v>0</v>
      </c>
      <c r="AK37">
        <f t="shared" si="27"/>
        <v>11.513249999999987</v>
      </c>
      <c r="AL37">
        <f t="shared" si="28"/>
        <v>0</v>
      </c>
      <c r="AM37">
        <f>-SUM($AL$11:AL36)/$I$4</f>
        <v>-0.51</v>
      </c>
      <c r="AN37">
        <f t="shared" si="29"/>
        <v>11.003249999999987</v>
      </c>
      <c r="AO37">
        <f t="shared" si="15"/>
        <v>0</v>
      </c>
      <c r="AP37">
        <f t="shared" si="16"/>
        <v>0.46353280854126627</v>
      </c>
      <c r="AQ37">
        <f t="shared" si="17"/>
        <v>1.1872351323673977</v>
      </c>
      <c r="AR37">
        <f t="shared" si="18"/>
        <v>0.39093839681158554</v>
      </c>
      <c r="AS37" s="5">
        <f t="shared" si="33"/>
        <v>0</v>
      </c>
      <c r="AT37" s="5">
        <f t="shared" si="30"/>
        <v>0</v>
      </c>
      <c r="AU37" s="5">
        <f t="shared" si="19"/>
        <v>0</v>
      </c>
    </row>
    <row r="38" spans="1:47" x14ac:dyDescent="0.25">
      <c r="A38">
        <v>28</v>
      </c>
      <c r="B38">
        <v>0</v>
      </c>
      <c r="C38">
        <f t="shared" si="34"/>
        <v>0</v>
      </c>
      <c r="D38">
        <f t="shared" si="2"/>
        <v>0</v>
      </c>
      <c r="E38">
        <f t="shared" si="20"/>
        <v>10.732388999999982</v>
      </c>
      <c r="F38">
        <f t="shared" si="3"/>
        <v>0</v>
      </c>
      <c r="G38">
        <f>-SUM($F$11:F37)/$I$4</f>
        <v>-0.51</v>
      </c>
      <c r="H38">
        <f t="shared" si="21"/>
        <v>10.222388999999982</v>
      </c>
      <c r="I38">
        <f t="shared" si="4"/>
        <v>0</v>
      </c>
      <c r="J38" s="5">
        <f t="shared" si="5"/>
        <v>0.43139760566026797</v>
      </c>
      <c r="K38" s="5">
        <f t="shared" si="6"/>
        <v>1.1480458605613024</v>
      </c>
      <c r="L38" s="5">
        <f t="shared" si="7"/>
        <v>0.36279651452162431</v>
      </c>
      <c r="M38" s="5">
        <f t="shared" si="31"/>
        <v>7.2164496600635175E-16</v>
      </c>
      <c r="N38" s="5">
        <f t="shared" si="22"/>
        <v>3.0973484042013753E-17</v>
      </c>
      <c r="O38" s="5">
        <f t="shared" si="8"/>
        <v>9.7879992769101684E-18</v>
      </c>
      <c r="Q38">
        <v>28</v>
      </c>
      <c r="R38">
        <v>0</v>
      </c>
      <c r="S38">
        <f t="shared" si="0"/>
        <v>0</v>
      </c>
      <c r="T38">
        <f t="shared" si="35"/>
        <v>0</v>
      </c>
      <c r="U38">
        <f t="shared" si="23"/>
        <v>10.874591024999988</v>
      </c>
      <c r="V38">
        <f t="shared" si="9"/>
        <v>0</v>
      </c>
      <c r="W38">
        <f>-SUM($V$11:V37)/$I$4</f>
        <v>-0.51</v>
      </c>
      <c r="X38">
        <f t="shared" si="24"/>
        <v>10.364591024999989</v>
      </c>
      <c r="Y38">
        <f t="shared" si="10"/>
        <v>0</v>
      </c>
      <c r="Z38">
        <f t="shared" si="11"/>
        <v>0.43724972392903028</v>
      </c>
      <c r="AA38">
        <f t="shared" si="12"/>
        <v>1.155182590157354</v>
      </c>
      <c r="AB38">
        <f t="shared" si="13"/>
        <v>0.36505180824418076</v>
      </c>
      <c r="AC38" s="5">
        <f t="shared" si="32"/>
        <v>0</v>
      </c>
      <c r="AD38" s="5">
        <f t="shared" si="25"/>
        <v>0</v>
      </c>
      <c r="AE38" s="5">
        <f t="shared" si="14"/>
        <v>0</v>
      </c>
      <c r="AF38" s="5"/>
      <c r="AG38">
        <v>28</v>
      </c>
      <c r="AH38">
        <v>0</v>
      </c>
      <c r="AI38">
        <f t="shared" si="1"/>
        <v>0</v>
      </c>
      <c r="AJ38">
        <f t="shared" si="26"/>
        <v>0</v>
      </c>
      <c r="AK38">
        <f t="shared" si="27"/>
        <v>11.003249999999987</v>
      </c>
      <c r="AL38">
        <f t="shared" si="28"/>
        <v>0</v>
      </c>
      <c r="AM38">
        <f>-SUM($AL$11:AL37)/$I$4</f>
        <v>-0.51</v>
      </c>
      <c r="AN38">
        <f t="shared" si="29"/>
        <v>10.493249999999987</v>
      </c>
      <c r="AO38">
        <f t="shared" si="15"/>
        <v>0</v>
      </c>
      <c r="AP38">
        <f t="shared" si="16"/>
        <v>0.44254449760076731</v>
      </c>
      <c r="AQ38">
        <f t="shared" si="17"/>
        <v>1.1616396312204478</v>
      </c>
      <c r="AR38">
        <f t="shared" si="18"/>
        <v>0.36709231208839832</v>
      </c>
      <c r="AS38" s="5">
        <f t="shared" si="33"/>
        <v>0</v>
      </c>
      <c r="AT38" s="5">
        <f t="shared" si="30"/>
        <v>0</v>
      </c>
      <c r="AU38" s="5">
        <f t="shared" si="19"/>
        <v>0</v>
      </c>
    </row>
    <row r="39" spans="1:47" x14ac:dyDescent="0.25">
      <c r="A39">
        <v>29</v>
      </c>
      <c r="B39">
        <v>0</v>
      </c>
      <c r="C39">
        <f t="shared" si="34"/>
        <v>0</v>
      </c>
      <c r="D39">
        <f t="shared" si="2"/>
        <v>0</v>
      </c>
      <c r="E39">
        <f t="shared" si="20"/>
        <v>10.222388999999982</v>
      </c>
      <c r="F39">
        <f t="shared" si="3"/>
        <v>0</v>
      </c>
      <c r="G39">
        <f>-SUM($F$11:F38)/$I$4</f>
        <v>-0.51</v>
      </c>
      <c r="H39">
        <f t="shared" si="21"/>
        <v>9.7123889999999822</v>
      </c>
      <c r="I39">
        <f t="shared" si="4"/>
        <v>0</v>
      </c>
      <c r="J39" s="5">
        <f t="shared" si="5"/>
        <v>0.41040929471976895</v>
      </c>
      <c r="K39" s="5">
        <f t="shared" si="6"/>
        <v>1.1224503594143522</v>
      </c>
      <c r="L39" s="5">
        <f t="shared" si="7"/>
        <v>0.34041077114000645</v>
      </c>
      <c r="M39" s="5">
        <f t="shared" si="31"/>
        <v>7.2164496600635175E-16</v>
      </c>
      <c r="N39" s="5">
        <f t="shared" si="22"/>
        <v>3.0973484042013753E-17</v>
      </c>
      <c r="O39" s="5">
        <f t="shared" si="8"/>
        <v>9.3934733943475708E-18</v>
      </c>
      <c r="Q39">
        <v>29</v>
      </c>
      <c r="R39">
        <v>0</v>
      </c>
      <c r="S39">
        <f t="shared" si="0"/>
        <v>0</v>
      </c>
      <c r="T39">
        <f t="shared" si="35"/>
        <v>0</v>
      </c>
      <c r="U39">
        <f t="shared" si="23"/>
        <v>10.364591024999989</v>
      </c>
      <c r="V39">
        <f t="shared" si="9"/>
        <v>0</v>
      </c>
      <c r="W39">
        <f>-SUM($V$11:V38)/$I$4</f>
        <v>-0.51</v>
      </c>
      <c r="X39">
        <f t="shared" si="24"/>
        <v>9.8545910249999888</v>
      </c>
      <c r="Y39">
        <f t="shared" si="10"/>
        <v>0</v>
      </c>
      <c r="Z39">
        <f t="shared" si="11"/>
        <v>0.41626141298853125</v>
      </c>
      <c r="AA39">
        <f t="shared" si="12"/>
        <v>1.1295870890104038</v>
      </c>
      <c r="AB39">
        <f t="shared" si="13"/>
        <v>0.34257516050906256</v>
      </c>
      <c r="AC39" s="5">
        <f t="shared" si="32"/>
        <v>0</v>
      </c>
      <c r="AD39" s="5">
        <f t="shared" si="25"/>
        <v>0</v>
      </c>
      <c r="AE39" s="5">
        <f t="shared" si="14"/>
        <v>0</v>
      </c>
      <c r="AF39" s="5"/>
      <c r="AG39">
        <v>29</v>
      </c>
      <c r="AH39">
        <v>0</v>
      </c>
      <c r="AI39">
        <f t="shared" si="1"/>
        <v>0</v>
      </c>
      <c r="AJ39">
        <f t="shared" si="26"/>
        <v>0</v>
      </c>
      <c r="AK39">
        <f t="shared" si="27"/>
        <v>10.493249999999987</v>
      </c>
      <c r="AL39">
        <f t="shared" si="28"/>
        <v>0</v>
      </c>
      <c r="AM39">
        <f>-SUM($AL$11:AL38)/$I$4</f>
        <v>-0.51</v>
      </c>
      <c r="AN39">
        <f t="shared" si="29"/>
        <v>9.9832499999999875</v>
      </c>
      <c r="AO39">
        <f t="shared" si="15"/>
        <v>0</v>
      </c>
      <c r="AP39">
        <f t="shared" si="16"/>
        <v>0.42155618666026823</v>
      </c>
      <c r="AQ39">
        <f t="shared" si="17"/>
        <v>1.1360441300734978</v>
      </c>
      <c r="AR39">
        <f t="shared" si="18"/>
        <v>0.34453341755725608</v>
      </c>
      <c r="AS39" s="5">
        <f t="shared" si="33"/>
        <v>0</v>
      </c>
      <c r="AT39" s="5">
        <f t="shared" si="30"/>
        <v>0</v>
      </c>
      <c r="AU39" s="5">
        <f t="shared" si="19"/>
        <v>0</v>
      </c>
    </row>
    <row r="40" spans="1:47" x14ac:dyDescent="0.25">
      <c r="A40">
        <v>30</v>
      </c>
      <c r="B40">
        <v>0</v>
      </c>
      <c r="C40">
        <f t="shared" si="34"/>
        <v>0</v>
      </c>
      <c r="D40">
        <f t="shared" si="2"/>
        <v>0</v>
      </c>
      <c r="E40">
        <f t="shared" si="20"/>
        <v>9.7123889999999822</v>
      </c>
      <c r="F40">
        <f t="shared" si="3"/>
        <v>0</v>
      </c>
      <c r="G40">
        <f>-SUM($F$11:F39)/$I$4</f>
        <v>-0.51</v>
      </c>
      <c r="H40">
        <f t="shared" si="21"/>
        <v>9.2023889999999824</v>
      </c>
      <c r="I40">
        <f t="shared" si="4"/>
        <v>0</v>
      </c>
      <c r="J40" s="5">
        <f t="shared" si="5"/>
        <v>0.38942098377926992</v>
      </c>
      <c r="K40" s="5">
        <f t="shared" si="6"/>
        <v>1.0968548582674023</v>
      </c>
      <c r="L40" s="5">
        <f t="shared" si="7"/>
        <v>0.3192402147558302</v>
      </c>
      <c r="M40" s="5">
        <f t="shared" si="31"/>
        <v>7.2164496600635175E-16</v>
      </c>
      <c r="N40" s="5">
        <f t="shared" si="22"/>
        <v>3.0973484042013753E-17</v>
      </c>
      <c r="O40" s="5">
        <f t="shared" si="8"/>
        <v>9.0148497066675322E-18</v>
      </c>
      <c r="Q40">
        <v>30</v>
      </c>
      <c r="R40">
        <v>0</v>
      </c>
      <c r="S40">
        <f t="shared" si="0"/>
        <v>0</v>
      </c>
      <c r="T40">
        <f t="shared" si="35"/>
        <v>0</v>
      </c>
      <c r="U40">
        <f t="shared" si="23"/>
        <v>9.8545910249999888</v>
      </c>
      <c r="V40">
        <f t="shared" si="9"/>
        <v>0</v>
      </c>
      <c r="W40">
        <f>-SUM($V$11:V39)/$I$4</f>
        <v>-0.51</v>
      </c>
      <c r="X40">
        <f t="shared" si="24"/>
        <v>9.3445910249999891</v>
      </c>
      <c r="Y40">
        <f t="shared" si="10"/>
        <v>0</v>
      </c>
      <c r="Z40">
        <f t="shared" si="11"/>
        <v>0.39527310204803223</v>
      </c>
      <c r="AA40">
        <f t="shared" si="12"/>
        <v>1.1039915878634539</v>
      </c>
      <c r="AB40">
        <f t="shared" si="13"/>
        <v>0.32131736386240994</v>
      </c>
      <c r="AC40" s="5">
        <f t="shared" si="32"/>
        <v>0</v>
      </c>
      <c r="AD40" s="5">
        <f t="shared" si="25"/>
        <v>0</v>
      </c>
      <c r="AE40" s="5">
        <f t="shared" si="14"/>
        <v>0</v>
      </c>
      <c r="AF40" s="5"/>
      <c r="AG40">
        <v>30</v>
      </c>
      <c r="AH40">
        <v>0</v>
      </c>
      <c r="AI40">
        <f t="shared" si="1"/>
        <v>0</v>
      </c>
      <c r="AJ40">
        <f t="shared" si="26"/>
        <v>0</v>
      </c>
      <c r="AK40">
        <f t="shared" si="27"/>
        <v>9.9832499999999875</v>
      </c>
      <c r="AL40">
        <f t="shared" si="28"/>
        <v>0</v>
      </c>
      <c r="AM40">
        <f>-SUM($AL$11:AL39)/$I$4</f>
        <v>-0.51</v>
      </c>
      <c r="AN40">
        <f t="shared" si="29"/>
        <v>9.4732499999999877</v>
      </c>
      <c r="AO40">
        <f t="shared" si="15"/>
        <v>0</v>
      </c>
      <c r="AP40">
        <f t="shared" si="16"/>
        <v>0.40056787571976921</v>
      </c>
      <c r="AQ40">
        <f t="shared" si="17"/>
        <v>1.1104486289265478</v>
      </c>
      <c r="AR40">
        <f t="shared" si="18"/>
        <v>0.32319668924455341</v>
      </c>
      <c r="AS40" s="5">
        <f t="shared" si="33"/>
        <v>0</v>
      </c>
      <c r="AT40" s="5">
        <f t="shared" si="30"/>
        <v>0</v>
      </c>
      <c r="AU40" s="5">
        <f t="shared" si="19"/>
        <v>0</v>
      </c>
    </row>
    <row r="41" spans="1:47" x14ac:dyDescent="0.25">
      <c r="A41">
        <v>31</v>
      </c>
      <c r="B41">
        <v>0</v>
      </c>
      <c r="C41">
        <f t="shared" si="34"/>
        <v>0</v>
      </c>
      <c r="D41">
        <f t="shared" si="2"/>
        <v>0</v>
      </c>
      <c r="E41">
        <f t="shared" si="20"/>
        <v>9.2023889999999824</v>
      </c>
      <c r="F41">
        <f t="shared" si="3"/>
        <v>0</v>
      </c>
      <c r="G41">
        <f>-SUM($F$11:F40)/$I$4</f>
        <v>-0.51</v>
      </c>
      <c r="H41">
        <f t="shared" si="21"/>
        <v>8.6923889999999826</v>
      </c>
      <c r="I41">
        <f t="shared" si="4"/>
        <v>0</v>
      </c>
      <c r="J41" s="5">
        <f t="shared" si="5"/>
        <v>0.36843267283877085</v>
      </c>
      <c r="K41" s="5">
        <f t="shared" si="6"/>
        <v>1.0712593571204521</v>
      </c>
      <c r="L41" s="5">
        <f t="shared" si="7"/>
        <v>0.29922325331392791</v>
      </c>
      <c r="M41" s="5">
        <f t="shared" si="31"/>
        <v>7.2164496600635175E-16</v>
      </c>
      <c r="N41" s="5">
        <f t="shared" si="22"/>
        <v>3.0973484042013753E-17</v>
      </c>
      <c r="O41" s="5">
        <f t="shared" si="8"/>
        <v>8.6514872424832366E-18</v>
      </c>
      <c r="Q41">
        <v>31</v>
      </c>
      <c r="R41">
        <v>0</v>
      </c>
      <c r="S41">
        <f t="shared" si="0"/>
        <v>0</v>
      </c>
      <c r="T41">
        <f t="shared" si="35"/>
        <v>0</v>
      </c>
      <c r="U41">
        <f t="shared" si="23"/>
        <v>9.3445910249999891</v>
      </c>
      <c r="V41">
        <f t="shared" si="9"/>
        <v>0</v>
      </c>
      <c r="W41">
        <f>-SUM($V$11:V40)/$I$4</f>
        <v>-0.51</v>
      </c>
      <c r="X41">
        <f t="shared" si="24"/>
        <v>8.8345910249999893</v>
      </c>
      <c r="Y41">
        <f t="shared" si="10"/>
        <v>0</v>
      </c>
      <c r="Z41">
        <f t="shared" si="11"/>
        <v>0.37428479110753315</v>
      </c>
      <c r="AA41">
        <f t="shared" si="12"/>
        <v>1.0783960867165037</v>
      </c>
      <c r="AB41">
        <f t="shared" si="13"/>
        <v>0.30121667856016565</v>
      </c>
      <c r="AC41" s="5">
        <f t="shared" si="32"/>
        <v>0</v>
      </c>
      <c r="AD41" s="5">
        <f t="shared" si="25"/>
        <v>0</v>
      </c>
      <c r="AE41" s="5">
        <f t="shared" si="14"/>
        <v>0</v>
      </c>
      <c r="AF41" s="5"/>
      <c r="AG41">
        <v>31</v>
      </c>
      <c r="AH41">
        <v>0</v>
      </c>
      <c r="AI41">
        <f t="shared" si="1"/>
        <v>0</v>
      </c>
      <c r="AJ41">
        <f t="shared" si="26"/>
        <v>0</v>
      </c>
      <c r="AK41">
        <f t="shared" si="27"/>
        <v>9.4732499999999877</v>
      </c>
      <c r="AL41">
        <f t="shared" si="28"/>
        <v>0</v>
      </c>
      <c r="AM41">
        <f>-SUM($AL$11:AL40)/$I$4</f>
        <v>-0.51</v>
      </c>
      <c r="AN41">
        <f t="shared" si="29"/>
        <v>8.9632499999999879</v>
      </c>
      <c r="AO41">
        <f t="shared" si="15"/>
        <v>0</v>
      </c>
      <c r="AP41">
        <f t="shared" si="16"/>
        <v>0.37957956477927018</v>
      </c>
      <c r="AQ41">
        <f t="shared" si="17"/>
        <v>1.0848531277795976</v>
      </c>
      <c r="AR41">
        <f t="shared" si="18"/>
        <v>0.30302025378295211</v>
      </c>
      <c r="AS41" s="5">
        <f t="shared" si="33"/>
        <v>0</v>
      </c>
      <c r="AT41" s="5">
        <f t="shared" si="30"/>
        <v>0</v>
      </c>
      <c r="AU41" s="5">
        <f t="shared" si="19"/>
        <v>0</v>
      </c>
    </row>
    <row r="42" spans="1:47" x14ac:dyDescent="0.25">
      <c r="A42">
        <v>32</v>
      </c>
      <c r="B42">
        <v>0</v>
      </c>
      <c r="C42">
        <f t="shared" si="34"/>
        <v>0</v>
      </c>
      <c r="D42">
        <f t="shared" si="2"/>
        <v>0</v>
      </c>
      <c r="E42">
        <f t="shared" si="20"/>
        <v>8.6923889999999826</v>
      </c>
      <c r="F42">
        <f t="shared" si="3"/>
        <v>0</v>
      </c>
      <c r="G42">
        <f>-SUM($F$11:F41)/$I$4</f>
        <v>-0.51</v>
      </c>
      <c r="H42">
        <f t="shared" si="21"/>
        <v>8.1823889999999828</v>
      </c>
      <c r="I42">
        <f t="shared" si="4"/>
        <v>0</v>
      </c>
      <c r="J42" s="5">
        <f t="shared" si="5"/>
        <v>0.34744436189827188</v>
      </c>
      <c r="K42" s="5">
        <f t="shared" si="6"/>
        <v>1.0456638559735023</v>
      </c>
      <c r="L42" s="5">
        <f t="shared" si="7"/>
        <v>0.28030128568491464</v>
      </c>
      <c r="M42" s="5">
        <f t="shared" si="31"/>
        <v>7.2164496600635175E-16</v>
      </c>
      <c r="N42" s="5">
        <f t="shared" si="22"/>
        <v>3.0973484042013753E-17</v>
      </c>
      <c r="O42" s="5">
        <f t="shared" si="8"/>
        <v>8.3027708661067515E-18</v>
      </c>
      <c r="Q42">
        <v>32</v>
      </c>
      <c r="R42">
        <v>0</v>
      </c>
      <c r="S42">
        <f t="shared" si="0"/>
        <v>0</v>
      </c>
      <c r="T42">
        <f t="shared" si="35"/>
        <v>0</v>
      </c>
      <c r="U42">
        <f t="shared" si="23"/>
        <v>8.8345910249999893</v>
      </c>
      <c r="V42">
        <f t="shared" si="9"/>
        <v>0</v>
      </c>
      <c r="W42">
        <f>-SUM($V$11:V41)/$I$4</f>
        <v>-0.51</v>
      </c>
      <c r="X42">
        <f t="shared" si="24"/>
        <v>8.3245910249999895</v>
      </c>
      <c r="Y42">
        <f t="shared" si="10"/>
        <v>0</v>
      </c>
      <c r="Z42">
        <f t="shared" si="11"/>
        <v>0.35329648016703413</v>
      </c>
      <c r="AA42">
        <f t="shared" si="12"/>
        <v>1.0528005855695539</v>
      </c>
      <c r="AB42">
        <f t="shared" si="13"/>
        <v>0.28221436173696623</v>
      </c>
      <c r="AC42" s="5">
        <f t="shared" si="32"/>
        <v>0</v>
      </c>
      <c r="AD42" s="5">
        <f t="shared" si="25"/>
        <v>0</v>
      </c>
      <c r="AE42" s="5">
        <f t="shared" si="14"/>
        <v>0</v>
      </c>
      <c r="AF42" s="5"/>
      <c r="AG42">
        <v>32</v>
      </c>
      <c r="AH42">
        <v>0</v>
      </c>
      <c r="AI42">
        <f t="shared" si="1"/>
        <v>0</v>
      </c>
      <c r="AJ42">
        <f t="shared" si="26"/>
        <v>0</v>
      </c>
      <c r="AK42">
        <f t="shared" si="27"/>
        <v>8.9632499999999879</v>
      </c>
      <c r="AL42">
        <f t="shared" si="28"/>
        <v>0</v>
      </c>
      <c r="AM42">
        <f>-SUM($AL$11:AL41)/$I$4</f>
        <v>-0.51</v>
      </c>
      <c r="AN42">
        <f t="shared" si="29"/>
        <v>8.4532499999999882</v>
      </c>
      <c r="AO42">
        <f t="shared" si="15"/>
        <v>0</v>
      </c>
      <c r="AP42">
        <f t="shared" si="16"/>
        <v>0.35859125383877111</v>
      </c>
      <c r="AQ42">
        <f t="shared" si="17"/>
        <v>1.0592576266326477</v>
      </c>
      <c r="AR42">
        <f t="shared" si="18"/>
        <v>0.28394524006977467</v>
      </c>
      <c r="AS42" s="5">
        <f t="shared" si="33"/>
        <v>0</v>
      </c>
      <c r="AT42" s="5">
        <f t="shared" si="30"/>
        <v>0</v>
      </c>
      <c r="AU42" s="5">
        <f t="shared" si="19"/>
        <v>0</v>
      </c>
    </row>
    <row r="43" spans="1:47" x14ac:dyDescent="0.25">
      <c r="A43">
        <v>33</v>
      </c>
      <c r="B43">
        <v>0</v>
      </c>
      <c r="C43">
        <f t="shared" si="34"/>
        <v>0</v>
      </c>
      <c r="D43">
        <f t="shared" si="2"/>
        <v>0</v>
      </c>
      <c r="E43">
        <f t="shared" si="20"/>
        <v>8.1823889999999828</v>
      </c>
      <c r="F43">
        <f t="shared" si="3"/>
        <v>0</v>
      </c>
      <c r="G43">
        <f>-SUM($F$11:F42)/$I$4</f>
        <v>-0.51</v>
      </c>
      <c r="H43">
        <f t="shared" si="21"/>
        <v>7.672388999999983</v>
      </c>
      <c r="I43">
        <f t="shared" si="4"/>
        <v>0</v>
      </c>
      <c r="J43" s="5">
        <f t="shared" si="5"/>
        <v>0.32645605095777286</v>
      </c>
      <c r="K43" s="5">
        <f t="shared" si="6"/>
        <v>1.0200683548265521</v>
      </c>
      <c r="L43" s="5">
        <f t="shared" si="7"/>
        <v>0.26241856062038721</v>
      </c>
      <c r="M43" s="5">
        <f t="shared" si="31"/>
        <v>7.2164496600635175E-16</v>
      </c>
      <c r="N43" s="5">
        <f t="shared" si="22"/>
        <v>3.0973484042013753E-17</v>
      </c>
      <c r="O43" s="5">
        <f t="shared" si="8"/>
        <v>7.9681102361869007E-18</v>
      </c>
      <c r="Q43">
        <v>33</v>
      </c>
      <c r="R43">
        <v>0</v>
      </c>
      <c r="S43">
        <f t="shared" si="0"/>
        <v>0</v>
      </c>
      <c r="T43">
        <f t="shared" si="35"/>
        <v>0</v>
      </c>
      <c r="U43">
        <f t="shared" si="23"/>
        <v>8.3245910249999895</v>
      </c>
      <c r="V43">
        <f t="shared" si="9"/>
        <v>0</v>
      </c>
      <c r="W43">
        <f>-SUM($V$11:V42)/$I$4</f>
        <v>-0.51</v>
      </c>
      <c r="X43">
        <f t="shared" si="24"/>
        <v>7.8145910249999897</v>
      </c>
      <c r="Y43">
        <f t="shared" si="10"/>
        <v>0</v>
      </c>
      <c r="Z43">
        <f t="shared" si="11"/>
        <v>0.33230816922653511</v>
      </c>
      <c r="AA43">
        <f t="shared" si="12"/>
        <v>1.0272050844226037</v>
      </c>
      <c r="AB43">
        <f t="shared" si="13"/>
        <v>0.26425452612139644</v>
      </c>
      <c r="AC43" s="5">
        <f t="shared" si="32"/>
        <v>0</v>
      </c>
      <c r="AD43" s="5">
        <f t="shared" si="25"/>
        <v>0</v>
      </c>
      <c r="AE43" s="5">
        <f t="shared" si="14"/>
        <v>0</v>
      </c>
      <c r="AF43" s="5"/>
      <c r="AG43">
        <v>33</v>
      </c>
      <c r="AH43">
        <v>0</v>
      </c>
      <c r="AI43">
        <f t="shared" si="1"/>
        <v>0</v>
      </c>
      <c r="AJ43">
        <f t="shared" si="26"/>
        <v>0</v>
      </c>
      <c r="AK43">
        <f t="shared" si="27"/>
        <v>8.4532499999999882</v>
      </c>
      <c r="AL43">
        <f t="shared" si="28"/>
        <v>0</v>
      </c>
      <c r="AM43">
        <f>-SUM($AL$11:AL42)/$I$4</f>
        <v>-0.51</v>
      </c>
      <c r="AN43">
        <f t="shared" si="29"/>
        <v>7.9432499999999884</v>
      </c>
      <c r="AO43">
        <f t="shared" si="15"/>
        <v>0</v>
      </c>
      <c r="AP43">
        <f t="shared" si="16"/>
        <v>0.33760294289827208</v>
      </c>
      <c r="AQ43">
        <f t="shared" si="17"/>
        <v>1.0336621254856977</v>
      </c>
      <c r="AR43">
        <f t="shared" si="18"/>
        <v>0.26591563776516658</v>
      </c>
      <c r="AS43" s="5">
        <f t="shared" si="33"/>
        <v>0</v>
      </c>
      <c r="AT43" s="5">
        <f t="shared" si="30"/>
        <v>0</v>
      </c>
      <c r="AU43" s="5">
        <f t="shared" si="19"/>
        <v>0</v>
      </c>
    </row>
    <row r="44" spans="1:47" x14ac:dyDescent="0.25">
      <c r="A44">
        <v>34</v>
      </c>
      <c r="B44">
        <v>0</v>
      </c>
      <c r="C44">
        <f t="shared" si="34"/>
        <v>0</v>
      </c>
      <c r="D44">
        <f t="shared" si="2"/>
        <v>0</v>
      </c>
      <c r="E44">
        <f t="shared" si="20"/>
        <v>7.672388999999983</v>
      </c>
      <c r="F44">
        <f t="shared" si="3"/>
        <v>0</v>
      </c>
      <c r="G44">
        <f>-SUM($F$11:F43)/$I$4</f>
        <v>-0.51</v>
      </c>
      <c r="H44">
        <f t="shared" si="21"/>
        <v>7.1623889999999832</v>
      </c>
      <c r="I44">
        <f t="shared" si="4"/>
        <v>0</v>
      </c>
      <c r="J44" s="5">
        <f t="shared" si="5"/>
        <v>0.30546774001727378</v>
      </c>
      <c r="K44" s="5">
        <f t="shared" si="6"/>
        <v>0.99447285367960214</v>
      </c>
      <c r="L44" s="5">
        <f t="shared" si="7"/>
        <v>0.24552204221909402</v>
      </c>
      <c r="M44" s="5">
        <f t="shared" si="31"/>
        <v>7.2164496600635175E-16</v>
      </c>
      <c r="N44" s="5">
        <f t="shared" si="22"/>
        <v>3.0973484042013753E-17</v>
      </c>
      <c r="O44" s="5">
        <f t="shared" si="8"/>
        <v>7.6469388063214019E-18</v>
      </c>
      <c r="Q44">
        <v>34</v>
      </c>
      <c r="R44">
        <v>0</v>
      </c>
      <c r="S44">
        <f t="shared" si="0"/>
        <v>0</v>
      </c>
      <c r="T44">
        <f t="shared" si="35"/>
        <v>0</v>
      </c>
      <c r="U44">
        <f t="shared" si="23"/>
        <v>7.8145910249999897</v>
      </c>
      <c r="V44">
        <f t="shared" si="9"/>
        <v>0</v>
      </c>
      <c r="W44">
        <f>-SUM($V$11:V43)/$I$4</f>
        <v>-0.51</v>
      </c>
      <c r="X44">
        <f t="shared" si="24"/>
        <v>7.3045910249999899</v>
      </c>
      <c r="Y44">
        <f t="shared" si="10"/>
        <v>0</v>
      </c>
      <c r="Z44">
        <f t="shared" si="11"/>
        <v>0.31131985828603603</v>
      </c>
      <c r="AA44">
        <f t="shared" si="12"/>
        <v>1.0016095832756535</v>
      </c>
      <c r="AB44">
        <f t="shared" si="13"/>
        <v>0.24728400527188593</v>
      </c>
      <c r="AC44" s="5">
        <f t="shared" si="32"/>
        <v>0</v>
      </c>
      <c r="AD44" s="5">
        <f t="shared" si="25"/>
        <v>0</v>
      </c>
      <c r="AE44" s="5">
        <f t="shared" si="14"/>
        <v>0</v>
      </c>
      <c r="AF44" s="5"/>
      <c r="AG44">
        <v>34</v>
      </c>
      <c r="AH44">
        <v>0</v>
      </c>
      <c r="AI44">
        <f t="shared" si="1"/>
        <v>0</v>
      </c>
      <c r="AJ44">
        <f t="shared" si="26"/>
        <v>0</v>
      </c>
      <c r="AK44">
        <f t="shared" si="27"/>
        <v>7.9432499999999884</v>
      </c>
      <c r="AL44">
        <f t="shared" si="28"/>
        <v>0</v>
      </c>
      <c r="AM44">
        <f>-SUM($AL$11:AL43)/$I$4</f>
        <v>-0.51</v>
      </c>
      <c r="AN44">
        <f t="shared" si="29"/>
        <v>7.4332499999999886</v>
      </c>
      <c r="AO44">
        <f t="shared" si="15"/>
        <v>0</v>
      </c>
      <c r="AP44">
        <f t="shared" si="16"/>
        <v>0.31661463195777306</v>
      </c>
      <c r="AQ44">
        <f t="shared" si="17"/>
        <v>1.0080666243387475</v>
      </c>
      <c r="AR44">
        <f t="shared" si="18"/>
        <v>0.24887816231964999</v>
      </c>
      <c r="AS44" s="5">
        <f t="shared" si="33"/>
        <v>0</v>
      </c>
      <c r="AT44" s="5">
        <f t="shared" si="30"/>
        <v>0</v>
      </c>
      <c r="AU44" s="5">
        <f t="shared" si="19"/>
        <v>0</v>
      </c>
    </row>
    <row r="45" spans="1:47" x14ac:dyDescent="0.25">
      <c r="A45">
        <v>35</v>
      </c>
      <c r="B45">
        <v>0</v>
      </c>
      <c r="C45">
        <f t="shared" si="34"/>
        <v>0</v>
      </c>
      <c r="D45">
        <f t="shared" si="2"/>
        <v>0</v>
      </c>
      <c r="E45">
        <f t="shared" si="20"/>
        <v>7.1623889999999832</v>
      </c>
      <c r="F45">
        <f t="shared" si="3"/>
        <v>0</v>
      </c>
      <c r="G45">
        <f>-SUM($F$11:F44)/$I$4</f>
        <v>-0.51</v>
      </c>
      <c r="H45">
        <f t="shared" si="21"/>
        <v>6.6523889999999835</v>
      </c>
      <c r="I45">
        <f t="shared" si="4"/>
        <v>0</v>
      </c>
      <c r="J45" s="5">
        <f t="shared" si="5"/>
        <v>0.28447942907677476</v>
      </c>
      <c r="K45" s="5">
        <f t="shared" si="6"/>
        <v>0.96887735253265206</v>
      </c>
      <c r="L45" s="5">
        <f t="shared" si="7"/>
        <v>0.22956128160834643</v>
      </c>
      <c r="M45" s="5">
        <f t="shared" si="31"/>
        <v>7.2164496600635175E-16</v>
      </c>
      <c r="N45" s="5">
        <f t="shared" si="22"/>
        <v>3.0973484042013753E-17</v>
      </c>
      <c r="O45" s="5">
        <f t="shared" si="8"/>
        <v>7.3387128659514401E-18</v>
      </c>
      <c r="Q45">
        <v>35</v>
      </c>
      <c r="R45">
        <v>0</v>
      </c>
      <c r="S45">
        <f t="shared" si="0"/>
        <v>0</v>
      </c>
      <c r="T45">
        <f t="shared" si="35"/>
        <v>0</v>
      </c>
      <c r="U45">
        <f t="shared" si="23"/>
        <v>7.3045910249999899</v>
      </c>
      <c r="V45">
        <f t="shared" si="9"/>
        <v>0</v>
      </c>
      <c r="W45">
        <f>-SUM($V$11:V44)/$I$4</f>
        <v>-0.51</v>
      </c>
      <c r="X45">
        <f t="shared" si="24"/>
        <v>6.7945910249999901</v>
      </c>
      <c r="Y45">
        <f t="shared" si="10"/>
        <v>0</v>
      </c>
      <c r="Z45">
        <f t="shared" si="11"/>
        <v>0.29033154734553701</v>
      </c>
      <c r="AA45">
        <f t="shared" si="12"/>
        <v>0.97601408212870366</v>
      </c>
      <c r="AB45">
        <f t="shared" si="13"/>
        <v>0.2312522250371295</v>
      </c>
      <c r="AC45" s="5">
        <f t="shared" si="32"/>
        <v>0</v>
      </c>
      <c r="AD45" s="5">
        <f t="shared" si="25"/>
        <v>0</v>
      </c>
      <c r="AE45" s="5">
        <f t="shared" si="14"/>
        <v>0</v>
      </c>
      <c r="AF45" s="5"/>
      <c r="AG45">
        <v>35</v>
      </c>
      <c r="AH45">
        <v>0</v>
      </c>
      <c r="AI45">
        <f t="shared" si="1"/>
        <v>0</v>
      </c>
      <c r="AJ45">
        <f t="shared" si="26"/>
        <v>0</v>
      </c>
      <c r="AK45">
        <f t="shared" si="27"/>
        <v>7.4332499999999886</v>
      </c>
      <c r="AL45">
        <f t="shared" si="28"/>
        <v>0</v>
      </c>
      <c r="AM45">
        <f>-SUM($AL$11:AL44)/$I$4</f>
        <v>-0.51</v>
      </c>
      <c r="AN45">
        <f t="shared" si="29"/>
        <v>6.9232499999999888</v>
      </c>
      <c r="AO45">
        <f t="shared" si="15"/>
        <v>0</v>
      </c>
      <c r="AP45">
        <f t="shared" si="16"/>
        <v>0.29562632101727404</v>
      </c>
      <c r="AQ45">
        <f t="shared" si="17"/>
        <v>0.98247112319179752</v>
      </c>
      <c r="AR45">
        <f t="shared" si="18"/>
        <v>0.23278212623459979</v>
      </c>
      <c r="AS45" s="5">
        <f t="shared" si="33"/>
        <v>0</v>
      </c>
      <c r="AT45" s="5">
        <f t="shared" si="30"/>
        <v>0</v>
      </c>
      <c r="AU45" s="5">
        <f t="shared" si="19"/>
        <v>0</v>
      </c>
    </row>
    <row r="46" spans="1:47" x14ac:dyDescent="0.25">
      <c r="A46">
        <v>36</v>
      </c>
      <c r="B46">
        <v>0</v>
      </c>
      <c r="C46">
        <f t="shared" si="34"/>
        <v>0</v>
      </c>
      <c r="D46">
        <f t="shared" si="2"/>
        <v>0</v>
      </c>
      <c r="E46">
        <f t="shared" si="20"/>
        <v>6.6523889999999835</v>
      </c>
      <c r="F46">
        <f t="shared" si="3"/>
        <v>0</v>
      </c>
      <c r="G46">
        <f>-SUM($F$11:F45)/$I$4</f>
        <v>-0.51</v>
      </c>
      <c r="H46">
        <f t="shared" si="21"/>
        <v>6.1423889999999837</v>
      </c>
      <c r="I46">
        <f t="shared" si="4"/>
        <v>0</v>
      </c>
      <c r="J46" s="5">
        <f t="shared" si="5"/>
        <v>0.26349111813627574</v>
      </c>
      <c r="K46" s="5">
        <f t="shared" si="6"/>
        <v>0.94328185138570209</v>
      </c>
      <c r="L46" s="5">
        <f t="shared" si="7"/>
        <v>0.21448829455820967</v>
      </c>
      <c r="M46" s="5">
        <f t="shared" si="31"/>
        <v>7.2164496600635175E-16</v>
      </c>
      <c r="N46" s="5">
        <f t="shared" si="22"/>
        <v>3.0973484042013753E-17</v>
      </c>
      <c r="O46" s="5">
        <f t="shared" si="8"/>
        <v>7.0429106199150096E-18</v>
      </c>
      <c r="Q46">
        <v>36</v>
      </c>
      <c r="R46">
        <v>0</v>
      </c>
      <c r="S46">
        <f t="shared" si="0"/>
        <v>0</v>
      </c>
      <c r="T46">
        <f t="shared" si="35"/>
        <v>0</v>
      </c>
      <c r="U46">
        <f t="shared" si="23"/>
        <v>6.7945910249999901</v>
      </c>
      <c r="V46">
        <f t="shared" si="9"/>
        <v>0</v>
      </c>
      <c r="W46">
        <f>-SUM($V$11:V45)/$I$4</f>
        <v>-0.51</v>
      </c>
      <c r="X46">
        <f t="shared" si="24"/>
        <v>6.2845910249999903</v>
      </c>
      <c r="Y46">
        <f t="shared" si="10"/>
        <v>0</v>
      </c>
      <c r="Z46">
        <f t="shared" si="11"/>
        <v>0.26934323640503804</v>
      </c>
      <c r="AA46">
        <f t="shared" si="12"/>
        <v>0.95041858098175369</v>
      </c>
      <c r="AB46">
        <f t="shared" si="13"/>
        <v>0.21611108095819342</v>
      </c>
      <c r="AC46" s="5">
        <f t="shared" si="32"/>
        <v>0</v>
      </c>
      <c r="AD46" s="5">
        <f t="shared" si="25"/>
        <v>0</v>
      </c>
      <c r="AE46" s="5">
        <f t="shared" si="14"/>
        <v>0</v>
      </c>
      <c r="AF46" s="5"/>
      <c r="AG46">
        <v>36</v>
      </c>
      <c r="AH46">
        <v>0</v>
      </c>
      <c r="AI46">
        <f t="shared" si="1"/>
        <v>0</v>
      </c>
      <c r="AJ46">
        <f t="shared" si="26"/>
        <v>0</v>
      </c>
      <c r="AK46">
        <f t="shared" si="27"/>
        <v>6.9232499999999888</v>
      </c>
      <c r="AL46">
        <f t="shared" si="28"/>
        <v>0</v>
      </c>
      <c r="AM46">
        <f>-SUM($AL$11:AL45)/$I$4</f>
        <v>-0.51</v>
      </c>
      <c r="AN46">
        <f t="shared" si="29"/>
        <v>6.413249999999989</v>
      </c>
      <c r="AO46">
        <f t="shared" si="15"/>
        <v>0</v>
      </c>
      <c r="AP46">
        <f t="shared" si="16"/>
        <v>0.27463801007677496</v>
      </c>
      <c r="AQ46">
        <f t="shared" si="17"/>
        <v>0.95687562204484744</v>
      </c>
      <c r="AR46">
        <f t="shared" si="18"/>
        <v>0.21757931627246432</v>
      </c>
      <c r="AS46" s="5">
        <f t="shared" si="33"/>
        <v>0</v>
      </c>
      <c r="AT46" s="5">
        <f t="shared" si="30"/>
        <v>0</v>
      </c>
      <c r="AU46" s="5">
        <f t="shared" si="19"/>
        <v>0</v>
      </c>
    </row>
    <row r="47" spans="1:47" x14ac:dyDescent="0.25">
      <c r="A47">
        <v>37</v>
      </c>
      <c r="B47">
        <v>0</v>
      </c>
      <c r="C47">
        <f t="shared" si="34"/>
        <v>0</v>
      </c>
      <c r="D47">
        <f t="shared" si="2"/>
        <v>0</v>
      </c>
      <c r="E47">
        <f t="shared" si="20"/>
        <v>6.1423889999999837</v>
      </c>
      <c r="F47">
        <f t="shared" si="3"/>
        <v>0</v>
      </c>
      <c r="G47">
        <f>-SUM($F$11:F46)/$I$4</f>
        <v>-0.51</v>
      </c>
      <c r="H47">
        <f t="shared" si="21"/>
        <v>5.6323889999999839</v>
      </c>
      <c r="I47">
        <f t="shared" si="4"/>
        <v>0</v>
      </c>
      <c r="J47" s="5">
        <f t="shared" si="5"/>
        <v>0.24250280719577669</v>
      </c>
      <c r="K47" s="5">
        <f t="shared" si="6"/>
        <v>0.917686350238752</v>
      </c>
      <c r="L47" s="5">
        <f t="shared" si="7"/>
        <v>0.20025744475867921</v>
      </c>
      <c r="M47" s="5">
        <f t="shared" si="31"/>
        <v>7.2164496600635175E-16</v>
      </c>
      <c r="N47" s="5">
        <f t="shared" si="22"/>
        <v>3.0973484042013753E-17</v>
      </c>
      <c r="O47" s="5">
        <f t="shared" si="8"/>
        <v>6.7590313051007777E-18</v>
      </c>
      <c r="Q47">
        <v>37</v>
      </c>
      <c r="R47">
        <v>0</v>
      </c>
      <c r="S47">
        <f t="shared" si="0"/>
        <v>0</v>
      </c>
      <c r="T47">
        <f t="shared" si="35"/>
        <v>0</v>
      </c>
      <c r="U47">
        <f t="shared" si="23"/>
        <v>6.2845910249999903</v>
      </c>
      <c r="V47">
        <f t="shared" si="9"/>
        <v>0</v>
      </c>
      <c r="W47">
        <f>-SUM($V$11:V46)/$I$4</f>
        <v>-0.51</v>
      </c>
      <c r="X47">
        <f t="shared" si="24"/>
        <v>5.7745910249999906</v>
      </c>
      <c r="Y47">
        <f t="shared" si="10"/>
        <v>0</v>
      </c>
      <c r="Z47">
        <f t="shared" si="11"/>
        <v>0.24835492546453894</v>
      </c>
      <c r="AA47">
        <f t="shared" si="12"/>
        <v>0.92482307983480361</v>
      </c>
      <c r="AB47">
        <f t="shared" si="13"/>
        <v>0.20181482134215689</v>
      </c>
      <c r="AC47" s="5">
        <f t="shared" si="32"/>
        <v>0</v>
      </c>
      <c r="AD47" s="5">
        <f t="shared" si="25"/>
        <v>0</v>
      </c>
      <c r="AE47" s="5">
        <f t="shared" si="14"/>
        <v>0</v>
      </c>
      <c r="AF47" s="5"/>
      <c r="AG47">
        <v>37</v>
      </c>
      <c r="AH47">
        <v>0</v>
      </c>
      <c r="AI47">
        <f t="shared" si="1"/>
        <v>0</v>
      </c>
      <c r="AJ47">
        <f t="shared" si="26"/>
        <v>0</v>
      </c>
      <c r="AK47">
        <f t="shared" si="27"/>
        <v>6.413249999999989</v>
      </c>
      <c r="AL47">
        <f t="shared" si="28"/>
        <v>0</v>
      </c>
      <c r="AM47">
        <f>-SUM($AL$11:AL46)/$I$4</f>
        <v>-0.51</v>
      </c>
      <c r="AN47">
        <f t="shared" si="29"/>
        <v>5.9032499999999892</v>
      </c>
      <c r="AO47">
        <f t="shared" si="15"/>
        <v>0</v>
      </c>
      <c r="AP47">
        <f t="shared" si="16"/>
        <v>0.253649699136276</v>
      </c>
      <c r="AQ47">
        <f t="shared" si="17"/>
        <v>0.93128012089789747</v>
      </c>
      <c r="AR47">
        <f t="shared" si="18"/>
        <v>0.20322387634625566</v>
      </c>
      <c r="AS47" s="5">
        <f t="shared" si="33"/>
        <v>0</v>
      </c>
      <c r="AT47" s="5">
        <f t="shared" si="30"/>
        <v>0</v>
      </c>
      <c r="AU47" s="5">
        <f t="shared" si="19"/>
        <v>0</v>
      </c>
    </row>
    <row r="48" spans="1:47" x14ac:dyDescent="0.25">
      <c r="A48">
        <v>38</v>
      </c>
      <c r="B48">
        <v>0</v>
      </c>
      <c r="C48">
        <f t="shared" si="34"/>
        <v>0</v>
      </c>
      <c r="D48">
        <f t="shared" si="2"/>
        <v>0</v>
      </c>
      <c r="E48">
        <f t="shared" si="20"/>
        <v>5.6323889999999839</v>
      </c>
      <c r="F48">
        <f t="shared" si="3"/>
        <v>0</v>
      </c>
      <c r="G48">
        <f>-SUM($F$11:F47)/$I$4</f>
        <v>-0.51</v>
      </c>
      <c r="H48">
        <f t="shared" si="21"/>
        <v>5.1223889999999841</v>
      </c>
      <c r="I48">
        <f t="shared" si="4"/>
        <v>0</v>
      </c>
      <c r="J48" s="5">
        <f t="shared" si="5"/>
        <v>0.22151449625527764</v>
      </c>
      <c r="K48" s="5">
        <f t="shared" si="6"/>
        <v>0.89209084909180192</v>
      </c>
      <c r="L48" s="5">
        <f t="shared" si="7"/>
        <v>0.18682533250216227</v>
      </c>
      <c r="M48" s="5">
        <f t="shared" si="31"/>
        <v>7.2164496600635175E-16</v>
      </c>
      <c r="N48" s="5">
        <f t="shared" si="22"/>
        <v>3.0973484042013753E-17</v>
      </c>
      <c r="O48" s="5">
        <f t="shared" si="8"/>
        <v>6.4865943427070783E-18</v>
      </c>
      <c r="Q48">
        <v>38</v>
      </c>
      <c r="R48">
        <v>0</v>
      </c>
      <c r="S48">
        <f t="shared" si="0"/>
        <v>0</v>
      </c>
      <c r="T48">
        <f t="shared" si="35"/>
        <v>0</v>
      </c>
      <c r="U48">
        <f t="shared" si="23"/>
        <v>5.7745910249999906</v>
      </c>
      <c r="V48">
        <f t="shared" si="9"/>
        <v>0</v>
      </c>
      <c r="W48">
        <f>-SUM($V$11:V47)/$I$4</f>
        <v>-0.51</v>
      </c>
      <c r="X48">
        <f t="shared" si="24"/>
        <v>5.2645910249999908</v>
      </c>
      <c r="Y48">
        <f t="shared" si="10"/>
        <v>0</v>
      </c>
      <c r="Z48">
        <f t="shared" si="11"/>
        <v>0.22736661452403992</v>
      </c>
      <c r="AA48">
        <f t="shared" si="12"/>
        <v>0.89922757868785352</v>
      </c>
      <c r="AB48">
        <f t="shared" si="13"/>
        <v>0.18831993574926179</v>
      </c>
      <c r="AC48" s="5">
        <f t="shared" si="32"/>
        <v>0</v>
      </c>
      <c r="AD48" s="5">
        <f t="shared" si="25"/>
        <v>0</v>
      </c>
      <c r="AE48" s="5">
        <f t="shared" si="14"/>
        <v>0</v>
      </c>
      <c r="AF48" s="5"/>
      <c r="AG48">
        <v>38</v>
      </c>
      <c r="AH48">
        <v>0</v>
      </c>
      <c r="AI48">
        <f t="shared" si="1"/>
        <v>0</v>
      </c>
      <c r="AJ48">
        <f t="shared" si="26"/>
        <v>0</v>
      </c>
      <c r="AK48">
        <f t="shared" si="27"/>
        <v>5.9032499999999892</v>
      </c>
      <c r="AL48">
        <f t="shared" si="28"/>
        <v>0</v>
      </c>
      <c r="AM48">
        <f>-SUM($AL$11:AL47)/$I$4</f>
        <v>-0.51</v>
      </c>
      <c r="AN48">
        <f t="shared" si="29"/>
        <v>5.3932499999999894</v>
      </c>
      <c r="AO48">
        <f t="shared" si="15"/>
        <v>0</v>
      </c>
      <c r="AP48">
        <f t="shared" si="16"/>
        <v>0.23266138819577692</v>
      </c>
      <c r="AQ48">
        <f t="shared" si="17"/>
        <v>0.90568461975094738</v>
      </c>
      <c r="AR48">
        <f t="shared" si="18"/>
        <v>0.18967219582997077</v>
      </c>
      <c r="AS48" s="5">
        <f t="shared" si="33"/>
        <v>0</v>
      </c>
      <c r="AT48" s="5">
        <f t="shared" si="30"/>
        <v>0</v>
      </c>
      <c r="AU48" s="5">
        <f t="shared" si="19"/>
        <v>0</v>
      </c>
    </row>
    <row r="49" spans="1:47" x14ac:dyDescent="0.25">
      <c r="A49">
        <v>39</v>
      </c>
      <c r="B49">
        <v>0</v>
      </c>
      <c r="C49">
        <f t="shared" si="34"/>
        <v>0</v>
      </c>
      <c r="D49">
        <f t="shared" si="2"/>
        <v>0</v>
      </c>
      <c r="E49">
        <f t="shared" si="20"/>
        <v>5.1223889999999841</v>
      </c>
      <c r="F49">
        <f t="shared" si="3"/>
        <v>0</v>
      </c>
      <c r="G49">
        <f>-SUM($F$11:F48)/$I$4</f>
        <v>-0.51</v>
      </c>
      <c r="H49">
        <f t="shared" si="21"/>
        <v>4.6123889999999843</v>
      </c>
      <c r="I49">
        <f t="shared" si="4"/>
        <v>0</v>
      </c>
      <c r="J49" s="5">
        <f t="shared" si="5"/>
        <v>0.20052618531477864</v>
      </c>
      <c r="K49" s="5">
        <f t="shared" si="6"/>
        <v>0.86649534794485195</v>
      </c>
      <c r="L49" s="5">
        <f t="shared" si="7"/>
        <v>0.17415068852515561</v>
      </c>
      <c r="M49" s="5">
        <f t="shared" si="31"/>
        <v>7.2164496600635175E-16</v>
      </c>
      <c r="N49" s="5">
        <f t="shared" si="22"/>
        <v>3.0973484042013753E-17</v>
      </c>
      <c r="O49" s="5">
        <f t="shared" si="8"/>
        <v>6.2251385246709012E-18</v>
      </c>
      <c r="Q49">
        <v>39</v>
      </c>
      <c r="R49">
        <v>0</v>
      </c>
      <c r="S49">
        <f t="shared" si="0"/>
        <v>0</v>
      </c>
      <c r="T49">
        <f t="shared" si="35"/>
        <v>0</v>
      </c>
      <c r="U49">
        <f t="shared" si="23"/>
        <v>5.2645910249999908</v>
      </c>
      <c r="V49">
        <f t="shared" si="9"/>
        <v>0</v>
      </c>
      <c r="W49">
        <f>-SUM($V$11:V48)/$I$4</f>
        <v>-0.51</v>
      </c>
      <c r="X49">
        <f t="shared" si="24"/>
        <v>4.754591024999991</v>
      </c>
      <c r="Y49">
        <f t="shared" si="10"/>
        <v>0</v>
      </c>
      <c r="Z49">
        <f t="shared" si="11"/>
        <v>0.20637830358354092</v>
      </c>
      <c r="AA49">
        <f t="shared" si="12"/>
        <v>0.87363207754090355</v>
      </c>
      <c r="AB49">
        <f t="shared" si="13"/>
        <v>0.17558504864713212</v>
      </c>
      <c r="AC49" s="5">
        <f t="shared" si="32"/>
        <v>0</v>
      </c>
      <c r="AD49" s="5">
        <f t="shared" si="25"/>
        <v>0</v>
      </c>
      <c r="AE49" s="5">
        <f t="shared" si="14"/>
        <v>0</v>
      </c>
      <c r="AF49" s="5"/>
      <c r="AG49">
        <v>39</v>
      </c>
      <c r="AH49">
        <v>0</v>
      </c>
      <c r="AI49">
        <f t="shared" si="1"/>
        <v>0</v>
      </c>
      <c r="AJ49">
        <f t="shared" si="26"/>
        <v>0</v>
      </c>
      <c r="AK49">
        <f t="shared" si="27"/>
        <v>5.3932499999999894</v>
      </c>
      <c r="AL49">
        <f t="shared" si="28"/>
        <v>0</v>
      </c>
      <c r="AM49">
        <f>-SUM($AL$11:AL48)/$I$4</f>
        <v>-0.51</v>
      </c>
      <c r="AN49">
        <f t="shared" si="29"/>
        <v>4.8832499999999897</v>
      </c>
      <c r="AO49">
        <f t="shared" si="15"/>
        <v>0</v>
      </c>
      <c r="AP49">
        <f t="shared" si="16"/>
        <v>0.21167307725527787</v>
      </c>
      <c r="AQ49">
        <f t="shared" si="17"/>
        <v>0.8800891186039973</v>
      </c>
      <c r="AR49">
        <f t="shared" si="18"/>
        <v>0.17688280304320597</v>
      </c>
      <c r="AS49" s="5">
        <f t="shared" si="33"/>
        <v>0</v>
      </c>
      <c r="AT49" s="5">
        <f t="shared" si="30"/>
        <v>0</v>
      </c>
      <c r="AU49" s="5">
        <f t="shared" si="19"/>
        <v>0</v>
      </c>
    </row>
    <row r="50" spans="1:47" x14ac:dyDescent="0.25">
      <c r="A50">
        <v>40</v>
      </c>
      <c r="B50">
        <v>0</v>
      </c>
      <c r="C50">
        <f t="shared" si="34"/>
        <v>0</v>
      </c>
      <c r="D50">
        <f t="shared" si="2"/>
        <v>0</v>
      </c>
      <c r="E50">
        <f t="shared" si="20"/>
        <v>4.6123889999999843</v>
      </c>
      <c r="F50">
        <f t="shared" si="3"/>
        <v>0</v>
      </c>
      <c r="G50">
        <f>-SUM($F$11:F49)/$I$4</f>
        <v>-0.51</v>
      </c>
      <c r="H50">
        <f t="shared" si="21"/>
        <v>4.1023889999999845</v>
      </c>
      <c r="I50">
        <f t="shared" si="4"/>
        <v>0</v>
      </c>
      <c r="J50" s="5">
        <f t="shared" si="5"/>
        <v>0.17953787437427959</v>
      </c>
      <c r="K50" s="5">
        <f t="shared" si="6"/>
        <v>0.84089984679790186</v>
      </c>
      <c r="L50" s="5">
        <f t="shared" si="7"/>
        <v>0.16219427277406689</v>
      </c>
      <c r="M50" s="5">
        <f t="shared" si="31"/>
        <v>7.2164496600635175E-16</v>
      </c>
      <c r="N50" s="5">
        <f t="shared" si="22"/>
        <v>3.0973484042013753E-17</v>
      </c>
      <c r="O50" s="5">
        <f t="shared" si="8"/>
        <v>5.9742212328895393E-18</v>
      </c>
      <c r="Q50">
        <v>40</v>
      </c>
      <c r="R50">
        <v>0</v>
      </c>
      <c r="S50">
        <f t="shared" si="0"/>
        <v>0</v>
      </c>
      <c r="T50">
        <f t="shared" si="35"/>
        <v>0</v>
      </c>
      <c r="U50">
        <f t="shared" si="23"/>
        <v>4.754591024999991</v>
      </c>
      <c r="V50">
        <f t="shared" si="9"/>
        <v>0</v>
      </c>
      <c r="W50">
        <f>-SUM($V$11:V49)/$I$4</f>
        <v>-0.51</v>
      </c>
      <c r="X50">
        <f t="shared" si="24"/>
        <v>4.2445910249999912</v>
      </c>
      <c r="Y50">
        <f t="shared" si="10"/>
        <v>0</v>
      </c>
      <c r="Z50">
        <f t="shared" si="11"/>
        <v>0.18538999264304187</v>
      </c>
      <c r="AA50">
        <f t="shared" si="12"/>
        <v>0.84803657639395347</v>
      </c>
      <c r="AB50">
        <f t="shared" si="13"/>
        <v>0.16357081799669307</v>
      </c>
      <c r="AC50" s="5">
        <f t="shared" si="32"/>
        <v>0</v>
      </c>
      <c r="AD50" s="5">
        <f t="shared" si="25"/>
        <v>0</v>
      </c>
      <c r="AE50" s="5">
        <f t="shared" si="14"/>
        <v>0</v>
      </c>
      <c r="AF50" s="5"/>
      <c r="AG50">
        <v>40</v>
      </c>
      <c r="AH50">
        <v>0</v>
      </c>
      <c r="AI50">
        <f t="shared" si="1"/>
        <v>0</v>
      </c>
      <c r="AJ50">
        <f t="shared" si="26"/>
        <v>0</v>
      </c>
      <c r="AK50">
        <f t="shared" si="27"/>
        <v>4.8832499999999897</v>
      </c>
      <c r="AL50">
        <f t="shared" si="28"/>
        <v>0</v>
      </c>
      <c r="AM50">
        <f>-SUM($AL$11:AL49)/$I$4</f>
        <v>-0.51</v>
      </c>
      <c r="AN50">
        <f t="shared" si="29"/>
        <v>4.3732499999999899</v>
      </c>
      <c r="AO50">
        <f t="shared" si="15"/>
        <v>0</v>
      </c>
      <c r="AP50">
        <f t="shared" si="16"/>
        <v>0.19068476631477888</v>
      </c>
      <c r="AQ50">
        <f t="shared" si="17"/>
        <v>0.85449361745704733</v>
      </c>
      <c r="AR50">
        <f t="shared" si="18"/>
        <v>0.16481626367430716</v>
      </c>
      <c r="AS50" s="5">
        <f t="shared" si="33"/>
        <v>0</v>
      </c>
      <c r="AT50" s="5">
        <f t="shared" si="30"/>
        <v>0</v>
      </c>
      <c r="AU50" s="5">
        <f t="shared" si="19"/>
        <v>0</v>
      </c>
    </row>
    <row r="51" spans="1:47" x14ac:dyDescent="0.25">
      <c r="A51">
        <v>41</v>
      </c>
      <c r="B51">
        <v>0</v>
      </c>
      <c r="C51">
        <f t="shared" si="34"/>
        <v>0</v>
      </c>
      <c r="D51">
        <f t="shared" si="2"/>
        <v>0</v>
      </c>
      <c r="E51">
        <f t="shared" si="20"/>
        <v>4.1023889999999845</v>
      </c>
      <c r="F51">
        <f t="shared" si="3"/>
        <v>0</v>
      </c>
      <c r="G51">
        <f>-SUM($F$11:F50)/$I$4</f>
        <v>-0.51</v>
      </c>
      <c r="H51">
        <f t="shared" si="21"/>
        <v>3.5923889999999847</v>
      </c>
      <c r="I51">
        <f t="shared" si="4"/>
        <v>0</v>
      </c>
      <c r="J51" s="5">
        <f t="shared" si="5"/>
        <v>0.15854956343378057</v>
      </c>
      <c r="K51" s="5">
        <f t="shared" si="6"/>
        <v>0.81530434565095189</v>
      </c>
      <c r="L51" s="5">
        <f t="shared" si="7"/>
        <v>0.15091877787069735</v>
      </c>
      <c r="M51" s="5">
        <f t="shared" si="31"/>
        <v>7.2164496600635175E-16</v>
      </c>
      <c r="N51" s="5">
        <f t="shared" si="22"/>
        <v>3.0973484042013753E-17</v>
      </c>
      <c r="O51" s="5">
        <f t="shared" si="8"/>
        <v>5.733417689913186E-18</v>
      </c>
      <c r="Q51">
        <v>41</v>
      </c>
      <c r="R51">
        <v>0</v>
      </c>
      <c r="S51">
        <f t="shared" si="0"/>
        <v>0</v>
      </c>
      <c r="T51">
        <f t="shared" si="35"/>
        <v>0</v>
      </c>
      <c r="U51">
        <f t="shared" si="23"/>
        <v>4.2445910249999912</v>
      </c>
      <c r="V51">
        <f t="shared" si="9"/>
        <v>0</v>
      </c>
      <c r="W51">
        <f>-SUM($V$11:V50)/$I$4</f>
        <v>-0.51</v>
      </c>
      <c r="X51">
        <f t="shared" si="24"/>
        <v>3.7345910249999914</v>
      </c>
      <c r="Y51">
        <f t="shared" si="10"/>
        <v>0</v>
      </c>
      <c r="Z51">
        <f t="shared" si="11"/>
        <v>0.16440168170254282</v>
      </c>
      <c r="AA51">
        <f t="shared" si="12"/>
        <v>0.82244107524700349</v>
      </c>
      <c r="AB51">
        <f t="shared" si="13"/>
        <v>0.1522398385450027</v>
      </c>
      <c r="AC51" s="5">
        <f t="shared" si="32"/>
        <v>0</v>
      </c>
      <c r="AD51" s="5">
        <f t="shared" si="25"/>
        <v>0</v>
      </c>
      <c r="AE51" s="5">
        <f t="shared" si="14"/>
        <v>0</v>
      </c>
      <c r="AF51" s="5"/>
      <c r="AG51">
        <v>41</v>
      </c>
      <c r="AH51">
        <v>0</v>
      </c>
      <c r="AI51">
        <f t="shared" si="1"/>
        <v>0</v>
      </c>
      <c r="AJ51">
        <f t="shared" si="26"/>
        <v>0</v>
      </c>
      <c r="AK51">
        <f t="shared" si="27"/>
        <v>4.3732499999999899</v>
      </c>
      <c r="AL51">
        <f t="shared" si="28"/>
        <v>0</v>
      </c>
      <c r="AM51">
        <f>-SUM($AL$11:AL50)/$I$4</f>
        <v>-0.51</v>
      </c>
      <c r="AN51">
        <f t="shared" si="29"/>
        <v>3.8632499999999901</v>
      </c>
      <c r="AO51">
        <f t="shared" si="15"/>
        <v>0</v>
      </c>
      <c r="AP51">
        <f t="shared" si="16"/>
        <v>0.16969645537427983</v>
      </c>
      <c r="AQ51">
        <f t="shared" si="17"/>
        <v>0.82889811631009724</v>
      </c>
      <c r="AR51">
        <f t="shared" si="18"/>
        <v>0.15343508391699318</v>
      </c>
      <c r="AS51" s="5">
        <f t="shared" si="33"/>
        <v>0</v>
      </c>
      <c r="AT51" s="5">
        <f t="shared" si="30"/>
        <v>0</v>
      </c>
      <c r="AU51" s="5">
        <f t="shared" si="19"/>
        <v>0</v>
      </c>
    </row>
    <row r="52" spans="1:47" x14ac:dyDescent="0.25">
      <c r="A52">
        <v>42</v>
      </c>
      <c r="B52">
        <v>0</v>
      </c>
      <c r="C52">
        <f t="shared" si="34"/>
        <v>0</v>
      </c>
      <c r="D52">
        <f t="shared" si="2"/>
        <v>0</v>
      </c>
      <c r="E52">
        <f t="shared" si="20"/>
        <v>3.5923889999999847</v>
      </c>
      <c r="F52">
        <f t="shared" si="3"/>
        <v>0</v>
      </c>
      <c r="G52">
        <f>-SUM($F$11:F51)/$I$4</f>
        <v>-0.51</v>
      </c>
      <c r="H52">
        <f t="shared" si="21"/>
        <v>3.0823889999999849</v>
      </c>
      <c r="I52">
        <f t="shared" si="4"/>
        <v>0</v>
      </c>
      <c r="J52" s="5">
        <f t="shared" si="5"/>
        <v>0.13756125249328152</v>
      </c>
      <c r="K52" s="5">
        <f t="shared" si="6"/>
        <v>0.78970884450400181</v>
      </c>
      <c r="L52" s="5">
        <f t="shared" si="7"/>
        <v>0.14028873706299558</v>
      </c>
      <c r="M52" s="5">
        <f t="shared" si="31"/>
        <v>7.2164496600635175E-16</v>
      </c>
      <c r="N52" s="5">
        <f t="shared" si="22"/>
        <v>3.0973484042013753E-17</v>
      </c>
      <c r="O52" s="5">
        <f t="shared" si="8"/>
        <v>5.5023202398399092E-18</v>
      </c>
      <c r="Q52">
        <v>42</v>
      </c>
      <c r="R52">
        <v>0</v>
      </c>
      <c r="S52">
        <f t="shared" si="0"/>
        <v>0</v>
      </c>
      <c r="T52">
        <f t="shared" si="35"/>
        <v>0</v>
      </c>
      <c r="U52">
        <f t="shared" si="23"/>
        <v>3.7345910249999914</v>
      </c>
      <c r="V52">
        <f t="shared" si="9"/>
        <v>0</v>
      </c>
      <c r="W52">
        <f>-SUM($V$11:V51)/$I$4</f>
        <v>-0.51</v>
      </c>
      <c r="X52">
        <f t="shared" si="24"/>
        <v>3.2245910249999916</v>
      </c>
      <c r="Y52">
        <f t="shared" si="10"/>
        <v>0</v>
      </c>
      <c r="Z52">
        <f t="shared" si="11"/>
        <v>0.1434133707620438</v>
      </c>
      <c r="AA52">
        <f t="shared" si="12"/>
        <v>0.7968455741000533</v>
      </c>
      <c r="AB52">
        <f t="shared" si="13"/>
        <v>0.14155654961031358</v>
      </c>
      <c r="AC52" s="5">
        <f t="shared" si="32"/>
        <v>0</v>
      </c>
      <c r="AD52" s="5">
        <f t="shared" si="25"/>
        <v>0</v>
      </c>
      <c r="AE52" s="5">
        <f t="shared" si="14"/>
        <v>0</v>
      </c>
      <c r="AF52" s="5"/>
      <c r="AG52">
        <v>42</v>
      </c>
      <c r="AH52">
        <v>0</v>
      </c>
      <c r="AI52">
        <f t="shared" si="1"/>
        <v>0</v>
      </c>
      <c r="AJ52">
        <f t="shared" si="26"/>
        <v>0</v>
      </c>
      <c r="AK52">
        <f t="shared" si="27"/>
        <v>3.8632499999999901</v>
      </c>
      <c r="AL52">
        <f t="shared" si="28"/>
        <v>0</v>
      </c>
      <c r="AM52">
        <f>-SUM($AL$11:AL51)/$I$4</f>
        <v>-0.51</v>
      </c>
      <c r="AN52">
        <f t="shared" si="29"/>
        <v>3.3532499999999903</v>
      </c>
      <c r="AO52">
        <f t="shared" si="15"/>
        <v>0</v>
      </c>
      <c r="AP52">
        <f t="shared" si="16"/>
        <v>0.1487081444337808</v>
      </c>
      <c r="AQ52">
        <f t="shared" si="17"/>
        <v>0.80330261516314727</v>
      </c>
      <c r="AR52">
        <f t="shared" si="18"/>
        <v>0.142703618105506</v>
      </c>
      <c r="AS52" s="5">
        <f t="shared" si="33"/>
        <v>0</v>
      </c>
      <c r="AT52" s="5">
        <f t="shared" si="30"/>
        <v>0</v>
      </c>
      <c r="AU52" s="5">
        <f t="shared" si="19"/>
        <v>0</v>
      </c>
    </row>
    <row r="53" spans="1:47" x14ac:dyDescent="0.25">
      <c r="A53">
        <v>43</v>
      </c>
      <c r="B53">
        <v>0</v>
      </c>
      <c r="C53">
        <f t="shared" si="34"/>
        <v>0</v>
      </c>
      <c r="D53">
        <f t="shared" si="2"/>
        <v>0</v>
      </c>
      <c r="E53">
        <f t="shared" si="20"/>
        <v>3.0823889999999849</v>
      </c>
      <c r="F53">
        <f t="shared" si="3"/>
        <v>0</v>
      </c>
      <c r="G53">
        <f>-SUM($F$11:F52)/$I$4</f>
        <v>-0.51</v>
      </c>
      <c r="H53">
        <f t="shared" si="21"/>
        <v>2.5723889999999852</v>
      </c>
      <c r="I53">
        <f t="shared" si="4"/>
        <v>0</v>
      </c>
      <c r="J53" s="5">
        <f t="shared" si="5"/>
        <v>0.1165729415527825</v>
      </c>
      <c r="K53" s="5">
        <f t="shared" si="6"/>
        <v>0.76411334335705183</v>
      </c>
      <c r="L53" s="5">
        <f t="shared" si="7"/>
        <v>0.13027043645634359</v>
      </c>
      <c r="M53" s="5">
        <f t="shared" si="31"/>
        <v>7.2164496600635175E-16</v>
      </c>
      <c r="N53" s="5">
        <f t="shared" si="22"/>
        <v>3.0973484042013753E-17</v>
      </c>
      <c r="O53" s="5">
        <f t="shared" si="8"/>
        <v>5.2805376581956891E-18</v>
      </c>
      <c r="Q53">
        <v>43</v>
      </c>
      <c r="R53">
        <v>0</v>
      </c>
      <c r="S53">
        <f t="shared" si="0"/>
        <v>0</v>
      </c>
      <c r="T53">
        <f t="shared" si="35"/>
        <v>0</v>
      </c>
      <c r="U53">
        <f t="shared" si="23"/>
        <v>3.2245910249999916</v>
      </c>
      <c r="V53">
        <f t="shared" si="9"/>
        <v>0</v>
      </c>
      <c r="W53">
        <f>-SUM($V$11:V52)/$I$4</f>
        <v>-0.51</v>
      </c>
      <c r="X53">
        <f t="shared" si="24"/>
        <v>2.7145910249999918</v>
      </c>
      <c r="Y53">
        <f t="shared" si="10"/>
        <v>0</v>
      </c>
      <c r="Z53">
        <f t="shared" si="11"/>
        <v>0.12242505982154477</v>
      </c>
      <c r="AA53">
        <f t="shared" si="12"/>
        <v>0.77125007295310333</v>
      </c>
      <c r="AB53">
        <f t="shared" si="13"/>
        <v>0.13148714715434551</v>
      </c>
      <c r="AC53" s="5">
        <f t="shared" si="32"/>
        <v>0</v>
      </c>
      <c r="AD53" s="5">
        <f t="shared" si="25"/>
        <v>0</v>
      </c>
      <c r="AE53" s="5">
        <f t="shared" si="14"/>
        <v>0</v>
      </c>
      <c r="AF53" s="5"/>
      <c r="AG53">
        <v>43</v>
      </c>
      <c r="AH53">
        <v>0</v>
      </c>
      <c r="AI53">
        <f t="shared" si="1"/>
        <v>0</v>
      </c>
      <c r="AJ53">
        <f t="shared" si="26"/>
        <v>0</v>
      </c>
      <c r="AK53">
        <f t="shared" si="27"/>
        <v>3.3532499999999903</v>
      </c>
      <c r="AL53">
        <f t="shared" si="28"/>
        <v>0</v>
      </c>
      <c r="AM53">
        <f>-SUM($AL$11:AL52)/$I$4</f>
        <v>-0.51</v>
      </c>
      <c r="AN53">
        <f t="shared" si="29"/>
        <v>2.8432499999999905</v>
      </c>
      <c r="AO53">
        <f t="shared" si="15"/>
        <v>0</v>
      </c>
      <c r="AP53">
        <f t="shared" si="16"/>
        <v>0.12771983349328175</v>
      </c>
      <c r="AQ53">
        <f t="shared" si="17"/>
        <v>0.77770711401619719</v>
      </c>
      <c r="AR53">
        <f t="shared" si="18"/>
        <v>0.13258798064301386</v>
      </c>
      <c r="AS53" s="5">
        <f t="shared" si="33"/>
        <v>0</v>
      </c>
      <c r="AT53" s="5">
        <f t="shared" si="30"/>
        <v>0</v>
      </c>
      <c r="AU53" s="5">
        <f t="shared" si="19"/>
        <v>0</v>
      </c>
    </row>
    <row r="54" spans="1:47" x14ac:dyDescent="0.25">
      <c r="A54">
        <v>44</v>
      </c>
      <c r="B54">
        <v>0</v>
      </c>
      <c r="C54">
        <f t="shared" si="34"/>
        <v>0</v>
      </c>
      <c r="D54">
        <f t="shared" si="2"/>
        <v>0</v>
      </c>
      <c r="E54">
        <f t="shared" si="20"/>
        <v>2.5723889999999852</v>
      </c>
      <c r="F54">
        <f t="shared" si="3"/>
        <v>0</v>
      </c>
      <c r="G54">
        <f>-SUM($F$11:F53)/$I$4</f>
        <v>-0.51</v>
      </c>
      <c r="H54">
        <f t="shared" si="21"/>
        <v>2.0623889999999854</v>
      </c>
      <c r="I54">
        <f t="shared" si="4"/>
        <v>0</v>
      </c>
      <c r="J54" s="5">
        <f t="shared" si="5"/>
        <v>9.5584630612283478E-2</v>
      </c>
      <c r="K54" s="5">
        <f t="shared" si="6"/>
        <v>0.73851784221010175</v>
      </c>
      <c r="L54" s="5">
        <f t="shared" si="7"/>
        <v>0.12083183132985113</v>
      </c>
      <c r="M54" s="5">
        <f t="shared" si="31"/>
        <v>7.2164496600635175E-16</v>
      </c>
      <c r="N54" s="5">
        <f t="shared" si="22"/>
        <v>3.0973484042013753E-17</v>
      </c>
      <c r="O54" s="5">
        <f t="shared" si="8"/>
        <v>5.0676944896311799E-18</v>
      </c>
      <c r="Q54">
        <v>44</v>
      </c>
      <c r="R54">
        <v>0</v>
      </c>
      <c r="S54">
        <f t="shared" si="0"/>
        <v>0</v>
      </c>
      <c r="T54">
        <f t="shared" si="35"/>
        <v>0</v>
      </c>
      <c r="U54">
        <f t="shared" si="23"/>
        <v>2.7145910249999918</v>
      </c>
      <c r="V54">
        <f t="shared" si="9"/>
        <v>0</v>
      </c>
      <c r="W54">
        <f>-SUM($V$11:V53)/$I$4</f>
        <v>-0.51</v>
      </c>
      <c r="X54">
        <f t="shared" si="24"/>
        <v>2.204591024999992</v>
      </c>
      <c r="Y54">
        <f t="shared" si="10"/>
        <v>0</v>
      </c>
      <c r="Z54">
        <f t="shared" si="11"/>
        <v>0.10143674888104574</v>
      </c>
      <c r="AA54">
        <f t="shared" si="12"/>
        <v>0.74565457180615324</v>
      </c>
      <c r="AB54">
        <f t="shared" si="13"/>
        <v>0.12199949994597581</v>
      </c>
      <c r="AC54" s="5">
        <f t="shared" si="32"/>
        <v>0</v>
      </c>
      <c r="AD54" s="5">
        <f t="shared" si="25"/>
        <v>0</v>
      </c>
      <c r="AE54" s="5">
        <f t="shared" si="14"/>
        <v>0</v>
      </c>
      <c r="AF54" s="5"/>
      <c r="AG54">
        <v>44</v>
      </c>
      <c r="AH54">
        <v>0</v>
      </c>
      <c r="AI54">
        <f t="shared" si="1"/>
        <v>0</v>
      </c>
      <c r="AJ54">
        <f t="shared" si="26"/>
        <v>0</v>
      </c>
      <c r="AK54">
        <f t="shared" si="27"/>
        <v>2.8432499999999905</v>
      </c>
      <c r="AL54">
        <f t="shared" si="28"/>
        <v>0</v>
      </c>
      <c r="AM54">
        <f>-SUM($AL$11:AL53)/$I$4</f>
        <v>-0.51</v>
      </c>
      <c r="AN54">
        <f t="shared" si="29"/>
        <v>2.3332499999999907</v>
      </c>
      <c r="AO54">
        <f t="shared" si="15"/>
        <v>0</v>
      </c>
      <c r="AP54">
        <f t="shared" si="16"/>
        <v>0.10673152255278272</v>
      </c>
      <c r="AQ54">
        <f t="shared" si="17"/>
        <v>0.75211161286924721</v>
      </c>
      <c r="AR54">
        <f t="shared" si="18"/>
        <v>0.12305596202723143</v>
      </c>
      <c r="AS54" s="5">
        <f t="shared" si="33"/>
        <v>0</v>
      </c>
      <c r="AT54" s="5">
        <f t="shared" si="30"/>
        <v>0</v>
      </c>
      <c r="AU54" s="5">
        <f t="shared" si="19"/>
        <v>0</v>
      </c>
    </row>
    <row r="55" spans="1:47" x14ac:dyDescent="0.25">
      <c r="A55">
        <v>45</v>
      </c>
      <c r="B55">
        <v>0</v>
      </c>
      <c r="C55">
        <f t="shared" si="34"/>
        <v>0</v>
      </c>
      <c r="D55">
        <f t="shared" si="2"/>
        <v>0</v>
      </c>
      <c r="E55">
        <f t="shared" si="20"/>
        <v>2.0623889999999854</v>
      </c>
      <c r="F55">
        <f t="shared" si="3"/>
        <v>0</v>
      </c>
      <c r="G55">
        <f>-SUM($F$11:F54)/$I$4</f>
        <v>-0.51</v>
      </c>
      <c r="H55">
        <f t="shared" si="21"/>
        <v>1.5523889999999854</v>
      </c>
      <c r="I55">
        <f t="shared" si="4"/>
        <v>0</v>
      </c>
      <c r="J55" s="5">
        <f t="shared" si="5"/>
        <v>7.4596319671784428E-2</v>
      </c>
      <c r="K55" s="5">
        <f t="shared" si="6"/>
        <v>0.71292234106315178</v>
      </c>
      <c r="L55" s="5">
        <f t="shared" si="7"/>
        <v>0.11194246635094383</v>
      </c>
      <c r="M55" s="5">
        <f t="shared" si="31"/>
        <v>7.2164496600635175E-16</v>
      </c>
      <c r="N55" s="5">
        <f t="shared" si="22"/>
        <v>3.0973484042013753E-17</v>
      </c>
      <c r="O55" s="5">
        <f t="shared" si="8"/>
        <v>4.8634304123139916E-18</v>
      </c>
      <c r="Q55">
        <v>45</v>
      </c>
      <c r="R55">
        <v>0</v>
      </c>
      <c r="S55">
        <f t="shared" si="0"/>
        <v>0</v>
      </c>
      <c r="T55">
        <f t="shared" si="35"/>
        <v>0</v>
      </c>
      <c r="U55">
        <f t="shared" si="23"/>
        <v>2.204591024999992</v>
      </c>
      <c r="V55">
        <f t="shared" si="9"/>
        <v>0</v>
      </c>
      <c r="W55">
        <f>-SUM($V$11:V54)/$I$4</f>
        <v>-0.51</v>
      </c>
      <c r="X55">
        <f t="shared" si="24"/>
        <v>1.694591024999992</v>
      </c>
      <c r="Y55">
        <f t="shared" si="10"/>
        <v>0</v>
      </c>
      <c r="Z55">
        <f t="shared" si="11"/>
        <v>8.0448437940546694E-2</v>
      </c>
      <c r="AA55">
        <f t="shared" si="12"/>
        <v>0.72005907065920327</v>
      </c>
      <c r="AB55">
        <f t="shared" si="13"/>
        <v>0.11306306962937442</v>
      </c>
      <c r="AC55" s="5">
        <f t="shared" si="32"/>
        <v>0</v>
      </c>
      <c r="AD55" s="5">
        <f t="shared" si="25"/>
        <v>0</v>
      </c>
      <c r="AE55" s="5">
        <f t="shared" si="14"/>
        <v>0</v>
      </c>
      <c r="AF55" s="5"/>
      <c r="AG55">
        <v>45</v>
      </c>
      <c r="AH55">
        <v>0</v>
      </c>
      <c r="AI55">
        <f t="shared" si="1"/>
        <v>0</v>
      </c>
      <c r="AJ55">
        <f t="shared" si="26"/>
        <v>0</v>
      </c>
      <c r="AK55">
        <f t="shared" si="27"/>
        <v>2.3332499999999907</v>
      </c>
      <c r="AL55">
        <f t="shared" si="28"/>
        <v>0</v>
      </c>
      <c r="AM55">
        <f>-SUM($AL$11:AL54)/$I$4</f>
        <v>-0.51</v>
      </c>
      <c r="AN55">
        <f t="shared" si="29"/>
        <v>1.8232499999999907</v>
      </c>
      <c r="AO55">
        <f t="shared" si="15"/>
        <v>0</v>
      </c>
      <c r="AP55">
        <f t="shared" si="16"/>
        <v>8.5743211612283682E-2</v>
      </c>
      <c r="AQ55">
        <f t="shared" si="17"/>
        <v>0.72651611172229713</v>
      </c>
      <c r="AR55">
        <f t="shared" si="18"/>
        <v>0.11407694878604967</v>
      </c>
      <c r="AS55" s="5">
        <f t="shared" si="33"/>
        <v>0</v>
      </c>
      <c r="AT55" s="5">
        <f t="shared" si="30"/>
        <v>0</v>
      </c>
      <c r="AU55" s="5">
        <f t="shared" si="19"/>
        <v>0</v>
      </c>
    </row>
    <row r="56" spans="1:47" x14ac:dyDescent="0.25">
      <c r="A56">
        <v>46</v>
      </c>
      <c r="B56">
        <v>0</v>
      </c>
      <c r="C56">
        <f t="shared" si="34"/>
        <v>0</v>
      </c>
      <c r="D56">
        <f t="shared" si="2"/>
        <v>0</v>
      </c>
      <c r="E56">
        <f t="shared" si="20"/>
        <v>1.5523889999999854</v>
      </c>
      <c r="F56">
        <f t="shared" si="3"/>
        <v>0</v>
      </c>
      <c r="G56">
        <f>-SUM($F$11:F55)/$I$4</f>
        <v>-0.51</v>
      </c>
      <c r="H56">
        <f t="shared" si="21"/>
        <v>1.0423889999999854</v>
      </c>
      <c r="I56">
        <f t="shared" si="4"/>
        <v>0</v>
      </c>
      <c r="J56" s="5">
        <f t="shared" si="5"/>
        <v>5.3608008731285385E-2</v>
      </c>
      <c r="K56" s="5">
        <f t="shared" si="6"/>
        <v>0.68732683991620158</v>
      </c>
      <c r="L56" s="5">
        <f t="shared" si="7"/>
        <v>0.10357339950994486</v>
      </c>
      <c r="M56" s="5">
        <f t="shared" si="31"/>
        <v>7.2164496600635175E-16</v>
      </c>
      <c r="N56" s="5">
        <f t="shared" si="22"/>
        <v>3.0973484042013753E-17</v>
      </c>
      <c r="O56" s="5">
        <f t="shared" si="8"/>
        <v>4.6673996279404905E-18</v>
      </c>
      <c r="Q56">
        <v>46</v>
      </c>
      <c r="R56">
        <v>0</v>
      </c>
      <c r="S56">
        <f t="shared" si="0"/>
        <v>0</v>
      </c>
      <c r="T56">
        <f t="shared" si="35"/>
        <v>0</v>
      </c>
      <c r="U56">
        <f t="shared" si="23"/>
        <v>1.694591024999992</v>
      </c>
      <c r="V56">
        <f t="shared" si="9"/>
        <v>0</v>
      </c>
      <c r="W56">
        <f>-SUM($V$11:V55)/$I$4</f>
        <v>-0.51</v>
      </c>
      <c r="X56">
        <f t="shared" si="24"/>
        <v>1.184591024999992</v>
      </c>
      <c r="Y56">
        <f t="shared" si="10"/>
        <v>0</v>
      </c>
      <c r="Z56">
        <f t="shared" si="11"/>
        <v>5.9460127000047665E-2</v>
      </c>
      <c r="AA56">
        <f t="shared" si="12"/>
        <v>0.69446356951225319</v>
      </c>
      <c r="AB56">
        <f t="shared" si="13"/>
        <v>0.10464883451803565</v>
      </c>
      <c r="AC56" s="5">
        <f t="shared" si="32"/>
        <v>0</v>
      </c>
      <c r="AD56" s="5">
        <f t="shared" si="25"/>
        <v>0</v>
      </c>
      <c r="AE56" s="5">
        <f t="shared" si="14"/>
        <v>0</v>
      </c>
      <c r="AF56" s="5"/>
      <c r="AG56">
        <v>46</v>
      </c>
      <c r="AH56">
        <v>0</v>
      </c>
      <c r="AI56">
        <f t="shared" si="1"/>
        <v>0</v>
      </c>
      <c r="AJ56">
        <f t="shared" si="26"/>
        <v>0</v>
      </c>
      <c r="AK56">
        <f t="shared" si="27"/>
        <v>1.8232499999999907</v>
      </c>
      <c r="AL56">
        <f t="shared" si="28"/>
        <v>0</v>
      </c>
      <c r="AM56">
        <f>-SUM($AL$11:AL55)/$I$4</f>
        <v>-0.51</v>
      </c>
      <c r="AN56">
        <f t="shared" si="29"/>
        <v>1.3132499999999907</v>
      </c>
      <c r="AO56">
        <f t="shared" si="15"/>
        <v>0</v>
      </c>
      <c r="AP56">
        <f t="shared" si="16"/>
        <v>6.4754900671784646E-2</v>
      </c>
      <c r="AQ56">
        <f t="shared" si="17"/>
        <v>0.70092061057534716</v>
      </c>
      <c r="AR56">
        <f t="shared" si="18"/>
        <v>0.10562184714440347</v>
      </c>
      <c r="AS56" s="5">
        <f t="shared" si="33"/>
        <v>0</v>
      </c>
      <c r="AT56" s="5">
        <f t="shared" si="30"/>
        <v>0</v>
      </c>
      <c r="AU56" s="5">
        <f t="shared" si="19"/>
        <v>0</v>
      </c>
    </row>
    <row r="57" spans="1:47" x14ac:dyDescent="0.25">
      <c r="A57">
        <v>47</v>
      </c>
      <c r="B57">
        <v>0</v>
      </c>
      <c r="C57">
        <f t="shared" si="34"/>
        <v>0</v>
      </c>
      <c r="D57">
        <f t="shared" si="2"/>
        <v>0</v>
      </c>
      <c r="E57">
        <f t="shared" si="20"/>
        <v>1.0423889999999854</v>
      </c>
      <c r="F57">
        <f t="shared" si="3"/>
        <v>0</v>
      </c>
      <c r="G57">
        <f>-SUM($F12:F56)/$I$4</f>
        <v>-0.46666224000000001</v>
      </c>
      <c r="H57">
        <f t="shared" si="21"/>
        <v>0.57572675999998535</v>
      </c>
      <c r="I57">
        <f t="shared" si="4"/>
        <v>0</v>
      </c>
      <c r="J57" s="5">
        <f t="shared" si="5"/>
        <v>3.3493107541266193E-2</v>
      </c>
      <c r="K57" s="5">
        <f t="shared" si="6"/>
        <v>0.60994554578203197</v>
      </c>
      <c r="L57" s="5">
        <f t="shared" si="7"/>
        <v>8.8208060471921521E-2</v>
      </c>
      <c r="M57" s="5">
        <f t="shared" si="31"/>
        <v>7.2164496600635175E-16</v>
      </c>
      <c r="N57" s="5">
        <f t="shared" si="22"/>
        <v>3.0973484042013753E-17</v>
      </c>
      <c r="O57" s="5">
        <f t="shared" si="8"/>
        <v>4.4792702763344435E-18</v>
      </c>
      <c r="Q57">
        <v>47</v>
      </c>
      <c r="R57">
        <v>0</v>
      </c>
      <c r="S57">
        <f t="shared" si="0"/>
        <v>0</v>
      </c>
      <c r="T57">
        <f t="shared" si="35"/>
        <v>0</v>
      </c>
      <c r="U57">
        <f t="shared" si="23"/>
        <v>1.184591024999992</v>
      </c>
      <c r="V57">
        <f t="shared" si="9"/>
        <v>0</v>
      </c>
      <c r="W57">
        <f>-SUM($V12:V56)/$I$4</f>
        <v>-0.46666224000000006</v>
      </c>
      <c r="X57">
        <f t="shared" si="24"/>
        <v>0.71792878499999202</v>
      </c>
      <c r="Y57">
        <f t="shared" si="10"/>
        <v>0</v>
      </c>
      <c r="Z57">
        <f t="shared" si="11"/>
        <v>3.9345225810028465E-2</v>
      </c>
      <c r="AA57">
        <f t="shared" si="12"/>
        <v>0.61708227537808358</v>
      </c>
      <c r="AB57">
        <f t="shared" si="13"/>
        <v>8.9240147811739945E-2</v>
      </c>
      <c r="AC57" s="5">
        <f t="shared" si="32"/>
        <v>0</v>
      </c>
      <c r="AD57" s="5">
        <f t="shared" si="25"/>
        <v>0</v>
      </c>
      <c r="AE57" s="5">
        <f t="shared" si="14"/>
        <v>0</v>
      </c>
      <c r="AF57" s="5"/>
      <c r="AG57">
        <v>47</v>
      </c>
      <c r="AH57">
        <v>0</v>
      </c>
      <c r="AI57">
        <f t="shared" si="1"/>
        <v>0</v>
      </c>
      <c r="AJ57">
        <f t="shared" si="26"/>
        <v>0</v>
      </c>
      <c r="AK57">
        <f t="shared" si="27"/>
        <v>1.3132499999999907</v>
      </c>
      <c r="AL57">
        <f t="shared" si="28"/>
        <v>0</v>
      </c>
      <c r="AM57">
        <f>-SUM($AL12:AL56)/$I$4</f>
        <v>-0.51</v>
      </c>
      <c r="AN57">
        <f t="shared" si="29"/>
        <v>0.80324999999999069</v>
      </c>
      <c r="AO57">
        <f t="shared" si="15"/>
        <v>0</v>
      </c>
      <c r="AP57">
        <f t="shared" si="16"/>
        <v>4.376658973128561E-2</v>
      </c>
      <c r="AQ57">
        <f t="shared" si="17"/>
        <v>0.67532510942839696</v>
      </c>
      <c r="AR57">
        <f t="shared" si="18"/>
        <v>9.7663010251663462E-2</v>
      </c>
      <c r="AS57" s="5">
        <f t="shared" si="33"/>
        <v>0</v>
      </c>
      <c r="AT57" s="5">
        <f t="shared" si="30"/>
        <v>0</v>
      </c>
      <c r="AU57" s="5">
        <f t="shared" si="19"/>
        <v>0</v>
      </c>
    </row>
    <row r="58" spans="1:47" x14ac:dyDescent="0.25">
      <c r="A58">
        <v>48</v>
      </c>
      <c r="B58">
        <v>0</v>
      </c>
      <c r="C58">
        <f t="shared" si="34"/>
        <v>0</v>
      </c>
      <c r="D58">
        <f t="shared" si="2"/>
        <v>0</v>
      </c>
      <c r="E58">
        <f t="shared" si="20"/>
        <v>0.57572675999998535</v>
      </c>
      <c r="F58">
        <f t="shared" si="3"/>
        <v>0</v>
      </c>
      <c r="G58">
        <f>-SUM($F13:F57)/$I$4</f>
        <v>-0.34307878500000005</v>
      </c>
      <c r="H58">
        <f t="shared" si="21"/>
        <v>0.2326479749999853</v>
      </c>
      <c r="I58">
        <f t="shared" si="4"/>
        <v>0</v>
      </c>
      <c r="J58" s="5">
        <f t="shared" si="5"/>
        <v>1.6778944757504195E-2</v>
      </c>
      <c r="K58" s="5">
        <f t="shared" si="6"/>
        <v>0.43885088994817589</v>
      </c>
      <c r="L58" s="5">
        <f t="shared" si="7"/>
        <v>6.0906896848611385E-2</v>
      </c>
      <c r="M58" s="5">
        <f t="shared" si="31"/>
        <v>7.2164496600635175E-16</v>
      </c>
      <c r="N58" s="5">
        <f t="shared" si="22"/>
        <v>3.0973484042013753E-17</v>
      </c>
      <c r="O58" s="5">
        <f t="shared" si="8"/>
        <v>4.2987238736415004E-18</v>
      </c>
      <c r="Q58">
        <v>48</v>
      </c>
      <c r="R58">
        <v>0</v>
      </c>
      <c r="S58">
        <f t="shared" si="0"/>
        <v>0</v>
      </c>
      <c r="T58">
        <f t="shared" si="35"/>
        <v>0</v>
      </c>
      <c r="U58">
        <f t="shared" si="23"/>
        <v>0.71792878499999202</v>
      </c>
      <c r="V58">
        <f t="shared" si="9"/>
        <v>0</v>
      </c>
      <c r="W58">
        <f>-SUM($V13:V57)/$I$4</f>
        <v>-0.343078785</v>
      </c>
      <c r="X58">
        <f t="shared" si="24"/>
        <v>0.37484999999999202</v>
      </c>
      <c r="Y58">
        <f t="shared" si="10"/>
        <v>0</v>
      </c>
      <c r="Z58">
        <f t="shared" si="11"/>
        <v>2.2631063026266472E-2</v>
      </c>
      <c r="AA58">
        <f t="shared" si="12"/>
        <v>0.44598761954422739</v>
      </c>
      <c r="AB58">
        <f t="shared" si="13"/>
        <v>6.1897383739032114E-2</v>
      </c>
      <c r="AC58" s="5">
        <f t="shared" si="32"/>
        <v>0</v>
      </c>
      <c r="AD58" s="5">
        <f t="shared" si="25"/>
        <v>0</v>
      </c>
      <c r="AE58" s="5">
        <f t="shared" si="14"/>
        <v>0</v>
      </c>
      <c r="AF58" s="5"/>
      <c r="AG58">
        <v>48</v>
      </c>
      <c r="AH58">
        <v>0</v>
      </c>
      <c r="AI58">
        <f t="shared" si="1"/>
        <v>0</v>
      </c>
      <c r="AJ58">
        <f t="shared" si="26"/>
        <v>0</v>
      </c>
      <c r="AK58">
        <f t="shared" si="27"/>
        <v>0.80324999999999069</v>
      </c>
      <c r="AL58">
        <f t="shared" si="28"/>
        <v>0</v>
      </c>
      <c r="AM58">
        <f>-SUM($AL13:AL57)/$I$4</f>
        <v>-0.42839999999999995</v>
      </c>
      <c r="AN58">
        <f t="shared" si="29"/>
        <v>0.37484999999999075</v>
      </c>
      <c r="AO58">
        <f t="shared" si="15"/>
        <v>0</v>
      </c>
      <c r="AP58">
        <f t="shared" si="16"/>
        <v>2.4422808541266414E-2</v>
      </c>
      <c r="AQ58">
        <f t="shared" si="17"/>
        <v>0.5522229372454468</v>
      </c>
      <c r="AR58">
        <f t="shared" si="18"/>
        <v>7.6641488593580165E-2</v>
      </c>
      <c r="AS58" s="5">
        <f t="shared" si="33"/>
        <v>0</v>
      </c>
      <c r="AT58" s="5">
        <f t="shared" si="30"/>
        <v>0</v>
      </c>
      <c r="AU58" s="5">
        <f t="shared" si="19"/>
        <v>0</v>
      </c>
    </row>
    <row r="59" spans="1:47" x14ac:dyDescent="0.25">
      <c r="A59">
        <v>49</v>
      </c>
      <c r="B59">
        <v>0</v>
      </c>
      <c r="C59">
        <f t="shared" si="34"/>
        <v>0</v>
      </c>
      <c r="D59">
        <f t="shared" si="2"/>
        <v>0</v>
      </c>
      <c r="E59">
        <f t="shared" si="20"/>
        <v>0.2326479749999853</v>
      </c>
      <c r="F59">
        <f t="shared" si="3"/>
        <v>0</v>
      </c>
      <c r="G59">
        <f>-SUM($F14:F58)/$I$4</f>
        <v>-0.18242878499999998</v>
      </c>
      <c r="H59" s="3">
        <f t="shared" si="21"/>
        <v>5.0219189999985314E-2</v>
      </c>
      <c r="I59">
        <f t="shared" si="4"/>
        <v>0</v>
      </c>
      <c r="J59" s="5">
        <f t="shared" si="5"/>
        <v>5.8977024749993952E-3</v>
      </c>
      <c r="K59" s="5">
        <f t="shared" si="6"/>
        <v>0.22966644814024315</v>
      </c>
      <c r="L59" s="5">
        <f t="shared" si="7"/>
        <v>3.0589989277008834E-2</v>
      </c>
      <c r="M59" s="5">
        <f t="shared" si="31"/>
        <v>7.2164496600635175E-16</v>
      </c>
      <c r="N59" s="5">
        <f t="shared" si="22"/>
        <v>3.0973484042013753E-17</v>
      </c>
      <c r="O59" s="5">
        <f t="shared" si="8"/>
        <v>4.1254547731684267E-18</v>
      </c>
      <c r="Q59">
        <v>49</v>
      </c>
      <c r="R59">
        <v>0</v>
      </c>
      <c r="S59">
        <f t="shared" si="0"/>
        <v>0</v>
      </c>
      <c r="T59">
        <f t="shared" si="35"/>
        <v>0</v>
      </c>
      <c r="U59">
        <f t="shared" si="23"/>
        <v>0.37484999999999202</v>
      </c>
      <c r="V59">
        <f t="shared" si="9"/>
        <v>0</v>
      </c>
      <c r="W59">
        <f>-SUM($V14:V58)/$I$4</f>
        <v>-0.26774999999999999</v>
      </c>
      <c r="X59" s="3">
        <f t="shared" si="24"/>
        <v>0.10709999999999203</v>
      </c>
      <c r="Y59">
        <f t="shared" si="10"/>
        <v>0</v>
      </c>
      <c r="Z59">
        <f t="shared" si="11"/>
        <v>1.0030295297504471E-2</v>
      </c>
      <c r="AA59">
        <f t="shared" si="12"/>
        <v>0.33875645767988349</v>
      </c>
      <c r="AB59">
        <f t="shared" si="13"/>
        <v>4.5120027291132042E-2</v>
      </c>
      <c r="AC59" s="5">
        <f t="shared" si="32"/>
        <v>0</v>
      </c>
      <c r="AD59" s="5">
        <f t="shared" si="25"/>
        <v>0</v>
      </c>
      <c r="AE59" s="5">
        <f t="shared" si="14"/>
        <v>0</v>
      </c>
      <c r="AF59" s="5"/>
      <c r="AG59">
        <v>49</v>
      </c>
      <c r="AH59">
        <v>0</v>
      </c>
      <c r="AI59">
        <f t="shared" si="1"/>
        <v>0</v>
      </c>
      <c r="AJ59">
        <f t="shared" si="26"/>
        <v>0</v>
      </c>
      <c r="AK59">
        <f t="shared" si="27"/>
        <v>0.37484999999999075</v>
      </c>
      <c r="AL59">
        <f t="shared" si="28"/>
        <v>0</v>
      </c>
      <c r="AM59">
        <f>-SUM($AL14:AL58)/$I$4</f>
        <v>-0.26774999999999999</v>
      </c>
      <c r="AN59" s="3">
        <f t="shared" si="29"/>
        <v>0.10709999999999076</v>
      </c>
      <c r="AO59">
        <f t="shared" si="15"/>
        <v>0</v>
      </c>
      <c r="AP59">
        <f t="shared" si="16"/>
        <v>1.0030295297504419E-2</v>
      </c>
      <c r="AQ59">
        <f t="shared" si="17"/>
        <v>0.33875645767988344</v>
      </c>
      <c r="AR59">
        <f t="shared" si="18"/>
        <v>4.5120027291132035E-2</v>
      </c>
      <c r="AS59" s="5">
        <f t="shared" si="33"/>
        <v>0</v>
      </c>
      <c r="AT59" s="5">
        <f t="shared" si="30"/>
        <v>0</v>
      </c>
      <c r="AU59" s="5">
        <f t="shared" si="19"/>
        <v>0</v>
      </c>
    </row>
    <row r="60" spans="1:47" x14ac:dyDescent="0.25">
      <c r="A60">
        <v>50</v>
      </c>
      <c r="B60">
        <v>0</v>
      </c>
      <c r="C60">
        <f t="shared" si="34"/>
        <v>0</v>
      </c>
      <c r="D60">
        <f t="shared" si="2"/>
        <v>0</v>
      </c>
      <c r="E60">
        <f t="shared" si="20"/>
        <v>5.0219189999985314E-2</v>
      </c>
      <c r="F60">
        <f t="shared" si="3"/>
        <v>0</v>
      </c>
      <c r="G60">
        <f>-SUM($F15:F59)/$I$4</f>
        <v>-5.0219189999999997E-2</v>
      </c>
      <c r="H60" s="3">
        <f t="shared" ref="H60" si="36">SUM(E60:G60)</f>
        <v>-1.4682699500667695E-14</v>
      </c>
      <c r="I60">
        <f t="shared" si="4"/>
        <v>0</v>
      </c>
      <c r="J60" s="5">
        <f t="shared" si="5"/>
        <v>1.0546029899993958E-3</v>
      </c>
      <c r="K60" s="5">
        <f t="shared" si="6"/>
        <v>6.2529015841462671E-2</v>
      </c>
      <c r="L60" s="5">
        <f t="shared" si="7"/>
        <v>7.9927392507788374E-3</v>
      </c>
      <c r="M60" s="5">
        <f t="shared" si="31"/>
        <v>7.2164496600635175E-16</v>
      </c>
      <c r="N60" s="5">
        <f t="shared" si="22"/>
        <v>3.0973484042013753E-17</v>
      </c>
      <c r="O60" s="5">
        <f t="shared" si="8"/>
        <v>3.9591696479543425E-18</v>
      </c>
      <c r="Q60">
        <v>50</v>
      </c>
      <c r="R60">
        <v>0</v>
      </c>
      <c r="S60">
        <f t="shared" si="0"/>
        <v>0</v>
      </c>
      <c r="T60">
        <f t="shared" si="35"/>
        <v>0</v>
      </c>
      <c r="U60">
        <f t="shared" si="23"/>
        <v>0.10709999999999203</v>
      </c>
      <c r="V60">
        <f t="shared" si="9"/>
        <v>0</v>
      </c>
      <c r="W60">
        <f>-SUM($V15:V59)/$I$4</f>
        <v>-0.10709999999999999</v>
      </c>
      <c r="X60" s="3">
        <f t="shared" ref="X60" si="37">SUM(U60:W60)</f>
        <v>-7.9519724138776837E-15</v>
      </c>
      <c r="Y60">
        <f t="shared" si="10"/>
        <v>0</v>
      </c>
      <c r="Z60">
        <f t="shared" si="11"/>
        <v>2.2490999999996725E-3</v>
      </c>
      <c r="AA60">
        <f t="shared" si="12"/>
        <v>0.13335256097560932</v>
      </c>
      <c r="AB60">
        <f t="shared" si="13"/>
        <v>1.7045722437148449E-2</v>
      </c>
      <c r="AC60" s="5">
        <f t="shared" si="32"/>
        <v>0</v>
      </c>
      <c r="AD60" s="5">
        <f t="shared" si="25"/>
        <v>0</v>
      </c>
      <c r="AE60" s="5">
        <f t="shared" si="14"/>
        <v>0</v>
      </c>
      <c r="AF60" s="5"/>
      <c r="AG60">
        <v>50</v>
      </c>
      <c r="AH60">
        <v>0</v>
      </c>
      <c r="AI60">
        <f t="shared" si="1"/>
        <v>0</v>
      </c>
      <c r="AJ60">
        <f t="shared" si="26"/>
        <v>0</v>
      </c>
      <c r="AK60">
        <f t="shared" si="27"/>
        <v>0.10709999999999076</v>
      </c>
      <c r="AL60">
        <f t="shared" si="28"/>
        <v>0</v>
      </c>
      <c r="AM60">
        <f>-SUM($AL15:AL59)/$I$4</f>
        <v>-0.10709999999999999</v>
      </c>
      <c r="AN60" s="3">
        <f t="shared" ref="AN60" si="38">SUM(AK60:AM60)</f>
        <v>-9.2287288921966137E-15</v>
      </c>
      <c r="AO60">
        <f t="shared" si="15"/>
        <v>0</v>
      </c>
      <c r="AP60">
        <f t="shared" si="16"/>
        <v>2.2490999999996201E-3</v>
      </c>
      <c r="AQ60">
        <f t="shared" si="17"/>
        <v>0.13335256097560927</v>
      </c>
      <c r="AR60">
        <f t="shared" si="18"/>
        <v>1.7045722437148442E-2</v>
      </c>
      <c r="AS60" s="5">
        <f t="shared" si="33"/>
        <v>0</v>
      </c>
      <c r="AT60" s="5">
        <f t="shared" si="30"/>
        <v>0</v>
      </c>
      <c r="AU60" s="5">
        <f t="shared" si="19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G5" sqref="G5"/>
    </sheetView>
  </sheetViews>
  <sheetFormatPr defaultRowHeight="15" x14ac:dyDescent="0.25"/>
  <cols>
    <col min="1" max="1" width="16.28515625" bestFit="1" customWidth="1"/>
    <col min="2" max="2" width="16.7109375" bestFit="1" customWidth="1"/>
    <col min="3" max="3" width="22.42578125" bestFit="1" customWidth="1"/>
    <col min="4" max="4" width="16.42578125" customWidth="1"/>
    <col min="5" max="5" width="19.140625" bestFit="1" customWidth="1"/>
  </cols>
  <sheetData>
    <row r="2" spans="1:5" ht="15.75" customHeight="1" x14ac:dyDescent="0.25">
      <c r="B2" t="s">
        <v>39</v>
      </c>
      <c r="C2" t="s">
        <v>37</v>
      </c>
      <c r="D2" t="s">
        <v>38</v>
      </c>
      <c r="E2" t="s">
        <v>40</v>
      </c>
    </row>
    <row r="3" spans="1:5" x14ac:dyDescent="0.25">
      <c r="A3" t="s">
        <v>36</v>
      </c>
      <c r="B3" s="5">
        <f>'Example 1'!AR8-'Example 1'!AR8</f>
        <v>0</v>
      </c>
      <c r="C3" s="5">
        <f>'Example 1'!AU8</f>
        <v>0</v>
      </c>
      <c r="D3" s="5">
        <f>B3+C3</f>
        <v>0</v>
      </c>
      <c r="E3">
        <v>0</v>
      </c>
    </row>
    <row r="4" spans="1:5" x14ac:dyDescent="0.25">
      <c r="A4" t="s">
        <v>35</v>
      </c>
      <c r="B4" s="5">
        <f>'Example 1'!AB8-'Example 1'!AR8</f>
        <v>0.31272818504952227</v>
      </c>
      <c r="C4" s="5">
        <f>'Example 1'!AE8</f>
        <v>0.23633024163261229</v>
      </c>
      <c r="D4" s="5">
        <f t="shared" ref="D4:D5" si="0">B4+C4</f>
        <v>0.54905842668213456</v>
      </c>
      <c r="E4">
        <f>'Example 1'!T11+'Example 1'!T12</f>
        <v>12.825000000000001</v>
      </c>
    </row>
    <row r="5" spans="1:5" x14ac:dyDescent="0.25">
      <c r="A5" t="s">
        <v>34</v>
      </c>
      <c r="B5" s="5">
        <f>'Example 1'!L8-'Example 1'!AR8</f>
        <v>0.6345420933403858</v>
      </c>
      <c r="C5" s="5">
        <f>'Example 1'!O8</f>
        <v>0.4795266094146593</v>
      </c>
      <c r="D5" s="5">
        <f t="shared" si="0"/>
        <v>1.1140687027550451</v>
      </c>
      <c r="E5">
        <f>'Example 1'!D11+'Example 1'!D12+'Example 1'!D13+'Example 1'!D14</f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workbookViewId="0">
      <selection activeCell="AQ2" sqref="A2:AQ4"/>
    </sheetView>
  </sheetViews>
  <sheetFormatPr defaultRowHeight="15" x14ac:dyDescent="0.25"/>
  <cols>
    <col min="1" max="1" width="12" customWidth="1"/>
    <col min="3" max="3" width="10.28515625" customWidth="1"/>
    <col min="4" max="4" width="11.85546875" customWidth="1"/>
    <col min="5" max="5" width="12.7109375" customWidth="1"/>
    <col min="6" max="6" width="9.5703125" customWidth="1"/>
    <col min="10" max="10" width="12.5703125" style="5" customWidth="1"/>
    <col min="11" max="11" width="15.85546875" style="5" customWidth="1"/>
    <col min="12" max="12" width="21.140625" style="5" customWidth="1"/>
    <col min="27" max="27" width="19" customWidth="1"/>
    <col min="28" max="28" width="21.140625" customWidth="1"/>
    <col min="29" max="29" width="14.140625" customWidth="1"/>
    <col min="43" max="43" width="24.7109375" customWidth="1"/>
  </cols>
  <sheetData>
    <row r="1" spans="1:47" x14ac:dyDescent="0.25">
      <c r="A1" t="s">
        <v>0</v>
      </c>
      <c r="G1" t="s">
        <v>13</v>
      </c>
      <c r="I1" s="2">
        <v>0.46889999999999998</v>
      </c>
    </row>
    <row r="2" spans="1:47" x14ac:dyDescent="0.25">
      <c r="A2" t="s">
        <v>1</v>
      </c>
      <c r="B2" t="s">
        <v>2</v>
      </c>
      <c r="G2" t="s">
        <v>14</v>
      </c>
      <c r="I2" s="1">
        <v>0.85</v>
      </c>
    </row>
    <row r="3" spans="1:47" x14ac:dyDescent="0.25">
      <c r="A3" t="s">
        <v>3</v>
      </c>
      <c r="B3">
        <v>1000</v>
      </c>
      <c r="C3" t="s">
        <v>4</v>
      </c>
      <c r="G3" t="s">
        <v>15</v>
      </c>
      <c r="I3" s="1">
        <v>0.18</v>
      </c>
    </row>
    <row r="4" spans="1:47" x14ac:dyDescent="0.25">
      <c r="A4" t="s">
        <v>6</v>
      </c>
      <c r="B4">
        <v>27</v>
      </c>
      <c r="G4" t="s">
        <v>18</v>
      </c>
      <c r="I4">
        <v>45</v>
      </c>
      <c r="J4" s="5" t="s">
        <v>19</v>
      </c>
    </row>
    <row r="5" spans="1:47" x14ac:dyDescent="0.25">
      <c r="A5" t="s">
        <v>7</v>
      </c>
      <c r="B5">
        <v>27</v>
      </c>
      <c r="G5" t="s">
        <v>21</v>
      </c>
      <c r="I5" s="2">
        <v>4.2000000000000003E-2</v>
      </c>
    </row>
    <row r="6" spans="1:47" x14ac:dyDescent="0.25">
      <c r="G6" t="s">
        <v>26</v>
      </c>
      <c r="I6">
        <v>2</v>
      </c>
    </row>
    <row r="7" spans="1:47" x14ac:dyDescent="0.25">
      <c r="L7" s="5" t="s">
        <v>33</v>
      </c>
      <c r="O7" t="s">
        <v>44</v>
      </c>
      <c r="AB7" s="5" t="s">
        <v>33</v>
      </c>
      <c r="AE7" t="s">
        <v>44</v>
      </c>
      <c r="AQ7" s="5"/>
      <c r="AR7" s="5" t="s">
        <v>33</v>
      </c>
      <c r="AU7" t="s">
        <v>44</v>
      </c>
    </row>
    <row r="8" spans="1:47" x14ac:dyDescent="0.25">
      <c r="A8" s="4" t="s">
        <v>41</v>
      </c>
      <c r="L8" s="5">
        <f>SUM(L11:L61)</f>
        <v>28.543789198462477</v>
      </c>
      <c r="O8" s="5">
        <f>SUM(O11:O61)</f>
        <v>0.93972489100262602</v>
      </c>
      <c r="Q8" s="4" t="s">
        <v>42</v>
      </c>
      <c r="AA8" t="s">
        <v>24</v>
      </c>
      <c r="AB8" s="5">
        <f>SUM(AB11:AB61)</f>
        <v>27.913132767819498</v>
      </c>
      <c r="AE8" s="5">
        <f>SUM(AE11:AE61)</f>
        <v>0.46313469617446673</v>
      </c>
      <c r="AG8" s="4" t="s">
        <v>43</v>
      </c>
      <c r="AQ8" t="s">
        <v>24</v>
      </c>
      <c r="AR8">
        <f>SUM(AR11:AR61)</f>
        <v>27.300281564488259</v>
      </c>
      <c r="AU8" s="5">
        <f>SUM(AU11:AU61)</f>
        <v>0</v>
      </c>
    </row>
    <row r="9" spans="1:47" x14ac:dyDescent="0.25">
      <c r="AB9" s="5"/>
      <c r="AR9" s="5"/>
    </row>
    <row r="10" spans="1:47" x14ac:dyDescent="0.25">
      <c r="A10" t="s">
        <v>8</v>
      </c>
      <c r="B10" t="s">
        <v>9</v>
      </c>
      <c r="C10" t="s">
        <v>5</v>
      </c>
      <c r="D10" t="s">
        <v>10</v>
      </c>
      <c r="E10" t="s">
        <v>11</v>
      </c>
      <c r="F10" t="s">
        <v>12</v>
      </c>
      <c r="G10" t="s">
        <v>17</v>
      </c>
      <c r="H10" t="s">
        <v>16</v>
      </c>
      <c r="I10" t="s">
        <v>20</v>
      </c>
      <c r="J10" t="s">
        <v>25</v>
      </c>
      <c r="K10" s="5" t="s">
        <v>22</v>
      </c>
      <c r="L10" s="5" t="s">
        <v>23</v>
      </c>
      <c r="M10" t="s">
        <v>32</v>
      </c>
      <c r="N10" t="s">
        <v>30</v>
      </c>
      <c r="O10" t="s">
        <v>31</v>
      </c>
      <c r="Q10" t="s">
        <v>8</v>
      </c>
      <c r="R10" t="s">
        <v>9</v>
      </c>
      <c r="S10" t="s">
        <v>5</v>
      </c>
      <c r="T10" t="s">
        <v>10</v>
      </c>
      <c r="U10" t="s">
        <v>11</v>
      </c>
      <c r="V10" t="s">
        <v>12</v>
      </c>
      <c r="W10" t="s">
        <v>17</v>
      </c>
      <c r="X10" t="s">
        <v>16</v>
      </c>
      <c r="Y10" t="s">
        <v>20</v>
      </c>
      <c r="Z10" t="s">
        <v>25</v>
      </c>
      <c r="AA10" t="s">
        <v>22</v>
      </c>
      <c r="AB10" t="s">
        <v>23</v>
      </c>
      <c r="AC10" t="s">
        <v>32</v>
      </c>
      <c r="AD10" t="s">
        <v>30</v>
      </c>
      <c r="AE10" t="s">
        <v>31</v>
      </c>
      <c r="AG10" t="s">
        <v>8</v>
      </c>
      <c r="AH10" t="s">
        <v>9</v>
      </c>
      <c r="AI10" t="s">
        <v>5</v>
      </c>
      <c r="AJ10" t="s">
        <v>10</v>
      </c>
      <c r="AK10" t="s">
        <v>11</v>
      </c>
      <c r="AL10" t="s">
        <v>12</v>
      </c>
      <c r="AM10" t="s">
        <v>17</v>
      </c>
      <c r="AN10" t="s">
        <v>16</v>
      </c>
      <c r="AO10" t="s">
        <v>20</v>
      </c>
      <c r="AP10" t="s">
        <v>25</v>
      </c>
      <c r="AQ10" t="s">
        <v>22</v>
      </c>
      <c r="AR10" t="s">
        <v>23</v>
      </c>
      <c r="AS10" t="s">
        <v>32</v>
      </c>
      <c r="AT10" t="s">
        <v>30</v>
      </c>
      <c r="AU10" t="s">
        <v>31</v>
      </c>
    </row>
    <row r="11" spans="1:47" x14ac:dyDescent="0.25">
      <c r="A11">
        <v>1</v>
      </c>
      <c r="B11" s="1">
        <v>0</v>
      </c>
      <c r="C11">
        <f>B11*$B$4</f>
        <v>0</v>
      </c>
      <c r="D11">
        <f>C13</f>
        <v>4.32</v>
      </c>
      <c r="E11">
        <v>0</v>
      </c>
      <c r="F11">
        <f>(C11-(C11-D11)*(1-$I$1))*$I$2</f>
        <v>1.9501992000000004</v>
      </c>
      <c r="G11">
        <v>0</v>
      </c>
      <c r="H11">
        <f>SUM(E11:G11)</f>
        <v>1.9501992000000004</v>
      </c>
      <c r="I11">
        <f>(C11-(C11-D11)*(1-$I$1))*(1-$I$2)</f>
        <v>0.34415280000000009</v>
      </c>
      <c r="J11" s="5">
        <f>AVERAGE(E11,H11/(1+$I$5))*$I$5</f>
        <v>3.9303438771593098E-2</v>
      </c>
      <c r="K11" s="5">
        <f>(I11+J11-G11)/(1-$I$3)</f>
        <v>0.46762955947755264</v>
      </c>
      <c r="L11" s="5">
        <f>K11/(1+$I$5)^A11</f>
        <v>0.44878076725292959</v>
      </c>
      <c r="M11" s="5">
        <f>D11-F11-I11</f>
        <v>2.0256479999999999</v>
      </c>
      <c r="N11" s="5">
        <f>AVERAGE(0,M11/(1-$I$5))*$I$5</f>
        <v>4.4403557411273491E-2</v>
      </c>
      <c r="O11" s="5">
        <f>N11/(1+$I$5)^A11</f>
        <v>4.2613778705636748E-2</v>
      </c>
      <c r="Q11">
        <v>1</v>
      </c>
      <c r="R11" s="1">
        <v>0</v>
      </c>
      <c r="S11">
        <f t="shared" ref="S11:S60" si="0">R11*$B$4</f>
        <v>0</v>
      </c>
      <c r="T11">
        <f>D11</f>
        <v>4.32</v>
      </c>
      <c r="U11">
        <v>0</v>
      </c>
      <c r="V11">
        <f>(S11-(S11-T11)*(1-$I$1))*$I$2</f>
        <v>1.9501992000000004</v>
      </c>
      <c r="W11">
        <v>0</v>
      </c>
      <c r="X11">
        <f>SUM(U11:W11)</f>
        <v>1.9501992000000004</v>
      </c>
      <c r="Y11">
        <f>(S11-(S11-T11)*(1-$I$1))*(1-$I$2)</f>
        <v>0.34415280000000009</v>
      </c>
      <c r="Z11">
        <f>AVERAGE(U11,X11/(1+$I$5))*$I$5</f>
        <v>3.9303438771593098E-2</v>
      </c>
      <c r="AA11">
        <f>(Y11+Z11-W11)/(1-$I$3)</f>
        <v>0.46762955947755264</v>
      </c>
      <c r="AB11">
        <f>AA11/(1+$I$5)^Q11</f>
        <v>0.44878076725292959</v>
      </c>
      <c r="AC11" s="5">
        <f>T11-V11-Y11</f>
        <v>2.0256479999999999</v>
      </c>
      <c r="AD11" s="5">
        <f>AVERAGE(0,AC11/(1-$I$5))*$I$5</f>
        <v>4.4403557411273491E-2</v>
      </c>
      <c r="AE11" s="5">
        <f>AD11/(1+$I$5)^Q11</f>
        <v>4.2613778705636748E-2</v>
      </c>
      <c r="AF11" s="5"/>
      <c r="AG11">
        <v>1</v>
      </c>
      <c r="AH11" s="1">
        <v>0</v>
      </c>
      <c r="AI11">
        <f t="shared" ref="AI11:AI60" si="1">AH11*$B$4</f>
        <v>0</v>
      </c>
      <c r="AJ11">
        <f>W11</f>
        <v>0</v>
      </c>
      <c r="AK11">
        <v>0</v>
      </c>
      <c r="AL11">
        <f>(AI11-(AI11-AJ11)*(1-$I$1))*$I$2</f>
        <v>0</v>
      </c>
      <c r="AM11">
        <v>0</v>
      </c>
      <c r="AN11">
        <f>SUM(AK11:AM11)</f>
        <v>0</v>
      </c>
      <c r="AO11">
        <f>(AI11-(AI11-AJ11)*(1-$I$1))*(1-$I$2)</f>
        <v>0</v>
      </c>
      <c r="AP11">
        <f>AVERAGE(AK11,AN11/(1+$I$5))*$I$5</f>
        <v>0</v>
      </c>
      <c r="AQ11">
        <f>(AO11+AP11-AM11)/(1-$I$3)</f>
        <v>0</v>
      </c>
      <c r="AR11">
        <f>AQ11/(1+$I$5)^AG11</f>
        <v>0</v>
      </c>
      <c r="AS11" s="5">
        <f>AJ11-AL11-AO11</f>
        <v>0</v>
      </c>
      <c r="AT11" s="5">
        <f>AVERAGE(0,AS11/(1-$I$5))*$I$5</f>
        <v>0</v>
      </c>
      <c r="AU11" s="5">
        <f>AT11/(1+$I$5)^AG11</f>
        <v>0</v>
      </c>
    </row>
    <row r="12" spans="1:47" x14ac:dyDescent="0.25">
      <c r="A12">
        <v>2</v>
      </c>
      <c r="B12" s="1">
        <v>0</v>
      </c>
      <c r="C12">
        <f>B12*$B$4</f>
        <v>0</v>
      </c>
      <c r="D12">
        <f t="shared" ref="D12:D61" si="2">C14</f>
        <v>8.5050000000000008</v>
      </c>
      <c r="E12">
        <f>H11</f>
        <v>1.9501992000000004</v>
      </c>
      <c r="F12">
        <f t="shared" ref="F12:F60" si="3">(C12-(C12-D12)*(1-$I$1))*$I$2</f>
        <v>3.8394546750000003</v>
      </c>
      <c r="G12">
        <f>-SUM($F$11:F11)/$I$4</f>
        <v>-4.333776000000001E-2</v>
      </c>
      <c r="H12">
        <f>SUM(E12:G12)</f>
        <v>5.7463161150000008</v>
      </c>
      <c r="I12">
        <f t="shared" ref="I12:I60" si="4">(C12-(C12-D12)*(1-$I$1))*(1-$I$2)</f>
        <v>0.67755082500000019</v>
      </c>
      <c r="J12" s="5">
        <f t="shared" ref="J12:J60" si="5">AVERAGE(E12,H12/(1+$I$5))*$I$5</f>
        <v>0.15676285730268716</v>
      </c>
      <c r="K12" s="5">
        <f t="shared" ref="K12:K60" si="6">(I12+J12-G12)/(1-$I$3)</f>
        <v>1.0703066369544967</v>
      </c>
      <c r="L12" s="5">
        <f t="shared" ref="L12:L60" si="7">K12/(1+$I$5)^A12</f>
        <v>0.98576360696661203</v>
      </c>
      <c r="M12" s="5">
        <f>M11+D12-F12-I12</f>
        <v>6.0136425000000004</v>
      </c>
      <c r="N12" s="5">
        <f>AVERAGE(M11,M12/(1-$I$5))*$I$5</f>
        <v>0.17436166906471817</v>
      </c>
      <c r="O12" s="5">
        <f t="shared" ref="O12:O60" si="8">N12/(1+$I$5)^A12</f>
        <v>0.16058892085639065</v>
      </c>
      <c r="Q12">
        <v>2</v>
      </c>
      <c r="R12" s="1">
        <v>0</v>
      </c>
      <c r="S12">
        <f t="shared" si="0"/>
        <v>0</v>
      </c>
      <c r="T12">
        <f>D12</f>
        <v>8.5050000000000008</v>
      </c>
      <c r="U12">
        <f>X11</f>
        <v>1.9501992000000004</v>
      </c>
      <c r="V12">
        <f t="shared" ref="V12:V60" si="9">(S12-(S12-T12)*(1-$I$1))*$I$2</f>
        <v>3.8394546750000003</v>
      </c>
      <c r="W12">
        <f>-SUM($V$11:V11)/$I$4</f>
        <v>-4.333776000000001E-2</v>
      </c>
      <c r="X12">
        <f>SUM(U12:W12)</f>
        <v>5.7463161150000008</v>
      </c>
      <c r="Y12">
        <f t="shared" ref="Y12:Y60" si="10">(S12-(S12-T12)*(1-$I$1))*(1-$I$2)</f>
        <v>0.67755082500000019</v>
      </c>
      <c r="Z12">
        <f t="shared" ref="Z12:Z60" si="11">AVERAGE(U12,X12/(1+$I$5))*$I$5</f>
        <v>0.15676285730268716</v>
      </c>
      <c r="AA12">
        <f t="shared" ref="AA12:AA60" si="12">(Y12+Z12-W12)/(1-$I$3)</f>
        <v>1.0703066369544967</v>
      </c>
      <c r="AB12">
        <f t="shared" ref="AB12:AB60" si="13">AA12/(1+$I$5)^Q12</f>
        <v>0.98576360696661203</v>
      </c>
      <c r="AC12" s="5">
        <f>AC11+T12-V12-Y12</f>
        <v>6.0136425000000004</v>
      </c>
      <c r="AD12" s="5">
        <f>AVERAGE(AC11,AC12/(1-$I$5))*$I$5</f>
        <v>0.17436166906471817</v>
      </c>
      <c r="AE12" s="5">
        <f t="shared" ref="AE12:AE60" si="14">AD12/(1+$I$5)^Q12</f>
        <v>0.16058892085639065</v>
      </c>
      <c r="AF12" s="5"/>
      <c r="AG12">
        <v>2</v>
      </c>
      <c r="AH12" s="1">
        <v>0</v>
      </c>
      <c r="AI12">
        <f t="shared" si="1"/>
        <v>0</v>
      </c>
      <c r="AJ12">
        <f>AI12</f>
        <v>0</v>
      </c>
      <c r="AK12">
        <f>AN11</f>
        <v>0</v>
      </c>
      <c r="AL12">
        <f>(AI12-(AI12-AJ12)*(1-$I$1))*$I$2</f>
        <v>0</v>
      </c>
      <c r="AM12">
        <f>-SUM($AL$11:AL11)/$I$4</f>
        <v>0</v>
      </c>
      <c r="AN12">
        <f>SUM(AK12:AM12)</f>
        <v>0</v>
      </c>
      <c r="AO12">
        <f t="shared" ref="AO12:AO60" si="15">(AI12-(AI12-AJ12)*(1-$I$1))*(1-$I$2)</f>
        <v>0</v>
      </c>
      <c r="AP12">
        <f t="shared" ref="AP12:AP60" si="16">AVERAGE(AK12,AN12/(1+$I$5))*$I$5</f>
        <v>0</v>
      </c>
      <c r="AQ12">
        <f t="shared" ref="AQ12:AQ60" si="17">(AO12+AP12-AM12)/(1-$I$3)</f>
        <v>0</v>
      </c>
      <c r="AR12">
        <f t="shared" ref="AR12:AR60" si="18">AQ12/(1+$I$5)^AG12</f>
        <v>0</v>
      </c>
      <c r="AS12" s="5">
        <f>AS11+AJ12-AL12-AO12</f>
        <v>0</v>
      </c>
      <c r="AT12" s="5">
        <f>AVERAGE(AS11,AS12/(1-$I$5))*$I$5</f>
        <v>0</v>
      </c>
      <c r="AU12" s="5">
        <f t="shared" ref="AU12:AU60" si="19">AT12/(1+$I$5)^AG12</f>
        <v>0</v>
      </c>
    </row>
    <row r="13" spans="1:47" x14ac:dyDescent="0.25">
      <c r="A13">
        <v>3</v>
      </c>
      <c r="B13" s="1">
        <v>0.16</v>
      </c>
      <c r="C13">
        <f>B13*$B$4</f>
        <v>4.32</v>
      </c>
      <c r="D13">
        <f t="shared" si="2"/>
        <v>8.5050000000000008</v>
      </c>
      <c r="E13">
        <f t="shared" ref="E13:E60" si="20">H12</f>
        <v>5.7463161150000008</v>
      </c>
      <c r="F13">
        <f t="shared" si="3"/>
        <v>5.5612554750000003</v>
      </c>
      <c r="G13">
        <f>-SUM($F$11:F12)/$I$4</f>
        <v>-0.12865897500000001</v>
      </c>
      <c r="H13">
        <f t="shared" ref="H13:H59" si="21">SUM(E13:G13)</f>
        <v>11.178912615000002</v>
      </c>
      <c r="I13">
        <f t="shared" si="4"/>
        <v>0.98139802500000017</v>
      </c>
      <c r="J13" s="5">
        <f t="shared" si="5"/>
        <v>0.34596742240252404</v>
      </c>
      <c r="K13" s="5">
        <f t="shared" si="6"/>
        <v>1.7756395395152733</v>
      </c>
      <c r="L13" s="5">
        <f t="shared" si="7"/>
        <v>1.5694650549887021</v>
      </c>
      <c r="M13" s="5">
        <f>M12+D13-F13-I13</f>
        <v>7.9759890000000029</v>
      </c>
      <c r="N13" s="5">
        <f t="shared" ref="N13:N61" si="22">AVERAGE(M12,M13/(1-$I$5))*$I$5</f>
        <v>0.30112549980688941</v>
      </c>
      <c r="O13" s="5">
        <f t="shared" si="8"/>
        <v>0.26616097388884202</v>
      </c>
      <c r="Q13">
        <v>3</v>
      </c>
      <c r="R13" s="1">
        <v>0.16</v>
      </c>
      <c r="S13">
        <f t="shared" si="0"/>
        <v>4.32</v>
      </c>
      <c r="T13">
        <v>0</v>
      </c>
      <c r="U13">
        <f t="shared" ref="U13:U60" si="23">X12</f>
        <v>5.7463161150000008</v>
      </c>
      <c r="V13">
        <f t="shared" si="9"/>
        <v>1.7218007999999998</v>
      </c>
      <c r="W13">
        <f>-SUM($V$11:V12)/$I$4</f>
        <v>-0.12865897500000001</v>
      </c>
      <c r="X13">
        <f t="shared" ref="X13:X59" si="24">SUM(U13:W13)</f>
        <v>7.3394579400000008</v>
      </c>
      <c r="Y13">
        <f t="shared" si="10"/>
        <v>0.30384720000000004</v>
      </c>
      <c r="Z13">
        <f t="shared" si="11"/>
        <v>0.26858877732095016</v>
      </c>
      <c r="AA13">
        <f t="shared" si="12"/>
        <v>0.85499384429384162</v>
      </c>
      <c r="AB13">
        <f t="shared" si="13"/>
        <v>0.75571811225602281</v>
      </c>
      <c r="AC13" s="5">
        <f>AC12+T13-V13-Y13</f>
        <v>3.987994500000001</v>
      </c>
      <c r="AD13" s="5">
        <f t="shared" ref="AD13:AD61" si="25">AVERAGE(AC12,AC13/(1-$I$5))*$I$5</f>
        <v>0.21370599615344474</v>
      </c>
      <c r="AE13" s="5">
        <f t="shared" si="14"/>
        <v>0.18889199386489361</v>
      </c>
      <c r="AF13" s="5"/>
      <c r="AG13">
        <v>3</v>
      </c>
      <c r="AH13" s="1">
        <v>0.16</v>
      </c>
      <c r="AI13">
        <f t="shared" si="1"/>
        <v>4.32</v>
      </c>
      <c r="AJ13">
        <f t="shared" ref="AJ13:AJ61" si="26">AI13</f>
        <v>4.32</v>
      </c>
      <c r="AK13">
        <f t="shared" ref="AK13:AK60" si="27">AN12</f>
        <v>0</v>
      </c>
      <c r="AL13">
        <f t="shared" ref="AL13:AL60" si="28">(AI13-(AI13-AJ13)*(1-$I$1))*$I$2</f>
        <v>3.6720000000000002</v>
      </c>
      <c r="AM13">
        <f>-SUM($AL$11:AL12)/$I$4</f>
        <v>0</v>
      </c>
      <c r="AN13">
        <f t="shared" ref="AN13:AN59" si="29">SUM(AK13:AM13)</f>
        <v>3.6720000000000002</v>
      </c>
      <c r="AO13">
        <f t="shared" si="15"/>
        <v>0.64800000000000013</v>
      </c>
      <c r="AP13">
        <f t="shared" si="16"/>
        <v>7.4003838771593097E-2</v>
      </c>
      <c r="AQ13">
        <f t="shared" si="17"/>
        <v>0.88049248630682098</v>
      </c>
      <c r="AR13">
        <f t="shared" si="18"/>
        <v>0.77825603546534861</v>
      </c>
      <c r="AS13" s="5">
        <f>AS12+AJ13-AL13-AO13</f>
        <v>0</v>
      </c>
      <c r="AT13" s="5">
        <f t="shared" ref="AT13:AT61" si="30">AVERAGE(AS12,AS13/(1-$I$5))*$I$5</f>
        <v>0</v>
      </c>
      <c r="AU13" s="5">
        <f t="shared" si="19"/>
        <v>0</v>
      </c>
    </row>
    <row r="14" spans="1:47" x14ac:dyDescent="0.25">
      <c r="A14">
        <v>4</v>
      </c>
      <c r="B14" s="2">
        <v>0.315</v>
      </c>
      <c r="C14">
        <f>B14*$B$4</f>
        <v>8.5050000000000008</v>
      </c>
      <c r="D14">
        <f t="shared" si="2"/>
        <v>5.67</v>
      </c>
      <c r="E14">
        <f t="shared" si="20"/>
        <v>11.178912615000002</v>
      </c>
      <c r="F14">
        <f t="shared" si="3"/>
        <v>5.9494317749999999</v>
      </c>
      <c r="G14">
        <f>-SUM($F$11:F13)/$I$4</f>
        <v>-0.25224243000000002</v>
      </c>
      <c r="H14">
        <f t="shared" si="21"/>
        <v>16.876101960000003</v>
      </c>
      <c r="I14">
        <f t="shared" si="4"/>
        <v>1.0498997250000002</v>
      </c>
      <c r="J14" s="5">
        <f t="shared" si="5"/>
        <v>0.57487054414724581</v>
      </c>
      <c r="K14" s="5">
        <f t="shared" si="6"/>
        <v>2.2890398770088365</v>
      </c>
      <c r="L14" s="5">
        <f t="shared" si="7"/>
        <v>1.9417015739896009</v>
      </c>
      <c r="M14" s="5">
        <f t="shared" ref="M14:M60" si="31">M13+D14-F14-I14</f>
        <v>6.6466575000000034</v>
      </c>
      <c r="N14" s="5">
        <f t="shared" si="22"/>
        <v>0.31319494175574131</v>
      </c>
      <c r="O14" s="5">
        <f t="shared" si="8"/>
        <v>0.2656708244713365</v>
      </c>
      <c r="Q14">
        <v>4</v>
      </c>
      <c r="R14" s="2">
        <v>0.315</v>
      </c>
      <c r="S14">
        <f t="shared" si="0"/>
        <v>8.5050000000000008</v>
      </c>
      <c r="T14">
        <v>0</v>
      </c>
      <c r="U14">
        <f t="shared" si="23"/>
        <v>7.3394579400000008</v>
      </c>
      <c r="V14">
        <f t="shared" si="9"/>
        <v>3.3897953250000001</v>
      </c>
      <c r="W14">
        <f>-SUM($V$11:V13)/$I$4</f>
        <v>-0.16692121500000001</v>
      </c>
      <c r="X14">
        <f t="shared" si="24"/>
        <v>10.56233205</v>
      </c>
      <c r="Y14">
        <f t="shared" si="10"/>
        <v>0.59819917500000008</v>
      </c>
      <c r="Z14">
        <f t="shared" si="11"/>
        <v>0.36699711294921311</v>
      </c>
      <c r="AA14">
        <f t="shared" si="12"/>
        <v>1.3806311011575769</v>
      </c>
      <c r="AB14">
        <f t="shared" si="13"/>
        <v>1.1711345045328427</v>
      </c>
      <c r="AC14" s="5">
        <f t="shared" ref="AC14:AC60" si="32">AC13+T14-V14-Y14</f>
        <v>0</v>
      </c>
      <c r="AD14" s="5">
        <f t="shared" si="25"/>
        <v>8.3747884500000022E-2</v>
      </c>
      <c r="AE14" s="5">
        <f t="shared" si="14"/>
        <v>7.1040002747545669E-2</v>
      </c>
      <c r="AF14" s="5"/>
      <c r="AG14">
        <v>4</v>
      </c>
      <c r="AH14" s="2">
        <v>0.315</v>
      </c>
      <c r="AI14">
        <f t="shared" si="1"/>
        <v>8.5050000000000008</v>
      </c>
      <c r="AJ14">
        <f t="shared" si="26"/>
        <v>8.5050000000000008</v>
      </c>
      <c r="AK14">
        <f t="shared" si="27"/>
        <v>3.6720000000000002</v>
      </c>
      <c r="AL14">
        <f t="shared" si="28"/>
        <v>7.2292500000000004</v>
      </c>
      <c r="AM14">
        <f>-SUM($AL$11:AL13)/$I$4</f>
        <v>-8.1600000000000006E-2</v>
      </c>
      <c r="AN14">
        <f t="shared" si="29"/>
        <v>10.819650000000001</v>
      </c>
      <c r="AO14">
        <f t="shared" si="15"/>
        <v>1.2757500000000004</v>
      </c>
      <c r="AP14">
        <f t="shared" si="16"/>
        <v>0.29516636660268719</v>
      </c>
      <c r="AQ14">
        <f t="shared" si="17"/>
        <v>2.0152638617105945</v>
      </c>
      <c r="AR14">
        <f t="shared" si="18"/>
        <v>1.7094682585438929</v>
      </c>
      <c r="AS14" s="5">
        <f t="shared" ref="AS14:AS60" si="33">AS13+AJ14-AL14-AO14</f>
        <v>0</v>
      </c>
      <c r="AT14" s="5">
        <f t="shared" si="30"/>
        <v>0</v>
      </c>
      <c r="AU14" s="5">
        <f t="shared" si="19"/>
        <v>0</v>
      </c>
    </row>
    <row r="15" spans="1:47" x14ac:dyDescent="0.25">
      <c r="A15">
        <v>5</v>
      </c>
      <c r="B15" s="2">
        <v>0.315</v>
      </c>
      <c r="C15">
        <f>B15*$B$4</f>
        <v>8.5050000000000008</v>
      </c>
      <c r="D15">
        <f t="shared" si="2"/>
        <v>0</v>
      </c>
      <c r="E15">
        <f t="shared" si="20"/>
        <v>16.876101960000003</v>
      </c>
      <c r="F15">
        <f t="shared" si="3"/>
        <v>3.3897953250000001</v>
      </c>
      <c r="G15">
        <f>-SUM($F$11:F14)/$I$4</f>
        <v>-0.38445202500000009</v>
      </c>
      <c r="H15">
        <f t="shared" si="21"/>
        <v>19.881445260000003</v>
      </c>
      <c r="I15">
        <f t="shared" si="4"/>
        <v>0.59819917500000008</v>
      </c>
      <c r="J15" s="5">
        <f t="shared" si="5"/>
        <v>0.75507985945174683</v>
      </c>
      <c r="K15" s="5">
        <f t="shared" si="6"/>
        <v>2.1191842188435936</v>
      </c>
      <c r="L15" s="5">
        <f t="shared" si="7"/>
        <v>1.7251629254169545</v>
      </c>
      <c r="M15" s="5">
        <f t="shared" si="31"/>
        <v>2.6586630000000033</v>
      </c>
      <c r="N15" s="5">
        <f t="shared" si="22"/>
        <v>0.19785947660229661</v>
      </c>
      <c r="O15" s="5">
        <f t="shared" si="8"/>
        <v>0.16107133605541354</v>
      </c>
      <c r="Q15">
        <v>5</v>
      </c>
      <c r="R15" s="2">
        <v>0.315</v>
      </c>
      <c r="S15">
        <f t="shared" si="0"/>
        <v>8.5050000000000008</v>
      </c>
      <c r="T15">
        <f>S15</f>
        <v>8.5050000000000008</v>
      </c>
      <c r="U15">
        <f t="shared" si="23"/>
        <v>10.56233205</v>
      </c>
      <c r="V15">
        <f t="shared" si="9"/>
        <v>7.2292500000000004</v>
      </c>
      <c r="W15">
        <f>-SUM($V$11:V14)/$I$4</f>
        <v>-0.24225000000000002</v>
      </c>
      <c r="X15">
        <f t="shared" si="24"/>
        <v>17.549332050000004</v>
      </c>
      <c r="Y15">
        <f t="shared" si="10"/>
        <v>1.2757500000000004</v>
      </c>
      <c r="Z15">
        <f t="shared" si="11"/>
        <v>0.57549032914405007</v>
      </c>
      <c r="AA15">
        <f t="shared" si="12"/>
        <v>2.553036986761037</v>
      </c>
      <c r="AB15">
        <f t="shared" si="13"/>
        <v>2.0783491673894088</v>
      </c>
      <c r="AC15" s="5">
        <f t="shared" si="32"/>
        <v>0</v>
      </c>
      <c r="AD15" s="5">
        <f t="shared" si="25"/>
        <v>0</v>
      </c>
      <c r="AE15" s="5">
        <f t="shared" si="14"/>
        <v>0</v>
      </c>
      <c r="AF15" s="5"/>
      <c r="AG15">
        <v>5</v>
      </c>
      <c r="AH15" s="2">
        <v>0.315</v>
      </c>
      <c r="AI15">
        <f t="shared" si="1"/>
        <v>8.5050000000000008</v>
      </c>
      <c r="AJ15">
        <f t="shared" si="26"/>
        <v>8.5050000000000008</v>
      </c>
      <c r="AK15">
        <f t="shared" si="27"/>
        <v>10.819650000000001</v>
      </c>
      <c r="AL15">
        <f t="shared" si="28"/>
        <v>7.2292500000000004</v>
      </c>
      <c r="AM15">
        <f>-SUM($AL$11:AL14)/$I$4</f>
        <v>-0.24225000000000002</v>
      </c>
      <c r="AN15">
        <f t="shared" si="29"/>
        <v>17.806650000000005</v>
      </c>
      <c r="AO15">
        <f t="shared" si="15"/>
        <v>1.2757500000000004</v>
      </c>
      <c r="AP15">
        <f t="shared" si="16"/>
        <v>0.58607987648752413</v>
      </c>
      <c r="AQ15">
        <f t="shared" si="17"/>
        <v>2.5659510688872245</v>
      </c>
      <c r="AR15">
        <f t="shared" si="18"/>
        <v>2.0888621258673865</v>
      </c>
      <c r="AS15" s="5">
        <f t="shared" si="33"/>
        <v>0</v>
      </c>
      <c r="AT15" s="5">
        <f t="shared" si="30"/>
        <v>0</v>
      </c>
      <c r="AU15" s="5">
        <f t="shared" si="19"/>
        <v>0</v>
      </c>
    </row>
    <row r="16" spans="1:47" x14ac:dyDescent="0.25">
      <c r="A16">
        <v>6</v>
      </c>
      <c r="B16" s="1">
        <v>0.21</v>
      </c>
      <c r="C16">
        <f t="shared" ref="C16:C60" si="34">B16*$B$4</f>
        <v>5.67</v>
      </c>
      <c r="D16">
        <f t="shared" si="2"/>
        <v>0</v>
      </c>
      <c r="E16">
        <f t="shared" si="20"/>
        <v>19.881445260000003</v>
      </c>
      <c r="F16">
        <f t="shared" si="3"/>
        <v>2.2598635499999999</v>
      </c>
      <c r="G16">
        <f>-SUM($F$11:F15)/$I$4</f>
        <v>-0.4597808100000001</v>
      </c>
      <c r="H16">
        <f t="shared" si="21"/>
        <v>21.681528</v>
      </c>
      <c r="I16">
        <f t="shared" si="4"/>
        <v>0.39879945</v>
      </c>
      <c r="J16" s="5">
        <f t="shared" si="5"/>
        <v>0.85447012781124776</v>
      </c>
      <c r="K16" s="5">
        <f t="shared" si="6"/>
        <v>2.0890858387942046</v>
      </c>
      <c r="L16" s="5">
        <f t="shared" si="7"/>
        <v>1.6321120505287623</v>
      </c>
      <c r="M16" s="5">
        <f t="shared" si="31"/>
        <v>3.3861802251067274E-15</v>
      </c>
      <c r="N16" s="5">
        <f t="shared" si="22"/>
        <v>5.5831923000000151E-2</v>
      </c>
      <c r="O16" s="5">
        <f t="shared" si="8"/>
        <v>4.3619057025004716E-2</v>
      </c>
      <c r="Q16">
        <v>6</v>
      </c>
      <c r="R16" s="1">
        <v>0.21</v>
      </c>
      <c r="S16">
        <f t="shared" si="0"/>
        <v>5.67</v>
      </c>
      <c r="T16">
        <f t="shared" ref="T16:T61" si="35">S16</f>
        <v>5.67</v>
      </c>
      <c r="U16">
        <f t="shared" si="23"/>
        <v>17.549332050000004</v>
      </c>
      <c r="V16">
        <f t="shared" si="9"/>
        <v>4.8194999999999997</v>
      </c>
      <c r="W16">
        <f>-SUM($V$11:V15)/$I$4</f>
        <v>-0.40290000000000004</v>
      </c>
      <c r="X16">
        <f t="shared" si="24"/>
        <v>21.965932050000003</v>
      </c>
      <c r="Y16">
        <f t="shared" si="10"/>
        <v>0.85050000000000014</v>
      </c>
      <c r="Z16">
        <f t="shared" si="11"/>
        <v>0.8112275018887718</v>
      </c>
      <c r="AA16">
        <f t="shared" si="12"/>
        <v>2.5178384169375265</v>
      </c>
      <c r="AB16">
        <f t="shared" si="13"/>
        <v>1.9670778219146288</v>
      </c>
      <c r="AC16" s="5">
        <f t="shared" si="32"/>
        <v>0</v>
      </c>
      <c r="AD16" s="5">
        <f t="shared" si="25"/>
        <v>0</v>
      </c>
      <c r="AE16" s="5">
        <f t="shared" si="14"/>
        <v>0</v>
      </c>
      <c r="AF16" s="5"/>
      <c r="AG16">
        <v>6</v>
      </c>
      <c r="AH16" s="1">
        <v>0.21</v>
      </c>
      <c r="AI16">
        <f t="shared" si="1"/>
        <v>5.67</v>
      </c>
      <c r="AJ16">
        <f t="shared" si="26"/>
        <v>5.67</v>
      </c>
      <c r="AK16">
        <f t="shared" si="27"/>
        <v>17.806650000000005</v>
      </c>
      <c r="AL16">
        <f t="shared" si="28"/>
        <v>4.8194999999999997</v>
      </c>
      <c r="AM16">
        <f>-SUM($AL$11:AL15)/$I$4</f>
        <v>-0.40290000000000004</v>
      </c>
      <c r="AN16">
        <f t="shared" si="29"/>
        <v>22.223250000000004</v>
      </c>
      <c r="AO16">
        <f t="shared" si="15"/>
        <v>0.85050000000000014</v>
      </c>
      <c r="AP16">
        <f t="shared" si="16"/>
        <v>0.82181704923224597</v>
      </c>
      <c r="AQ16">
        <f t="shared" si="17"/>
        <v>2.5307524990637145</v>
      </c>
      <c r="AR16">
        <f t="shared" si="18"/>
        <v>1.9771670335057787</v>
      </c>
      <c r="AS16" s="5">
        <f t="shared" si="33"/>
        <v>0</v>
      </c>
      <c r="AT16" s="5">
        <f t="shared" si="30"/>
        <v>0</v>
      </c>
      <c r="AU16" s="5">
        <f t="shared" si="19"/>
        <v>0</v>
      </c>
    </row>
    <row r="17" spans="1:47" x14ac:dyDescent="0.25">
      <c r="A17">
        <v>7</v>
      </c>
      <c r="B17">
        <v>0</v>
      </c>
      <c r="C17">
        <f t="shared" si="34"/>
        <v>0</v>
      </c>
      <c r="D17">
        <f t="shared" si="2"/>
        <v>0</v>
      </c>
      <c r="E17">
        <f t="shared" si="20"/>
        <v>21.681528</v>
      </c>
      <c r="F17">
        <f t="shared" si="3"/>
        <v>0</v>
      </c>
      <c r="G17">
        <f>-SUM($F$11:F16)/$I$4</f>
        <v>-0.51</v>
      </c>
      <c r="H17">
        <f t="shared" si="21"/>
        <v>21.171527999999999</v>
      </c>
      <c r="I17">
        <f t="shared" si="4"/>
        <v>0</v>
      </c>
      <c r="J17" s="5">
        <f t="shared" si="5"/>
        <v>0.88199355441074856</v>
      </c>
      <c r="K17" s="5">
        <f t="shared" si="6"/>
        <v>1.6975531151350591</v>
      </c>
      <c r="L17" s="5">
        <f t="shared" si="7"/>
        <v>1.2727682679815486</v>
      </c>
      <c r="M17" s="5">
        <f t="shared" si="31"/>
        <v>3.3861802251067274E-15</v>
      </c>
      <c r="N17" s="5">
        <f t="shared" si="22"/>
        <v>1.4533711742791067E-16</v>
      </c>
      <c r="O17" s="5">
        <f t="shared" si="8"/>
        <v>1.089688856112379E-16</v>
      </c>
      <c r="Q17">
        <v>7</v>
      </c>
      <c r="R17">
        <v>0</v>
      </c>
      <c r="S17">
        <f t="shared" si="0"/>
        <v>0</v>
      </c>
      <c r="T17">
        <f t="shared" si="35"/>
        <v>0</v>
      </c>
      <c r="U17">
        <f t="shared" si="23"/>
        <v>21.965932050000003</v>
      </c>
      <c r="V17">
        <f t="shared" si="9"/>
        <v>0</v>
      </c>
      <c r="W17">
        <f>-SUM($V$11:V16)/$I$4</f>
        <v>-0.51</v>
      </c>
      <c r="X17">
        <f t="shared" si="24"/>
        <v>21.455932050000001</v>
      </c>
      <c r="Y17">
        <f t="shared" si="10"/>
        <v>0</v>
      </c>
      <c r="Z17">
        <f t="shared" si="11"/>
        <v>0.89369779094827273</v>
      </c>
      <c r="AA17">
        <f t="shared" si="12"/>
        <v>1.7118265743271619</v>
      </c>
      <c r="AB17">
        <f t="shared" si="13"/>
        <v>1.2834700279277125</v>
      </c>
      <c r="AC17" s="5">
        <f t="shared" si="32"/>
        <v>0</v>
      </c>
      <c r="AD17" s="5">
        <f t="shared" si="25"/>
        <v>0</v>
      </c>
      <c r="AE17" s="5">
        <f t="shared" si="14"/>
        <v>0</v>
      </c>
      <c r="AF17" s="5"/>
      <c r="AG17">
        <v>7</v>
      </c>
      <c r="AH17">
        <v>0</v>
      </c>
      <c r="AI17">
        <f t="shared" si="1"/>
        <v>0</v>
      </c>
      <c r="AJ17">
        <f t="shared" si="26"/>
        <v>0</v>
      </c>
      <c r="AK17">
        <f t="shared" si="27"/>
        <v>22.223250000000004</v>
      </c>
      <c r="AL17">
        <f t="shared" si="28"/>
        <v>0</v>
      </c>
      <c r="AM17">
        <f>-SUM($AL$11:AL16)/$I$4</f>
        <v>-0.51</v>
      </c>
      <c r="AN17">
        <f t="shared" si="29"/>
        <v>21.713250000000002</v>
      </c>
      <c r="AO17">
        <f t="shared" si="15"/>
        <v>0</v>
      </c>
      <c r="AP17">
        <f t="shared" si="16"/>
        <v>0.9042873382917469</v>
      </c>
      <c r="AQ17">
        <f t="shared" si="17"/>
        <v>1.7247406564533498</v>
      </c>
      <c r="AR17">
        <f t="shared" si="18"/>
        <v>1.2931525726409081</v>
      </c>
      <c r="AS17" s="5">
        <f t="shared" si="33"/>
        <v>0</v>
      </c>
      <c r="AT17" s="5">
        <f t="shared" si="30"/>
        <v>0</v>
      </c>
      <c r="AU17" s="5">
        <f t="shared" si="19"/>
        <v>0</v>
      </c>
    </row>
    <row r="18" spans="1:47" x14ac:dyDescent="0.25">
      <c r="A18">
        <v>8</v>
      </c>
      <c r="B18">
        <v>0</v>
      </c>
      <c r="C18">
        <f t="shared" si="34"/>
        <v>0</v>
      </c>
      <c r="D18">
        <f t="shared" si="2"/>
        <v>0</v>
      </c>
      <c r="E18">
        <f t="shared" si="20"/>
        <v>21.171527999999999</v>
      </c>
      <c r="F18">
        <f t="shared" si="3"/>
        <v>0</v>
      </c>
      <c r="G18">
        <f>-SUM($F$11:F17)/$I$4</f>
        <v>-0.51</v>
      </c>
      <c r="H18">
        <f t="shared" si="21"/>
        <v>20.661527999999997</v>
      </c>
      <c r="I18">
        <f t="shared" si="4"/>
        <v>0</v>
      </c>
      <c r="J18" s="5">
        <f t="shared" si="5"/>
        <v>0.86100524347024954</v>
      </c>
      <c r="K18" s="5">
        <f t="shared" si="6"/>
        <v>1.6719576139881092</v>
      </c>
      <c r="L18" s="5">
        <f t="shared" si="7"/>
        <v>1.2030495408170723</v>
      </c>
      <c r="M18" s="5">
        <f t="shared" si="31"/>
        <v>3.3861802251067274E-15</v>
      </c>
      <c r="N18" s="5">
        <f t="shared" si="22"/>
        <v>1.4533711742791067E-16</v>
      </c>
      <c r="O18" s="5">
        <f t="shared" si="8"/>
        <v>1.0457666565377917E-16</v>
      </c>
      <c r="Q18">
        <v>8</v>
      </c>
      <c r="R18">
        <v>0</v>
      </c>
      <c r="S18">
        <f t="shared" si="0"/>
        <v>0</v>
      </c>
      <c r="T18">
        <f t="shared" si="35"/>
        <v>0</v>
      </c>
      <c r="U18">
        <f t="shared" si="23"/>
        <v>21.455932050000001</v>
      </c>
      <c r="V18">
        <f t="shared" si="9"/>
        <v>0</v>
      </c>
      <c r="W18">
        <f>-SUM($V$11:V17)/$I$4</f>
        <v>-0.51</v>
      </c>
      <c r="X18">
        <f t="shared" si="24"/>
        <v>20.94593205</v>
      </c>
      <c r="Y18">
        <f t="shared" si="10"/>
        <v>0</v>
      </c>
      <c r="Z18">
        <f t="shared" si="11"/>
        <v>0.8727094800077736</v>
      </c>
      <c r="AA18">
        <f t="shared" si="12"/>
        <v>1.6862310731802117</v>
      </c>
      <c r="AB18">
        <f t="shared" si="13"/>
        <v>1.2133199438364233</v>
      </c>
      <c r="AC18" s="5">
        <f t="shared" si="32"/>
        <v>0</v>
      </c>
      <c r="AD18" s="5">
        <f t="shared" si="25"/>
        <v>0</v>
      </c>
      <c r="AE18" s="5">
        <f t="shared" si="14"/>
        <v>0</v>
      </c>
      <c r="AF18" s="5"/>
      <c r="AG18">
        <v>8</v>
      </c>
      <c r="AH18">
        <v>0</v>
      </c>
      <c r="AI18">
        <f t="shared" si="1"/>
        <v>0</v>
      </c>
      <c r="AJ18">
        <f t="shared" si="26"/>
        <v>0</v>
      </c>
      <c r="AK18">
        <f t="shared" si="27"/>
        <v>21.713250000000002</v>
      </c>
      <c r="AL18">
        <f t="shared" si="28"/>
        <v>0</v>
      </c>
      <c r="AM18">
        <f>-SUM($AL$11:AL17)/$I$4</f>
        <v>-0.51</v>
      </c>
      <c r="AN18">
        <f t="shared" si="29"/>
        <v>21.203250000000001</v>
      </c>
      <c r="AO18">
        <f t="shared" si="15"/>
        <v>0</v>
      </c>
      <c r="AP18">
        <f t="shared" si="16"/>
        <v>0.88329902735124766</v>
      </c>
      <c r="AQ18">
        <f t="shared" si="17"/>
        <v>1.6991451553063996</v>
      </c>
      <c r="AR18">
        <f t="shared" si="18"/>
        <v>1.2226122132348836</v>
      </c>
      <c r="AS18" s="5">
        <f t="shared" si="33"/>
        <v>0</v>
      </c>
      <c r="AT18" s="5">
        <f t="shared" si="30"/>
        <v>0</v>
      </c>
      <c r="AU18" s="5">
        <f t="shared" si="19"/>
        <v>0</v>
      </c>
    </row>
    <row r="19" spans="1:47" x14ac:dyDescent="0.25">
      <c r="A19">
        <v>9</v>
      </c>
      <c r="B19">
        <v>0</v>
      </c>
      <c r="C19">
        <f t="shared" si="34"/>
        <v>0</v>
      </c>
      <c r="D19">
        <f t="shared" si="2"/>
        <v>0</v>
      </c>
      <c r="E19">
        <f t="shared" si="20"/>
        <v>20.661527999999997</v>
      </c>
      <c r="F19">
        <f t="shared" si="3"/>
        <v>0</v>
      </c>
      <c r="G19">
        <f>-SUM($F$11:F18)/$I$4</f>
        <v>-0.51</v>
      </c>
      <c r="H19">
        <f t="shared" si="21"/>
        <v>20.151527999999995</v>
      </c>
      <c r="I19">
        <f t="shared" si="4"/>
        <v>0</v>
      </c>
      <c r="J19" s="5">
        <f t="shared" si="5"/>
        <v>0.84001693252975029</v>
      </c>
      <c r="K19" s="5">
        <f t="shared" si="6"/>
        <v>1.646362112841159</v>
      </c>
      <c r="L19" s="5">
        <f t="shared" si="7"/>
        <v>1.1368833144967323</v>
      </c>
      <c r="M19" s="5">
        <f t="shared" si="31"/>
        <v>3.3861802251067274E-15</v>
      </c>
      <c r="N19" s="5">
        <f t="shared" si="22"/>
        <v>1.4533711742791067E-16</v>
      </c>
      <c r="O19" s="5">
        <f t="shared" si="8"/>
        <v>1.0036148335295505E-16</v>
      </c>
      <c r="Q19">
        <v>9</v>
      </c>
      <c r="R19">
        <v>0</v>
      </c>
      <c r="S19">
        <f t="shared" si="0"/>
        <v>0</v>
      </c>
      <c r="T19">
        <f t="shared" si="35"/>
        <v>0</v>
      </c>
      <c r="U19">
        <f t="shared" si="23"/>
        <v>20.94593205</v>
      </c>
      <c r="V19">
        <f t="shared" si="9"/>
        <v>0</v>
      </c>
      <c r="W19">
        <f>-SUM($V$11:V18)/$I$4</f>
        <v>-0.51</v>
      </c>
      <c r="X19">
        <f t="shared" si="24"/>
        <v>20.435932049999998</v>
      </c>
      <c r="Y19">
        <f t="shared" si="10"/>
        <v>0</v>
      </c>
      <c r="Z19">
        <f t="shared" si="11"/>
        <v>0.85172116906727446</v>
      </c>
      <c r="AA19">
        <f t="shared" si="12"/>
        <v>1.6606355720332615</v>
      </c>
      <c r="AB19">
        <f t="shared" si="13"/>
        <v>1.1467397473368004</v>
      </c>
      <c r="AC19" s="5">
        <f t="shared" si="32"/>
        <v>0</v>
      </c>
      <c r="AD19" s="5">
        <f t="shared" si="25"/>
        <v>0</v>
      </c>
      <c r="AE19" s="5">
        <f t="shared" si="14"/>
        <v>0</v>
      </c>
      <c r="AF19" s="5"/>
      <c r="AG19">
        <v>9</v>
      </c>
      <c r="AH19">
        <v>0</v>
      </c>
      <c r="AI19">
        <f t="shared" si="1"/>
        <v>0</v>
      </c>
      <c r="AJ19">
        <f t="shared" si="26"/>
        <v>0</v>
      </c>
      <c r="AK19">
        <f t="shared" si="27"/>
        <v>21.203250000000001</v>
      </c>
      <c r="AL19">
        <f t="shared" si="28"/>
        <v>0</v>
      </c>
      <c r="AM19">
        <f>-SUM($AL$11:AL18)/$I$4</f>
        <v>-0.51</v>
      </c>
      <c r="AN19">
        <f t="shared" si="29"/>
        <v>20.693249999999999</v>
      </c>
      <c r="AO19">
        <f t="shared" si="15"/>
        <v>0</v>
      </c>
      <c r="AP19">
        <f t="shared" si="16"/>
        <v>0.86231071641074863</v>
      </c>
      <c r="AQ19">
        <f t="shared" si="17"/>
        <v>1.6735496541594495</v>
      </c>
      <c r="AR19">
        <f t="shared" si="18"/>
        <v>1.1556574722873381</v>
      </c>
      <c r="AS19" s="5">
        <f t="shared" si="33"/>
        <v>0</v>
      </c>
      <c r="AT19" s="5">
        <f t="shared" si="30"/>
        <v>0</v>
      </c>
      <c r="AU19" s="5">
        <f t="shared" si="19"/>
        <v>0</v>
      </c>
    </row>
    <row r="20" spans="1:47" x14ac:dyDescent="0.25">
      <c r="A20">
        <v>10</v>
      </c>
      <c r="B20">
        <v>0</v>
      </c>
      <c r="C20">
        <f t="shared" si="34"/>
        <v>0</v>
      </c>
      <c r="D20">
        <f t="shared" si="2"/>
        <v>0</v>
      </c>
      <c r="E20">
        <f t="shared" si="20"/>
        <v>20.151527999999995</v>
      </c>
      <c r="F20">
        <f t="shared" si="3"/>
        <v>0</v>
      </c>
      <c r="G20">
        <f>-SUM($F$11:F19)/$I$4</f>
        <v>-0.51</v>
      </c>
      <c r="H20">
        <f t="shared" si="21"/>
        <v>19.641527999999994</v>
      </c>
      <c r="I20">
        <f t="shared" si="4"/>
        <v>0</v>
      </c>
      <c r="J20" s="5">
        <f t="shared" si="5"/>
        <v>0.81902862158925127</v>
      </c>
      <c r="K20" s="5">
        <f t="shared" si="6"/>
        <v>1.6207666116942088</v>
      </c>
      <c r="L20" s="5">
        <f t="shared" si="7"/>
        <v>1.0740964763927683</v>
      </c>
      <c r="M20" s="5">
        <f t="shared" si="31"/>
        <v>3.3861802251067274E-15</v>
      </c>
      <c r="N20" s="5">
        <f t="shared" si="22"/>
        <v>1.4533711742791067E-16</v>
      </c>
      <c r="O20" s="5">
        <f t="shared" si="8"/>
        <v>9.6316202833929984E-17</v>
      </c>
      <c r="Q20">
        <v>10</v>
      </c>
      <c r="R20">
        <v>0</v>
      </c>
      <c r="S20">
        <f t="shared" si="0"/>
        <v>0</v>
      </c>
      <c r="T20">
        <f t="shared" si="35"/>
        <v>0</v>
      </c>
      <c r="U20">
        <f t="shared" si="23"/>
        <v>20.435932049999998</v>
      </c>
      <c r="V20">
        <f t="shared" si="9"/>
        <v>0</v>
      </c>
      <c r="W20">
        <f>-SUM($V$11:V19)/$I$4</f>
        <v>-0.51</v>
      </c>
      <c r="X20">
        <f t="shared" si="24"/>
        <v>19.925932049999997</v>
      </c>
      <c r="Y20">
        <f t="shared" si="10"/>
        <v>0</v>
      </c>
      <c r="Z20">
        <f t="shared" si="11"/>
        <v>0.83073285812677533</v>
      </c>
      <c r="AA20">
        <f t="shared" si="12"/>
        <v>1.6350400708863113</v>
      </c>
      <c r="AB20">
        <f t="shared" si="13"/>
        <v>1.083555624991682</v>
      </c>
      <c r="AC20" s="5">
        <f t="shared" si="32"/>
        <v>0</v>
      </c>
      <c r="AD20" s="5">
        <f t="shared" si="25"/>
        <v>0</v>
      </c>
      <c r="AE20" s="5">
        <f t="shared" si="14"/>
        <v>0</v>
      </c>
      <c r="AF20" s="5"/>
      <c r="AG20">
        <v>10</v>
      </c>
      <c r="AH20">
        <v>0</v>
      </c>
      <c r="AI20">
        <f t="shared" si="1"/>
        <v>0</v>
      </c>
      <c r="AJ20">
        <f t="shared" si="26"/>
        <v>0</v>
      </c>
      <c r="AK20">
        <f t="shared" si="27"/>
        <v>20.693249999999999</v>
      </c>
      <c r="AL20">
        <f t="shared" si="28"/>
        <v>0</v>
      </c>
      <c r="AM20">
        <f>-SUM($AL$11:AL19)/$I$4</f>
        <v>-0.51</v>
      </c>
      <c r="AN20">
        <f t="shared" si="29"/>
        <v>20.183249999999997</v>
      </c>
      <c r="AO20">
        <f t="shared" si="15"/>
        <v>0</v>
      </c>
      <c r="AP20">
        <f t="shared" si="16"/>
        <v>0.84132240547024939</v>
      </c>
      <c r="AQ20">
        <f t="shared" si="17"/>
        <v>1.6479541530124993</v>
      </c>
      <c r="AR20">
        <f t="shared" si="18"/>
        <v>1.0921139022954609</v>
      </c>
      <c r="AS20" s="5">
        <f t="shared" si="33"/>
        <v>0</v>
      </c>
      <c r="AT20" s="5">
        <f t="shared" si="30"/>
        <v>0</v>
      </c>
      <c r="AU20" s="5">
        <f t="shared" si="19"/>
        <v>0</v>
      </c>
    </row>
    <row r="21" spans="1:47" x14ac:dyDescent="0.25">
      <c r="A21">
        <v>11</v>
      </c>
      <c r="B21">
        <v>0</v>
      </c>
      <c r="C21">
        <f t="shared" si="34"/>
        <v>0</v>
      </c>
      <c r="D21">
        <f t="shared" si="2"/>
        <v>0</v>
      </c>
      <c r="E21">
        <f t="shared" si="20"/>
        <v>19.641527999999994</v>
      </c>
      <c r="F21">
        <f t="shared" si="3"/>
        <v>0</v>
      </c>
      <c r="G21">
        <f>-SUM($F$11:F20)/$I$4</f>
        <v>-0.51</v>
      </c>
      <c r="H21">
        <f t="shared" si="21"/>
        <v>19.131527999999992</v>
      </c>
      <c r="I21">
        <f t="shared" si="4"/>
        <v>0</v>
      </c>
      <c r="J21" s="5">
        <f t="shared" si="5"/>
        <v>0.79804031064875214</v>
      </c>
      <c r="K21" s="5">
        <f t="shared" si="6"/>
        <v>1.5951711105472586</v>
      </c>
      <c r="L21" s="5">
        <f t="shared" si="7"/>
        <v>1.0145240975992913</v>
      </c>
      <c r="M21" s="5">
        <f t="shared" si="31"/>
        <v>3.3861802251067274E-15</v>
      </c>
      <c r="N21" s="5">
        <f t="shared" si="22"/>
        <v>1.4533711742791067E-16</v>
      </c>
      <c r="O21" s="5">
        <f t="shared" si="8"/>
        <v>9.243397584830132E-17</v>
      </c>
      <c r="Q21">
        <v>11</v>
      </c>
      <c r="R21">
        <v>0</v>
      </c>
      <c r="S21">
        <f t="shared" si="0"/>
        <v>0</v>
      </c>
      <c r="T21">
        <f t="shared" si="35"/>
        <v>0</v>
      </c>
      <c r="U21">
        <f t="shared" si="23"/>
        <v>19.925932049999997</v>
      </c>
      <c r="V21">
        <f t="shared" si="9"/>
        <v>0</v>
      </c>
      <c r="W21">
        <f>-SUM($V$11:V20)/$I$4</f>
        <v>-0.51</v>
      </c>
      <c r="X21">
        <f t="shared" si="24"/>
        <v>19.415932049999995</v>
      </c>
      <c r="Y21">
        <f t="shared" si="10"/>
        <v>0</v>
      </c>
      <c r="Z21">
        <f t="shared" si="11"/>
        <v>0.8097445471862762</v>
      </c>
      <c r="AA21">
        <f t="shared" si="12"/>
        <v>1.6094445697393613</v>
      </c>
      <c r="AB21">
        <f t="shared" si="13"/>
        <v>1.0236019753333736</v>
      </c>
      <c r="AC21" s="5">
        <f t="shared" si="32"/>
        <v>0</v>
      </c>
      <c r="AD21" s="5">
        <f t="shared" si="25"/>
        <v>0</v>
      </c>
      <c r="AE21" s="5">
        <f t="shared" si="14"/>
        <v>0</v>
      </c>
      <c r="AF21" s="5"/>
      <c r="AG21">
        <v>11</v>
      </c>
      <c r="AH21">
        <v>0</v>
      </c>
      <c r="AI21">
        <f t="shared" si="1"/>
        <v>0</v>
      </c>
      <c r="AJ21">
        <f t="shared" si="26"/>
        <v>0</v>
      </c>
      <c r="AK21">
        <f t="shared" si="27"/>
        <v>20.183249999999997</v>
      </c>
      <c r="AL21">
        <f t="shared" si="28"/>
        <v>0</v>
      </c>
      <c r="AM21">
        <f>-SUM($AL$11:AL20)/$I$4</f>
        <v>-0.51</v>
      </c>
      <c r="AN21">
        <f t="shared" si="29"/>
        <v>19.673249999999996</v>
      </c>
      <c r="AO21">
        <f t="shared" si="15"/>
        <v>0</v>
      </c>
      <c r="AP21">
        <f t="shared" si="16"/>
        <v>0.82033409452975037</v>
      </c>
      <c r="AQ21">
        <f t="shared" si="17"/>
        <v>1.6223586518655491</v>
      </c>
      <c r="AR21">
        <f t="shared" si="18"/>
        <v>1.0318152932832572</v>
      </c>
      <c r="AS21" s="5">
        <f t="shared" si="33"/>
        <v>0</v>
      </c>
      <c r="AT21" s="5">
        <f t="shared" si="30"/>
        <v>0</v>
      </c>
      <c r="AU21" s="5">
        <f t="shared" si="19"/>
        <v>0</v>
      </c>
    </row>
    <row r="22" spans="1:47" x14ac:dyDescent="0.25">
      <c r="A22">
        <v>12</v>
      </c>
      <c r="B22">
        <v>0</v>
      </c>
      <c r="C22">
        <f t="shared" si="34"/>
        <v>0</v>
      </c>
      <c r="D22">
        <f t="shared" si="2"/>
        <v>0</v>
      </c>
      <c r="E22">
        <f t="shared" si="20"/>
        <v>19.131527999999992</v>
      </c>
      <c r="F22">
        <f t="shared" si="3"/>
        <v>0</v>
      </c>
      <c r="G22">
        <f>-SUM($F$11:F21)/$I$4</f>
        <v>-0.51</v>
      </c>
      <c r="H22">
        <f t="shared" si="21"/>
        <v>18.621527999999991</v>
      </c>
      <c r="I22">
        <f t="shared" si="4"/>
        <v>0</v>
      </c>
      <c r="J22" s="5">
        <f t="shared" si="5"/>
        <v>0.77705199970825289</v>
      </c>
      <c r="K22" s="5">
        <f t="shared" si="6"/>
        <v>1.5695756094003084</v>
      </c>
      <c r="L22" s="5">
        <f t="shared" si="7"/>
        <v>0.95800905445764883</v>
      </c>
      <c r="M22" s="5">
        <f t="shared" si="31"/>
        <v>3.3861802251067274E-15</v>
      </c>
      <c r="N22" s="5">
        <f t="shared" si="22"/>
        <v>1.4533711742791067E-16</v>
      </c>
      <c r="O22" s="5">
        <f t="shared" si="8"/>
        <v>8.8708230180711432E-17</v>
      </c>
      <c r="Q22">
        <v>12</v>
      </c>
      <c r="R22">
        <v>0</v>
      </c>
      <c r="S22">
        <f t="shared" si="0"/>
        <v>0</v>
      </c>
      <c r="T22">
        <f t="shared" si="35"/>
        <v>0</v>
      </c>
      <c r="U22">
        <f t="shared" si="23"/>
        <v>19.415932049999995</v>
      </c>
      <c r="V22">
        <f t="shared" si="9"/>
        <v>0</v>
      </c>
      <c r="W22">
        <f>-SUM($V$11:V21)/$I$4</f>
        <v>-0.51</v>
      </c>
      <c r="X22">
        <f t="shared" si="24"/>
        <v>18.905932049999993</v>
      </c>
      <c r="Y22">
        <f t="shared" si="10"/>
        <v>0</v>
      </c>
      <c r="Z22">
        <f t="shared" si="11"/>
        <v>0.78875623624577718</v>
      </c>
      <c r="AA22">
        <f t="shared" si="12"/>
        <v>1.5838490685924111</v>
      </c>
      <c r="AB22">
        <f t="shared" si="13"/>
        <v>0.96672102925043413</v>
      </c>
      <c r="AC22" s="5">
        <f t="shared" si="32"/>
        <v>0</v>
      </c>
      <c r="AD22" s="5">
        <f t="shared" si="25"/>
        <v>0</v>
      </c>
      <c r="AE22" s="5">
        <f t="shared" si="14"/>
        <v>0</v>
      </c>
      <c r="AF22" s="5"/>
      <c r="AG22">
        <v>12</v>
      </c>
      <c r="AH22">
        <v>0</v>
      </c>
      <c r="AI22">
        <f t="shared" si="1"/>
        <v>0</v>
      </c>
      <c r="AJ22">
        <f t="shared" si="26"/>
        <v>0</v>
      </c>
      <c r="AK22">
        <f t="shared" si="27"/>
        <v>19.673249999999996</v>
      </c>
      <c r="AL22">
        <f t="shared" si="28"/>
        <v>0</v>
      </c>
      <c r="AM22">
        <f>-SUM($AL$11:AL21)/$I$4</f>
        <v>-0.51</v>
      </c>
      <c r="AN22">
        <f t="shared" si="29"/>
        <v>19.163249999999994</v>
      </c>
      <c r="AO22">
        <f t="shared" si="15"/>
        <v>0</v>
      </c>
      <c r="AP22">
        <f t="shared" si="16"/>
        <v>0.79934578358925124</v>
      </c>
      <c r="AQ22">
        <f t="shared" si="17"/>
        <v>1.5967631507185989</v>
      </c>
      <c r="AR22">
        <f t="shared" si="18"/>
        <v>0.97460329215819208</v>
      </c>
      <c r="AS22" s="5">
        <f t="shared" si="33"/>
        <v>0</v>
      </c>
      <c r="AT22" s="5">
        <f t="shared" si="30"/>
        <v>0</v>
      </c>
      <c r="AU22" s="5">
        <f t="shared" si="19"/>
        <v>0</v>
      </c>
    </row>
    <row r="23" spans="1:47" x14ac:dyDescent="0.25">
      <c r="A23">
        <v>13</v>
      </c>
      <c r="B23">
        <v>0</v>
      </c>
      <c r="C23">
        <f t="shared" si="34"/>
        <v>0</v>
      </c>
      <c r="D23">
        <f t="shared" si="2"/>
        <v>0</v>
      </c>
      <c r="E23">
        <f t="shared" si="20"/>
        <v>18.621527999999991</v>
      </c>
      <c r="F23">
        <f t="shared" si="3"/>
        <v>0</v>
      </c>
      <c r="G23">
        <f>-SUM($F$11:F22)/$I$4</f>
        <v>-0.51</v>
      </c>
      <c r="H23">
        <f t="shared" si="21"/>
        <v>18.111527999999989</v>
      </c>
      <c r="I23">
        <f t="shared" si="4"/>
        <v>0</v>
      </c>
      <c r="J23" s="5">
        <f t="shared" si="5"/>
        <v>0.75606368876775398</v>
      </c>
      <c r="K23" s="5">
        <f t="shared" si="6"/>
        <v>1.5439801082533582</v>
      </c>
      <c r="L23" s="5">
        <f t="shared" si="7"/>
        <v>0.90440166729643723</v>
      </c>
      <c r="M23" s="5">
        <f t="shared" si="31"/>
        <v>3.3861802251067274E-15</v>
      </c>
      <c r="N23" s="5">
        <f t="shared" si="22"/>
        <v>1.4533711742791067E-16</v>
      </c>
      <c r="O23" s="5">
        <f t="shared" si="8"/>
        <v>8.5132658522755691E-17</v>
      </c>
      <c r="Q23">
        <v>13</v>
      </c>
      <c r="R23">
        <v>0</v>
      </c>
      <c r="S23">
        <f t="shared" si="0"/>
        <v>0</v>
      </c>
      <c r="T23">
        <f t="shared" si="35"/>
        <v>0</v>
      </c>
      <c r="U23">
        <f t="shared" si="23"/>
        <v>18.905932049999993</v>
      </c>
      <c r="V23">
        <f t="shared" si="9"/>
        <v>0</v>
      </c>
      <c r="W23">
        <f>-SUM($V$11:V22)/$I$4</f>
        <v>-0.51</v>
      </c>
      <c r="X23">
        <f t="shared" si="24"/>
        <v>18.395932049999992</v>
      </c>
      <c r="Y23">
        <f t="shared" si="10"/>
        <v>0</v>
      </c>
      <c r="Z23">
        <f t="shared" si="11"/>
        <v>0.76776792530527793</v>
      </c>
      <c r="AA23">
        <f t="shared" si="12"/>
        <v>1.558253567445461</v>
      </c>
      <c r="AB23">
        <f t="shared" si="13"/>
        <v>0.91276248763500289</v>
      </c>
      <c r="AC23" s="5">
        <f t="shared" si="32"/>
        <v>0</v>
      </c>
      <c r="AD23" s="5">
        <f t="shared" si="25"/>
        <v>0</v>
      </c>
      <c r="AE23" s="5">
        <f t="shared" si="14"/>
        <v>0</v>
      </c>
      <c r="AF23" s="5"/>
      <c r="AG23">
        <v>13</v>
      </c>
      <c r="AH23">
        <v>0</v>
      </c>
      <c r="AI23">
        <f t="shared" si="1"/>
        <v>0</v>
      </c>
      <c r="AJ23">
        <f t="shared" si="26"/>
        <v>0</v>
      </c>
      <c r="AK23">
        <f t="shared" si="27"/>
        <v>19.163249999999994</v>
      </c>
      <c r="AL23">
        <f t="shared" si="28"/>
        <v>0</v>
      </c>
      <c r="AM23">
        <f>-SUM($AL$11:AL22)/$I$4</f>
        <v>-0.51</v>
      </c>
      <c r="AN23">
        <f t="shared" si="29"/>
        <v>18.653249999999993</v>
      </c>
      <c r="AO23">
        <f t="shared" si="15"/>
        <v>0</v>
      </c>
      <c r="AP23">
        <f t="shared" si="16"/>
        <v>0.77835747264875221</v>
      </c>
      <c r="AQ23">
        <f t="shared" si="17"/>
        <v>1.5711676495716489</v>
      </c>
      <c r="AR23">
        <f t="shared" si="18"/>
        <v>0.92032703936989535</v>
      </c>
      <c r="AS23" s="5">
        <f t="shared" si="33"/>
        <v>0</v>
      </c>
      <c r="AT23" s="5">
        <f t="shared" si="30"/>
        <v>0</v>
      </c>
      <c r="AU23" s="5">
        <f t="shared" si="19"/>
        <v>0</v>
      </c>
    </row>
    <row r="24" spans="1:47" x14ac:dyDescent="0.25">
      <c r="A24">
        <v>14</v>
      </c>
      <c r="B24">
        <v>0</v>
      </c>
      <c r="C24">
        <f t="shared" si="34"/>
        <v>0</v>
      </c>
      <c r="D24">
        <f t="shared" si="2"/>
        <v>0</v>
      </c>
      <c r="E24">
        <f t="shared" si="20"/>
        <v>18.111527999999989</v>
      </c>
      <c r="F24">
        <f t="shared" si="3"/>
        <v>0</v>
      </c>
      <c r="G24">
        <f>-SUM($F$11:F23)/$I$4</f>
        <v>-0.51</v>
      </c>
      <c r="H24">
        <f t="shared" si="21"/>
        <v>17.601527999999988</v>
      </c>
      <c r="I24">
        <f t="shared" si="4"/>
        <v>0</v>
      </c>
      <c r="J24" s="5">
        <f t="shared" si="5"/>
        <v>0.73507537782725474</v>
      </c>
      <c r="K24" s="5">
        <f t="shared" si="6"/>
        <v>1.5183846071064082</v>
      </c>
      <c r="L24" s="5">
        <f t="shared" si="7"/>
        <v>0.85355935561330687</v>
      </c>
      <c r="M24" s="5">
        <f t="shared" si="31"/>
        <v>3.3861802251067274E-15</v>
      </c>
      <c r="N24" s="5">
        <f t="shared" si="22"/>
        <v>1.4533711742791067E-16</v>
      </c>
      <c r="O24" s="5">
        <f t="shared" si="8"/>
        <v>8.1701207795350934E-17</v>
      </c>
      <c r="Q24">
        <v>14</v>
      </c>
      <c r="R24">
        <v>0</v>
      </c>
      <c r="S24">
        <f t="shared" si="0"/>
        <v>0</v>
      </c>
      <c r="T24">
        <f t="shared" si="35"/>
        <v>0</v>
      </c>
      <c r="U24">
        <f t="shared" si="23"/>
        <v>18.395932049999992</v>
      </c>
      <c r="V24">
        <f t="shared" si="9"/>
        <v>0</v>
      </c>
      <c r="W24">
        <f>-SUM($V$11:V23)/$I$4</f>
        <v>-0.51</v>
      </c>
      <c r="X24">
        <f t="shared" si="24"/>
        <v>17.88593204999999</v>
      </c>
      <c r="Y24">
        <f t="shared" si="10"/>
        <v>0</v>
      </c>
      <c r="Z24">
        <f t="shared" si="11"/>
        <v>0.74677961436477902</v>
      </c>
      <c r="AA24">
        <f t="shared" si="12"/>
        <v>1.5326580662985108</v>
      </c>
      <c r="AB24">
        <f t="shared" si="13"/>
        <v>0.86158317551596086</v>
      </c>
      <c r="AC24" s="5">
        <f t="shared" si="32"/>
        <v>0</v>
      </c>
      <c r="AD24" s="5">
        <f t="shared" si="25"/>
        <v>0</v>
      </c>
      <c r="AE24" s="5">
        <f t="shared" si="14"/>
        <v>0</v>
      </c>
      <c r="AF24" s="5"/>
      <c r="AG24">
        <v>14</v>
      </c>
      <c r="AH24">
        <v>0</v>
      </c>
      <c r="AI24">
        <f t="shared" si="1"/>
        <v>0</v>
      </c>
      <c r="AJ24">
        <f t="shared" si="26"/>
        <v>0</v>
      </c>
      <c r="AK24">
        <f t="shared" si="27"/>
        <v>18.653249999999993</v>
      </c>
      <c r="AL24">
        <f t="shared" si="28"/>
        <v>0</v>
      </c>
      <c r="AM24">
        <f>-SUM($AL$11:AL23)/$I$4</f>
        <v>-0.51</v>
      </c>
      <c r="AN24">
        <f t="shared" si="29"/>
        <v>18.143249999999991</v>
      </c>
      <c r="AO24">
        <f t="shared" si="15"/>
        <v>0</v>
      </c>
      <c r="AP24">
        <f t="shared" si="16"/>
        <v>0.75736916170825308</v>
      </c>
      <c r="AQ24">
        <f t="shared" si="17"/>
        <v>1.5455721484246987</v>
      </c>
      <c r="AR24">
        <f t="shared" si="18"/>
        <v>0.86884282209455255</v>
      </c>
      <c r="AS24" s="5">
        <f t="shared" si="33"/>
        <v>0</v>
      </c>
      <c r="AT24" s="5">
        <f t="shared" si="30"/>
        <v>0</v>
      </c>
      <c r="AU24" s="5">
        <f t="shared" si="19"/>
        <v>0</v>
      </c>
    </row>
    <row r="25" spans="1:47" x14ac:dyDescent="0.25">
      <c r="A25">
        <v>15</v>
      </c>
      <c r="B25">
        <v>0</v>
      </c>
      <c r="C25">
        <f t="shared" si="34"/>
        <v>0</v>
      </c>
      <c r="D25">
        <f t="shared" si="2"/>
        <v>0</v>
      </c>
      <c r="E25">
        <f t="shared" si="20"/>
        <v>17.601527999999988</v>
      </c>
      <c r="F25">
        <f t="shared" si="3"/>
        <v>0</v>
      </c>
      <c r="G25">
        <f>-SUM($F$11:F24)/$I$4</f>
        <v>-0.51</v>
      </c>
      <c r="H25">
        <f t="shared" si="21"/>
        <v>17.091527999999986</v>
      </c>
      <c r="I25">
        <f t="shared" si="4"/>
        <v>0</v>
      </c>
      <c r="J25" s="5">
        <f t="shared" si="5"/>
        <v>0.71408706688675583</v>
      </c>
      <c r="K25" s="5">
        <f t="shared" si="6"/>
        <v>1.4927891059594582</v>
      </c>
      <c r="L25" s="5">
        <f t="shared" si="7"/>
        <v>0.80534630896004511</v>
      </c>
      <c r="M25" s="5">
        <f t="shared" si="31"/>
        <v>3.3861802251067274E-15</v>
      </c>
      <c r="N25" s="5">
        <f t="shared" si="22"/>
        <v>1.4533711742791067E-16</v>
      </c>
      <c r="O25" s="5">
        <f t="shared" si="8"/>
        <v>7.8408068901488415E-17</v>
      </c>
      <c r="Q25">
        <v>15</v>
      </c>
      <c r="R25">
        <v>0</v>
      </c>
      <c r="S25">
        <f t="shared" si="0"/>
        <v>0</v>
      </c>
      <c r="T25">
        <f t="shared" si="35"/>
        <v>0</v>
      </c>
      <c r="U25">
        <f t="shared" si="23"/>
        <v>17.88593204999999</v>
      </c>
      <c r="V25">
        <f t="shared" si="9"/>
        <v>0</v>
      </c>
      <c r="W25">
        <f>-SUM($V$11:V24)/$I$4</f>
        <v>-0.51</v>
      </c>
      <c r="X25">
        <f t="shared" si="24"/>
        <v>17.375932049999989</v>
      </c>
      <c r="Y25">
        <f t="shared" si="10"/>
        <v>0</v>
      </c>
      <c r="Z25">
        <f t="shared" si="11"/>
        <v>0.72579130342427978</v>
      </c>
      <c r="AA25">
        <f t="shared" si="12"/>
        <v>1.5070625651515606</v>
      </c>
      <c r="AB25">
        <f t="shared" si="13"/>
        <v>0.81304671193764</v>
      </c>
      <c r="AC25" s="5">
        <f t="shared" si="32"/>
        <v>0</v>
      </c>
      <c r="AD25" s="5">
        <f t="shared" si="25"/>
        <v>0</v>
      </c>
      <c r="AE25" s="5">
        <f t="shared" si="14"/>
        <v>0</v>
      </c>
      <c r="AF25" s="5"/>
      <c r="AG25">
        <v>15</v>
      </c>
      <c r="AH25">
        <v>0</v>
      </c>
      <c r="AI25">
        <f t="shared" si="1"/>
        <v>0</v>
      </c>
      <c r="AJ25">
        <f t="shared" si="26"/>
        <v>0</v>
      </c>
      <c r="AK25">
        <f t="shared" si="27"/>
        <v>18.143249999999991</v>
      </c>
      <c r="AL25">
        <f t="shared" si="28"/>
        <v>0</v>
      </c>
      <c r="AM25">
        <f>-SUM($AL$11:AL24)/$I$4</f>
        <v>-0.51</v>
      </c>
      <c r="AN25">
        <f t="shared" si="29"/>
        <v>17.63324999999999</v>
      </c>
      <c r="AO25">
        <f t="shared" si="15"/>
        <v>0</v>
      </c>
      <c r="AP25">
        <f t="shared" si="16"/>
        <v>0.73638085076775384</v>
      </c>
      <c r="AQ25">
        <f t="shared" si="17"/>
        <v>1.5199766472777485</v>
      </c>
      <c r="AR25">
        <f t="shared" si="18"/>
        <v>0.82001374320308307</v>
      </c>
      <c r="AS25" s="5">
        <f t="shared" si="33"/>
        <v>0</v>
      </c>
      <c r="AT25" s="5">
        <f t="shared" si="30"/>
        <v>0</v>
      </c>
      <c r="AU25" s="5">
        <f t="shared" si="19"/>
        <v>0</v>
      </c>
    </row>
    <row r="26" spans="1:47" x14ac:dyDescent="0.25">
      <c r="A26">
        <v>16</v>
      </c>
      <c r="B26">
        <v>0</v>
      </c>
      <c r="C26">
        <f t="shared" si="34"/>
        <v>0</v>
      </c>
      <c r="D26">
        <f t="shared" si="2"/>
        <v>0</v>
      </c>
      <c r="E26">
        <f t="shared" si="20"/>
        <v>17.091527999999986</v>
      </c>
      <c r="F26">
        <f t="shared" si="3"/>
        <v>0</v>
      </c>
      <c r="G26">
        <f>-SUM($F$11:F25)/$I$4</f>
        <v>-0.51</v>
      </c>
      <c r="H26">
        <f t="shared" si="21"/>
        <v>16.581527999999985</v>
      </c>
      <c r="I26">
        <f t="shared" si="4"/>
        <v>0</v>
      </c>
      <c r="J26" s="5">
        <f t="shared" si="5"/>
        <v>0.69309875594625658</v>
      </c>
      <c r="K26" s="5">
        <f t="shared" si="6"/>
        <v>1.4671936048125078</v>
      </c>
      <c r="L26" s="5">
        <f t="shared" si="7"/>
        <v>0.75963317282524268</v>
      </c>
      <c r="M26" s="5">
        <f t="shared" si="31"/>
        <v>3.3861802251067274E-15</v>
      </c>
      <c r="N26" s="5">
        <f t="shared" si="22"/>
        <v>1.4533711742791067E-16</v>
      </c>
      <c r="O26" s="5">
        <f t="shared" si="8"/>
        <v>7.5247666892023425E-17</v>
      </c>
      <c r="Q26">
        <v>16</v>
      </c>
      <c r="R26">
        <v>0</v>
      </c>
      <c r="S26">
        <f t="shared" si="0"/>
        <v>0</v>
      </c>
      <c r="T26">
        <f t="shared" si="35"/>
        <v>0</v>
      </c>
      <c r="U26">
        <f t="shared" si="23"/>
        <v>17.375932049999989</v>
      </c>
      <c r="V26">
        <f t="shared" si="9"/>
        <v>0</v>
      </c>
      <c r="W26">
        <f>-SUM($V$11:V25)/$I$4</f>
        <v>-0.51</v>
      </c>
      <c r="X26">
        <f t="shared" si="24"/>
        <v>16.865932049999987</v>
      </c>
      <c r="Y26">
        <f t="shared" si="10"/>
        <v>0</v>
      </c>
      <c r="Z26">
        <f t="shared" si="11"/>
        <v>0.70480299248378075</v>
      </c>
      <c r="AA26">
        <f t="shared" si="12"/>
        <v>1.4814670640046104</v>
      </c>
      <c r="AB26">
        <f t="shared" si="13"/>
        <v>0.76702319487667736</v>
      </c>
      <c r="AC26" s="5">
        <f t="shared" si="32"/>
        <v>0</v>
      </c>
      <c r="AD26" s="5">
        <f t="shared" si="25"/>
        <v>0</v>
      </c>
      <c r="AE26" s="5">
        <f t="shared" si="14"/>
        <v>0</v>
      </c>
      <c r="AF26" s="5"/>
      <c r="AG26">
        <v>16</v>
      </c>
      <c r="AH26">
        <v>0</v>
      </c>
      <c r="AI26">
        <f t="shared" si="1"/>
        <v>0</v>
      </c>
      <c r="AJ26">
        <f t="shared" si="26"/>
        <v>0</v>
      </c>
      <c r="AK26">
        <f t="shared" si="27"/>
        <v>17.63324999999999</v>
      </c>
      <c r="AL26">
        <f t="shared" si="28"/>
        <v>0</v>
      </c>
      <c r="AM26">
        <f>-SUM($AL$11:AL25)/$I$4</f>
        <v>-0.51</v>
      </c>
      <c r="AN26">
        <f t="shared" si="29"/>
        <v>17.123249999999988</v>
      </c>
      <c r="AO26">
        <f t="shared" si="15"/>
        <v>0</v>
      </c>
      <c r="AP26">
        <f t="shared" si="16"/>
        <v>0.71539253982725493</v>
      </c>
      <c r="AQ26">
        <f t="shared" si="17"/>
        <v>1.4943811461307985</v>
      </c>
      <c r="AR26">
        <f t="shared" si="18"/>
        <v>0.77370940530416599</v>
      </c>
      <c r="AS26" s="5">
        <f t="shared" si="33"/>
        <v>0</v>
      </c>
      <c r="AT26" s="5">
        <f t="shared" si="30"/>
        <v>0</v>
      </c>
      <c r="AU26" s="5">
        <f t="shared" si="19"/>
        <v>0</v>
      </c>
    </row>
    <row r="27" spans="1:47" x14ac:dyDescent="0.25">
      <c r="A27">
        <v>17</v>
      </c>
      <c r="B27">
        <v>0</v>
      </c>
      <c r="C27">
        <f t="shared" si="34"/>
        <v>0</v>
      </c>
      <c r="D27">
        <f t="shared" si="2"/>
        <v>0</v>
      </c>
      <c r="E27">
        <f t="shared" si="20"/>
        <v>16.581527999999985</v>
      </c>
      <c r="F27">
        <f t="shared" si="3"/>
        <v>0</v>
      </c>
      <c r="G27">
        <f>-SUM($F$11:F26)/$I$4</f>
        <v>-0.51</v>
      </c>
      <c r="H27">
        <f t="shared" si="21"/>
        <v>16.071527999999983</v>
      </c>
      <c r="I27">
        <f t="shared" si="4"/>
        <v>0</v>
      </c>
      <c r="J27" s="5">
        <f t="shared" si="5"/>
        <v>0.67211044500575756</v>
      </c>
      <c r="K27" s="5">
        <f t="shared" si="6"/>
        <v>1.4415981036655579</v>
      </c>
      <c r="L27" s="5">
        <f t="shared" si="7"/>
        <v>0.71629674884022765</v>
      </c>
      <c r="M27" s="5">
        <f t="shared" si="31"/>
        <v>3.3861802251067274E-15</v>
      </c>
      <c r="N27" s="5">
        <f t="shared" si="22"/>
        <v>1.4533711742791067E-16</v>
      </c>
      <c r="O27" s="5">
        <f t="shared" si="8"/>
        <v>7.2214651527853581E-17</v>
      </c>
      <c r="Q27">
        <v>17</v>
      </c>
      <c r="R27">
        <v>0</v>
      </c>
      <c r="S27">
        <f t="shared" si="0"/>
        <v>0</v>
      </c>
      <c r="T27">
        <f t="shared" si="35"/>
        <v>0</v>
      </c>
      <c r="U27">
        <f t="shared" si="23"/>
        <v>16.865932049999987</v>
      </c>
      <c r="V27">
        <f t="shared" si="9"/>
        <v>0</v>
      </c>
      <c r="W27">
        <f>-SUM($V$11:V26)/$I$4</f>
        <v>-0.51</v>
      </c>
      <c r="X27">
        <f t="shared" si="24"/>
        <v>16.355932049999986</v>
      </c>
      <c r="Y27">
        <f t="shared" si="10"/>
        <v>0</v>
      </c>
      <c r="Z27">
        <f t="shared" si="11"/>
        <v>0.68381468154328162</v>
      </c>
      <c r="AA27">
        <f t="shared" si="12"/>
        <v>1.4558715628576602</v>
      </c>
      <c r="AB27">
        <f t="shared" si="13"/>
        <v>0.72338890052106697</v>
      </c>
      <c r="AC27" s="5">
        <f t="shared" si="32"/>
        <v>0</v>
      </c>
      <c r="AD27" s="5">
        <f t="shared" si="25"/>
        <v>0</v>
      </c>
      <c r="AE27" s="5">
        <f t="shared" si="14"/>
        <v>0</v>
      </c>
      <c r="AF27" s="5"/>
      <c r="AG27">
        <v>17</v>
      </c>
      <c r="AH27">
        <v>0</v>
      </c>
      <c r="AI27">
        <f t="shared" si="1"/>
        <v>0</v>
      </c>
      <c r="AJ27">
        <f t="shared" si="26"/>
        <v>0</v>
      </c>
      <c r="AK27">
        <f t="shared" si="27"/>
        <v>17.123249999999988</v>
      </c>
      <c r="AL27">
        <f t="shared" si="28"/>
        <v>0</v>
      </c>
      <c r="AM27">
        <f>-SUM($AL$11:AL26)/$I$4</f>
        <v>-0.51</v>
      </c>
      <c r="AN27">
        <f t="shared" si="29"/>
        <v>16.613249999999987</v>
      </c>
      <c r="AO27">
        <f t="shared" si="15"/>
        <v>0</v>
      </c>
      <c r="AP27">
        <f t="shared" si="16"/>
        <v>0.69440422888675568</v>
      </c>
      <c r="AQ27">
        <f t="shared" si="17"/>
        <v>1.4687856449838481</v>
      </c>
      <c r="AR27">
        <f t="shared" si="18"/>
        <v>0.72980560918468362</v>
      </c>
      <c r="AS27" s="5">
        <f t="shared" si="33"/>
        <v>0</v>
      </c>
      <c r="AT27" s="5">
        <f t="shared" si="30"/>
        <v>0</v>
      </c>
      <c r="AU27" s="5">
        <f t="shared" si="19"/>
        <v>0</v>
      </c>
    </row>
    <row r="28" spans="1:47" x14ac:dyDescent="0.25">
      <c r="A28">
        <v>18</v>
      </c>
      <c r="B28">
        <v>0</v>
      </c>
      <c r="C28">
        <f t="shared" si="34"/>
        <v>0</v>
      </c>
      <c r="D28">
        <f t="shared" si="2"/>
        <v>0</v>
      </c>
      <c r="E28">
        <f t="shared" si="20"/>
        <v>16.071527999999983</v>
      </c>
      <c r="F28">
        <f t="shared" si="3"/>
        <v>0</v>
      </c>
      <c r="G28">
        <f>-SUM($F$11:F27)/$I$4</f>
        <v>-0.51</v>
      </c>
      <c r="H28">
        <f t="shared" si="21"/>
        <v>15.561527999999983</v>
      </c>
      <c r="I28">
        <f t="shared" si="4"/>
        <v>0</v>
      </c>
      <c r="J28" s="5">
        <f t="shared" si="5"/>
        <v>0.65112213406525843</v>
      </c>
      <c r="K28" s="5">
        <f t="shared" si="6"/>
        <v>1.4160026025186077</v>
      </c>
      <c r="L28" s="5">
        <f t="shared" si="7"/>
        <v>0.67521970866393743</v>
      </c>
      <c r="M28" s="5">
        <f t="shared" si="31"/>
        <v>3.3861802251067274E-15</v>
      </c>
      <c r="N28" s="5">
        <f t="shared" si="22"/>
        <v>1.4533711742791067E-16</v>
      </c>
      <c r="O28" s="5">
        <f t="shared" si="8"/>
        <v>6.9303888222508214E-17</v>
      </c>
      <c r="Q28">
        <v>18</v>
      </c>
      <c r="R28">
        <v>0</v>
      </c>
      <c r="S28">
        <f t="shared" si="0"/>
        <v>0</v>
      </c>
      <c r="T28">
        <f t="shared" si="35"/>
        <v>0</v>
      </c>
      <c r="U28">
        <f t="shared" si="23"/>
        <v>16.355932049999986</v>
      </c>
      <c r="V28">
        <f t="shared" si="9"/>
        <v>0</v>
      </c>
      <c r="W28">
        <f>-SUM($V$11:V27)/$I$4</f>
        <v>-0.51</v>
      </c>
      <c r="X28">
        <f t="shared" si="24"/>
        <v>15.845932049999986</v>
      </c>
      <c r="Y28">
        <f t="shared" si="10"/>
        <v>0</v>
      </c>
      <c r="Z28">
        <f t="shared" si="11"/>
        <v>0.6628263706027826</v>
      </c>
      <c r="AA28">
        <f t="shared" si="12"/>
        <v>1.4302760617107104</v>
      </c>
      <c r="AB28">
        <f t="shared" si="13"/>
        <v>0.68202599626551097</v>
      </c>
      <c r="AC28" s="5">
        <f t="shared" si="32"/>
        <v>0</v>
      </c>
      <c r="AD28" s="5">
        <f t="shared" si="25"/>
        <v>0</v>
      </c>
      <c r="AE28" s="5">
        <f t="shared" si="14"/>
        <v>0</v>
      </c>
      <c r="AF28" s="5"/>
      <c r="AG28">
        <v>18</v>
      </c>
      <c r="AH28">
        <v>0</v>
      </c>
      <c r="AI28">
        <f t="shared" si="1"/>
        <v>0</v>
      </c>
      <c r="AJ28">
        <f t="shared" si="26"/>
        <v>0</v>
      </c>
      <c r="AK28">
        <f t="shared" si="27"/>
        <v>16.613249999999987</v>
      </c>
      <c r="AL28">
        <f t="shared" si="28"/>
        <v>0</v>
      </c>
      <c r="AM28">
        <f>-SUM($AL$11:AL27)/$I$4</f>
        <v>-0.51</v>
      </c>
      <c r="AN28">
        <f t="shared" si="29"/>
        <v>16.103249999999985</v>
      </c>
      <c r="AO28">
        <f t="shared" si="15"/>
        <v>0</v>
      </c>
      <c r="AP28">
        <f t="shared" si="16"/>
        <v>0.67341591794625666</v>
      </c>
      <c r="AQ28">
        <f t="shared" si="17"/>
        <v>1.4431901438368984</v>
      </c>
      <c r="AR28">
        <f t="shared" si="18"/>
        <v>0.68818406600026782</v>
      </c>
      <c r="AS28" s="5">
        <f t="shared" si="33"/>
        <v>0</v>
      </c>
      <c r="AT28" s="5">
        <f t="shared" si="30"/>
        <v>0</v>
      </c>
      <c r="AU28" s="5">
        <f t="shared" si="19"/>
        <v>0</v>
      </c>
    </row>
    <row r="29" spans="1:47" x14ac:dyDescent="0.25">
      <c r="A29">
        <v>19</v>
      </c>
      <c r="B29">
        <v>0</v>
      </c>
      <c r="C29">
        <f t="shared" si="34"/>
        <v>0</v>
      </c>
      <c r="D29">
        <f t="shared" si="2"/>
        <v>0</v>
      </c>
      <c r="E29">
        <f t="shared" si="20"/>
        <v>15.561527999999983</v>
      </c>
      <c r="F29">
        <f t="shared" si="3"/>
        <v>0</v>
      </c>
      <c r="G29">
        <f>-SUM($F$11:F28)/$I$4</f>
        <v>-0.51</v>
      </c>
      <c r="H29">
        <f t="shared" si="21"/>
        <v>15.051527999999983</v>
      </c>
      <c r="I29">
        <f t="shared" si="4"/>
        <v>0</v>
      </c>
      <c r="J29" s="5">
        <f t="shared" si="5"/>
        <v>0.63013382312475941</v>
      </c>
      <c r="K29" s="5">
        <f t="shared" si="6"/>
        <v>1.3904071013716579</v>
      </c>
      <c r="L29" s="5">
        <f t="shared" si="7"/>
        <v>0.63629032093108484</v>
      </c>
      <c r="M29" s="5">
        <f t="shared" si="31"/>
        <v>3.3861802251067274E-15</v>
      </c>
      <c r="N29" s="5">
        <f t="shared" si="22"/>
        <v>1.4533711742791067E-16</v>
      </c>
      <c r="O29" s="5">
        <f t="shared" si="8"/>
        <v>6.6510449349815937E-17</v>
      </c>
      <c r="Q29">
        <v>19</v>
      </c>
      <c r="R29">
        <v>0</v>
      </c>
      <c r="S29">
        <f t="shared" si="0"/>
        <v>0</v>
      </c>
      <c r="T29">
        <f t="shared" si="35"/>
        <v>0</v>
      </c>
      <c r="U29">
        <f t="shared" si="23"/>
        <v>15.845932049999986</v>
      </c>
      <c r="V29">
        <f t="shared" si="9"/>
        <v>0</v>
      </c>
      <c r="W29">
        <f>-SUM($V$11:V28)/$I$4</f>
        <v>-0.51</v>
      </c>
      <c r="X29">
        <f t="shared" si="24"/>
        <v>15.335932049999986</v>
      </c>
      <c r="Y29">
        <f t="shared" si="10"/>
        <v>0</v>
      </c>
      <c r="Z29">
        <f t="shared" si="11"/>
        <v>0.64183805966228347</v>
      </c>
      <c r="AA29">
        <f t="shared" si="12"/>
        <v>1.4046805605637602</v>
      </c>
      <c r="AB29">
        <f t="shared" si="13"/>
        <v>0.64282226680591537</v>
      </c>
      <c r="AC29" s="5">
        <f t="shared" si="32"/>
        <v>0</v>
      </c>
      <c r="AD29" s="5">
        <f t="shared" si="25"/>
        <v>0</v>
      </c>
      <c r="AE29" s="5">
        <f t="shared" si="14"/>
        <v>0</v>
      </c>
      <c r="AF29" s="5"/>
      <c r="AG29">
        <v>19</v>
      </c>
      <c r="AH29">
        <v>0</v>
      </c>
      <c r="AI29">
        <f t="shared" si="1"/>
        <v>0</v>
      </c>
      <c r="AJ29">
        <f t="shared" si="26"/>
        <v>0</v>
      </c>
      <c r="AK29">
        <f t="shared" si="27"/>
        <v>16.103249999999985</v>
      </c>
      <c r="AL29">
        <f t="shared" si="28"/>
        <v>0</v>
      </c>
      <c r="AM29">
        <f>-SUM($AL$11:AL28)/$I$4</f>
        <v>-0.51</v>
      </c>
      <c r="AN29">
        <f t="shared" si="29"/>
        <v>15.593249999999985</v>
      </c>
      <c r="AO29">
        <f t="shared" si="15"/>
        <v>0</v>
      </c>
      <c r="AP29">
        <f t="shared" si="16"/>
        <v>0.65242760700575753</v>
      </c>
      <c r="AQ29">
        <f t="shared" si="17"/>
        <v>1.4175946426899482</v>
      </c>
      <c r="AR29">
        <f t="shared" si="18"/>
        <v>0.64873212259742863</v>
      </c>
      <c r="AS29" s="5">
        <f t="shared" si="33"/>
        <v>0</v>
      </c>
      <c r="AT29" s="5">
        <f t="shared" si="30"/>
        <v>0</v>
      </c>
      <c r="AU29" s="5">
        <f t="shared" si="19"/>
        <v>0</v>
      </c>
    </row>
    <row r="30" spans="1:47" x14ac:dyDescent="0.25">
      <c r="A30">
        <v>20</v>
      </c>
      <c r="B30">
        <v>0</v>
      </c>
      <c r="C30">
        <f t="shared" si="34"/>
        <v>0</v>
      </c>
      <c r="D30">
        <f t="shared" si="2"/>
        <v>0</v>
      </c>
      <c r="E30">
        <f t="shared" si="20"/>
        <v>15.051527999999983</v>
      </c>
      <c r="F30">
        <f t="shared" si="3"/>
        <v>0</v>
      </c>
      <c r="G30">
        <f>-SUM($F$11:F29)/$I$4</f>
        <v>-0.51</v>
      </c>
      <c r="H30">
        <f t="shared" si="21"/>
        <v>14.541527999999984</v>
      </c>
      <c r="I30">
        <f t="shared" si="4"/>
        <v>0</v>
      </c>
      <c r="J30" s="5">
        <f t="shared" si="5"/>
        <v>0.60914551218426038</v>
      </c>
      <c r="K30" s="5">
        <f t="shared" si="6"/>
        <v>1.3648116002247077</v>
      </c>
      <c r="L30" s="5">
        <f t="shared" si="7"/>
        <v>0.59940219067536149</v>
      </c>
      <c r="M30" s="5">
        <f t="shared" si="31"/>
        <v>3.3861802251067274E-15</v>
      </c>
      <c r="N30" s="5">
        <f t="shared" si="22"/>
        <v>1.4533711742791067E-16</v>
      </c>
      <c r="O30" s="5">
        <f t="shared" si="8"/>
        <v>6.3829605901934678E-17</v>
      </c>
      <c r="Q30">
        <v>20</v>
      </c>
      <c r="R30">
        <v>0</v>
      </c>
      <c r="S30">
        <f t="shared" si="0"/>
        <v>0</v>
      </c>
      <c r="T30">
        <f t="shared" si="35"/>
        <v>0</v>
      </c>
      <c r="U30">
        <f t="shared" si="23"/>
        <v>15.335932049999986</v>
      </c>
      <c r="V30">
        <f t="shared" si="9"/>
        <v>0</v>
      </c>
      <c r="W30">
        <f>-SUM($V$11:V29)/$I$4</f>
        <v>-0.51</v>
      </c>
      <c r="X30">
        <f t="shared" si="24"/>
        <v>14.825932049999986</v>
      </c>
      <c r="Y30">
        <f t="shared" si="10"/>
        <v>0</v>
      </c>
      <c r="Z30">
        <f t="shared" si="11"/>
        <v>0.62084974872178456</v>
      </c>
      <c r="AA30">
        <f t="shared" si="12"/>
        <v>1.3790850594168103</v>
      </c>
      <c r="AB30">
        <f t="shared" si="13"/>
        <v>0.60567085274333698</v>
      </c>
      <c r="AC30" s="5">
        <f t="shared" si="32"/>
        <v>0</v>
      </c>
      <c r="AD30" s="5">
        <f t="shared" si="25"/>
        <v>0</v>
      </c>
      <c r="AE30" s="5">
        <f t="shared" si="14"/>
        <v>0</v>
      </c>
      <c r="AF30" s="5"/>
      <c r="AG30">
        <v>20</v>
      </c>
      <c r="AH30">
        <v>0</v>
      </c>
      <c r="AI30">
        <f t="shared" si="1"/>
        <v>0</v>
      </c>
      <c r="AJ30">
        <f t="shared" si="26"/>
        <v>0</v>
      </c>
      <c r="AK30">
        <f t="shared" si="27"/>
        <v>15.593249999999985</v>
      </c>
      <c r="AL30">
        <f t="shared" si="28"/>
        <v>0</v>
      </c>
      <c r="AM30">
        <f>-SUM($AL$11:AL29)/$I$4</f>
        <v>-0.51</v>
      </c>
      <c r="AN30">
        <f t="shared" si="29"/>
        <v>15.083249999999985</v>
      </c>
      <c r="AO30">
        <f t="shared" si="15"/>
        <v>0</v>
      </c>
      <c r="AP30">
        <f t="shared" si="16"/>
        <v>0.6314392960652585</v>
      </c>
      <c r="AQ30">
        <f t="shared" si="17"/>
        <v>1.3919991415429982</v>
      </c>
      <c r="AR30">
        <f t="shared" si="18"/>
        <v>0.61134249937626728</v>
      </c>
      <c r="AS30" s="5">
        <f t="shared" si="33"/>
        <v>0</v>
      </c>
      <c r="AT30" s="5">
        <f t="shared" si="30"/>
        <v>0</v>
      </c>
      <c r="AU30" s="5">
        <f t="shared" si="19"/>
        <v>0</v>
      </c>
    </row>
    <row r="31" spans="1:47" x14ac:dyDescent="0.25">
      <c r="A31">
        <v>21</v>
      </c>
      <c r="B31">
        <v>0</v>
      </c>
      <c r="C31">
        <f t="shared" si="34"/>
        <v>0</v>
      </c>
      <c r="D31">
        <f t="shared" si="2"/>
        <v>0</v>
      </c>
      <c r="E31">
        <f t="shared" si="20"/>
        <v>14.541527999999984</v>
      </c>
      <c r="F31">
        <f t="shared" si="3"/>
        <v>0</v>
      </c>
      <c r="G31">
        <f>-SUM($F$11:F30)/$I$4</f>
        <v>-0.51</v>
      </c>
      <c r="H31">
        <f t="shared" si="21"/>
        <v>14.031527999999984</v>
      </c>
      <c r="I31">
        <f t="shared" si="4"/>
        <v>0</v>
      </c>
      <c r="J31" s="5">
        <f t="shared" si="5"/>
        <v>0.58815720124376136</v>
      </c>
      <c r="K31" s="5">
        <f t="shared" si="6"/>
        <v>1.3392160990777575</v>
      </c>
      <c r="L31" s="5">
        <f t="shared" si="7"/>
        <v>0.56445401066564049</v>
      </c>
      <c r="M31" s="5">
        <f t="shared" si="31"/>
        <v>3.3861802251067274E-15</v>
      </c>
      <c r="N31" s="5">
        <f t="shared" si="22"/>
        <v>1.4533711742791067E-16</v>
      </c>
      <c r="O31" s="5">
        <f t="shared" si="8"/>
        <v>6.1256819483622537E-17</v>
      </c>
      <c r="Q31">
        <v>21</v>
      </c>
      <c r="R31">
        <v>0</v>
      </c>
      <c r="S31">
        <f t="shared" si="0"/>
        <v>0</v>
      </c>
      <c r="T31">
        <f t="shared" si="35"/>
        <v>0</v>
      </c>
      <c r="U31">
        <f t="shared" si="23"/>
        <v>14.825932049999986</v>
      </c>
      <c r="V31">
        <f t="shared" si="9"/>
        <v>0</v>
      </c>
      <c r="W31">
        <f>-SUM($V$11:V30)/$I$4</f>
        <v>-0.51</v>
      </c>
      <c r="X31">
        <f t="shared" si="24"/>
        <v>14.315932049999986</v>
      </c>
      <c r="Y31">
        <f t="shared" si="10"/>
        <v>0</v>
      </c>
      <c r="Z31">
        <f t="shared" si="11"/>
        <v>0.59986143778128542</v>
      </c>
      <c r="AA31">
        <f t="shared" si="12"/>
        <v>1.3534895582698603</v>
      </c>
      <c r="AB31">
        <f t="shared" si="13"/>
        <v>0.5704700011339473</v>
      </c>
      <c r="AC31" s="5">
        <f t="shared" si="32"/>
        <v>0</v>
      </c>
      <c r="AD31" s="5">
        <f t="shared" si="25"/>
        <v>0</v>
      </c>
      <c r="AE31" s="5">
        <f t="shared" si="14"/>
        <v>0</v>
      </c>
      <c r="AF31" s="5"/>
      <c r="AG31">
        <v>21</v>
      </c>
      <c r="AH31">
        <v>0</v>
      </c>
      <c r="AI31">
        <f t="shared" si="1"/>
        <v>0</v>
      </c>
      <c r="AJ31">
        <f t="shared" si="26"/>
        <v>0</v>
      </c>
      <c r="AK31">
        <f t="shared" si="27"/>
        <v>15.083249999999985</v>
      </c>
      <c r="AL31">
        <f t="shared" si="28"/>
        <v>0</v>
      </c>
      <c r="AM31">
        <f>-SUM($AL$11:AL30)/$I$4</f>
        <v>-0.51</v>
      </c>
      <c r="AN31">
        <f t="shared" si="29"/>
        <v>14.573249999999986</v>
      </c>
      <c r="AO31">
        <f t="shared" si="15"/>
        <v>0</v>
      </c>
      <c r="AP31">
        <f t="shared" si="16"/>
        <v>0.61045098512475948</v>
      </c>
      <c r="AQ31">
        <f t="shared" si="17"/>
        <v>1.366403640396048</v>
      </c>
      <c r="AR31">
        <f t="shared" si="18"/>
        <v>0.57591304012908173</v>
      </c>
      <c r="AS31" s="5">
        <f t="shared" si="33"/>
        <v>0</v>
      </c>
      <c r="AT31" s="5">
        <f t="shared" si="30"/>
        <v>0</v>
      </c>
      <c r="AU31" s="5">
        <f t="shared" si="19"/>
        <v>0</v>
      </c>
    </row>
    <row r="32" spans="1:47" x14ac:dyDescent="0.25">
      <c r="A32">
        <v>22</v>
      </c>
      <c r="B32">
        <v>0</v>
      </c>
      <c r="C32">
        <f t="shared" si="34"/>
        <v>0</v>
      </c>
      <c r="D32">
        <f t="shared" si="2"/>
        <v>0</v>
      </c>
      <c r="E32">
        <f t="shared" si="20"/>
        <v>14.031527999999984</v>
      </c>
      <c r="F32">
        <f t="shared" si="3"/>
        <v>0</v>
      </c>
      <c r="G32">
        <f>-SUM($F$11:F31)/$I$4</f>
        <v>-0.51</v>
      </c>
      <c r="H32">
        <f t="shared" si="21"/>
        <v>13.521527999999984</v>
      </c>
      <c r="I32">
        <f t="shared" si="4"/>
        <v>0</v>
      </c>
      <c r="J32" s="5">
        <f t="shared" si="5"/>
        <v>0.56716889030326234</v>
      </c>
      <c r="K32" s="5">
        <f t="shared" si="6"/>
        <v>1.3136205979308075</v>
      </c>
      <c r="L32" s="5">
        <f t="shared" si="7"/>
        <v>0.53134932411816316</v>
      </c>
      <c r="M32" s="5">
        <f t="shared" si="31"/>
        <v>3.3861802251067274E-15</v>
      </c>
      <c r="N32" s="5">
        <f t="shared" si="22"/>
        <v>1.4533711742791067E-16</v>
      </c>
      <c r="O32" s="5">
        <f t="shared" si="8"/>
        <v>5.878773462919628E-17</v>
      </c>
      <c r="Q32">
        <v>22</v>
      </c>
      <c r="R32">
        <v>0</v>
      </c>
      <c r="S32">
        <f t="shared" si="0"/>
        <v>0</v>
      </c>
      <c r="T32">
        <f t="shared" si="35"/>
        <v>0</v>
      </c>
      <c r="U32">
        <f t="shared" si="23"/>
        <v>14.315932049999986</v>
      </c>
      <c r="V32">
        <f t="shared" si="9"/>
        <v>0</v>
      </c>
      <c r="W32">
        <f>-SUM($V$11:V31)/$I$4</f>
        <v>-0.51</v>
      </c>
      <c r="X32">
        <f t="shared" si="24"/>
        <v>13.805932049999987</v>
      </c>
      <c r="Y32">
        <f t="shared" si="10"/>
        <v>0</v>
      </c>
      <c r="Z32">
        <f t="shared" si="11"/>
        <v>0.5788731268407864</v>
      </c>
      <c r="AA32">
        <f t="shared" si="12"/>
        <v>1.3278940571229101</v>
      </c>
      <c r="AB32">
        <f t="shared" si="13"/>
        <v>0.5371228274466725</v>
      </c>
      <c r="AC32" s="5">
        <f t="shared" si="32"/>
        <v>0</v>
      </c>
      <c r="AD32" s="5">
        <f t="shared" si="25"/>
        <v>0</v>
      </c>
      <c r="AE32" s="5">
        <f t="shared" si="14"/>
        <v>0</v>
      </c>
      <c r="AF32" s="5"/>
      <c r="AG32">
        <v>22</v>
      </c>
      <c r="AH32">
        <v>0</v>
      </c>
      <c r="AI32">
        <f t="shared" si="1"/>
        <v>0</v>
      </c>
      <c r="AJ32">
        <f t="shared" si="26"/>
        <v>0</v>
      </c>
      <c r="AK32">
        <f t="shared" si="27"/>
        <v>14.573249999999986</v>
      </c>
      <c r="AL32">
        <f t="shared" si="28"/>
        <v>0</v>
      </c>
      <c r="AM32">
        <f>-SUM($AL$11:AL31)/$I$4</f>
        <v>-0.51</v>
      </c>
      <c r="AN32">
        <f t="shared" si="29"/>
        <v>14.063249999999986</v>
      </c>
      <c r="AO32">
        <f t="shared" si="15"/>
        <v>0</v>
      </c>
      <c r="AP32">
        <f t="shared" si="16"/>
        <v>0.58946267418426046</v>
      </c>
      <c r="AQ32">
        <f t="shared" si="17"/>
        <v>1.3408081392490978</v>
      </c>
      <c r="AR32">
        <f t="shared" si="18"/>
        <v>0.5423464733153236</v>
      </c>
      <c r="AS32" s="5">
        <f t="shared" si="33"/>
        <v>0</v>
      </c>
      <c r="AT32" s="5">
        <f t="shared" si="30"/>
        <v>0</v>
      </c>
      <c r="AU32" s="5">
        <f t="shared" si="19"/>
        <v>0</v>
      </c>
    </row>
    <row r="33" spans="1:47" x14ac:dyDescent="0.25">
      <c r="A33">
        <v>23</v>
      </c>
      <c r="B33">
        <v>0</v>
      </c>
      <c r="C33">
        <f t="shared" si="34"/>
        <v>0</v>
      </c>
      <c r="D33">
        <f t="shared" si="2"/>
        <v>0</v>
      </c>
      <c r="E33">
        <f t="shared" si="20"/>
        <v>13.521527999999984</v>
      </c>
      <c r="F33">
        <f t="shared" si="3"/>
        <v>0</v>
      </c>
      <c r="G33">
        <f>-SUM($F$11:F32)/$I$4</f>
        <v>-0.51</v>
      </c>
      <c r="H33">
        <f t="shared" si="21"/>
        <v>13.011527999999984</v>
      </c>
      <c r="I33">
        <f t="shared" si="4"/>
        <v>0</v>
      </c>
      <c r="J33" s="5">
        <f t="shared" si="5"/>
        <v>0.54618057936276332</v>
      </c>
      <c r="K33" s="5">
        <f t="shared" si="6"/>
        <v>1.2880250967838578</v>
      </c>
      <c r="L33" s="5">
        <f t="shared" si="7"/>
        <v>0.49999629827164271</v>
      </c>
      <c r="M33" s="5">
        <f t="shared" si="31"/>
        <v>3.3861802251067274E-15</v>
      </c>
      <c r="N33" s="5">
        <f t="shared" si="22"/>
        <v>1.4533711742791067E-16</v>
      </c>
      <c r="O33" s="5">
        <f t="shared" si="8"/>
        <v>5.6418171429171102E-17</v>
      </c>
      <c r="Q33">
        <v>23</v>
      </c>
      <c r="R33">
        <v>0</v>
      </c>
      <c r="S33">
        <f t="shared" si="0"/>
        <v>0</v>
      </c>
      <c r="T33">
        <f t="shared" si="35"/>
        <v>0</v>
      </c>
      <c r="U33">
        <f t="shared" si="23"/>
        <v>13.805932049999987</v>
      </c>
      <c r="V33">
        <f t="shared" si="9"/>
        <v>0</v>
      </c>
      <c r="W33">
        <f>-SUM($V$11:V32)/$I$4</f>
        <v>-0.51</v>
      </c>
      <c r="X33">
        <f t="shared" si="24"/>
        <v>13.295932049999987</v>
      </c>
      <c r="Y33">
        <f t="shared" si="10"/>
        <v>0</v>
      </c>
      <c r="Z33">
        <f t="shared" si="11"/>
        <v>0.55788481590028738</v>
      </c>
      <c r="AA33">
        <f t="shared" si="12"/>
        <v>1.3022985559759601</v>
      </c>
      <c r="AB33">
        <f t="shared" si="13"/>
        <v>0.50553708841416589</v>
      </c>
      <c r="AC33" s="5">
        <f t="shared" si="32"/>
        <v>0</v>
      </c>
      <c r="AD33" s="5">
        <f t="shared" si="25"/>
        <v>0</v>
      </c>
      <c r="AE33" s="5">
        <f t="shared" si="14"/>
        <v>0</v>
      </c>
      <c r="AF33" s="5"/>
      <c r="AG33">
        <v>23</v>
      </c>
      <c r="AH33">
        <v>0</v>
      </c>
      <c r="AI33">
        <f t="shared" si="1"/>
        <v>0</v>
      </c>
      <c r="AJ33">
        <f t="shared" si="26"/>
        <v>0</v>
      </c>
      <c r="AK33">
        <f t="shared" si="27"/>
        <v>14.063249999999986</v>
      </c>
      <c r="AL33">
        <f t="shared" si="28"/>
        <v>0</v>
      </c>
      <c r="AM33">
        <f>-SUM($AL$11:AL32)/$I$4</f>
        <v>-0.51</v>
      </c>
      <c r="AN33">
        <f t="shared" si="29"/>
        <v>13.553249999999986</v>
      </c>
      <c r="AO33">
        <f t="shared" si="15"/>
        <v>0</v>
      </c>
      <c r="AP33">
        <f t="shared" si="16"/>
        <v>0.56847436324376155</v>
      </c>
      <c r="AQ33">
        <f t="shared" si="17"/>
        <v>1.3152126381021483</v>
      </c>
      <c r="AR33">
        <f t="shared" si="18"/>
        <v>0.5105501842574014</v>
      </c>
      <c r="AS33" s="5">
        <f t="shared" si="33"/>
        <v>0</v>
      </c>
      <c r="AT33" s="5">
        <f t="shared" si="30"/>
        <v>0</v>
      </c>
      <c r="AU33" s="5">
        <f t="shared" si="19"/>
        <v>0</v>
      </c>
    </row>
    <row r="34" spans="1:47" x14ac:dyDescent="0.25">
      <c r="A34">
        <v>24</v>
      </c>
      <c r="B34">
        <v>0</v>
      </c>
      <c r="C34">
        <f t="shared" si="34"/>
        <v>0</v>
      </c>
      <c r="D34">
        <f t="shared" si="2"/>
        <v>0</v>
      </c>
      <c r="E34">
        <f t="shared" si="20"/>
        <v>13.011527999999984</v>
      </c>
      <c r="F34">
        <f t="shared" si="3"/>
        <v>0</v>
      </c>
      <c r="G34">
        <f>-SUM($F$11:F33)/$I$4</f>
        <v>-0.51</v>
      </c>
      <c r="H34">
        <f t="shared" si="21"/>
        <v>12.501527999999984</v>
      </c>
      <c r="I34">
        <f t="shared" si="4"/>
        <v>0</v>
      </c>
      <c r="J34" s="5">
        <f t="shared" si="5"/>
        <v>0.52519226842226419</v>
      </c>
      <c r="K34" s="5">
        <f t="shared" si="6"/>
        <v>1.2624295956369076</v>
      </c>
      <c r="L34" s="5">
        <f t="shared" si="7"/>
        <v>0.47030750833508927</v>
      </c>
      <c r="M34" s="5">
        <f t="shared" si="31"/>
        <v>3.3861802251067274E-15</v>
      </c>
      <c r="N34" s="5">
        <f t="shared" si="22"/>
        <v>1.4533711742791067E-16</v>
      </c>
      <c r="O34" s="5">
        <f t="shared" si="8"/>
        <v>5.4144118454098941E-17</v>
      </c>
      <c r="Q34">
        <v>24</v>
      </c>
      <c r="R34">
        <v>0</v>
      </c>
      <c r="S34">
        <f t="shared" si="0"/>
        <v>0</v>
      </c>
      <c r="T34">
        <f t="shared" si="35"/>
        <v>0</v>
      </c>
      <c r="U34">
        <f t="shared" si="23"/>
        <v>13.295932049999987</v>
      </c>
      <c r="V34">
        <f t="shared" si="9"/>
        <v>0</v>
      </c>
      <c r="W34">
        <f>-SUM($V$11:V33)/$I$4</f>
        <v>-0.51</v>
      </c>
      <c r="X34">
        <f t="shared" si="24"/>
        <v>12.785932049999987</v>
      </c>
      <c r="Y34">
        <f t="shared" si="10"/>
        <v>0</v>
      </c>
      <c r="Z34">
        <f t="shared" si="11"/>
        <v>0.53689650495978836</v>
      </c>
      <c r="AA34">
        <f t="shared" si="12"/>
        <v>1.2767030548290101</v>
      </c>
      <c r="AB34">
        <f t="shared" si="13"/>
        <v>0.47562496528568748</v>
      </c>
      <c r="AC34" s="5">
        <f t="shared" si="32"/>
        <v>0</v>
      </c>
      <c r="AD34" s="5">
        <f t="shared" si="25"/>
        <v>0</v>
      </c>
      <c r="AE34" s="5">
        <f t="shared" si="14"/>
        <v>0</v>
      </c>
      <c r="AF34" s="5"/>
      <c r="AG34">
        <v>24</v>
      </c>
      <c r="AH34">
        <v>0</v>
      </c>
      <c r="AI34">
        <f t="shared" si="1"/>
        <v>0</v>
      </c>
      <c r="AJ34">
        <f t="shared" si="26"/>
        <v>0</v>
      </c>
      <c r="AK34">
        <f t="shared" si="27"/>
        <v>13.553249999999986</v>
      </c>
      <c r="AL34">
        <f t="shared" si="28"/>
        <v>0</v>
      </c>
      <c r="AM34">
        <f>-SUM($AL$11:AL33)/$I$4</f>
        <v>-0.51</v>
      </c>
      <c r="AN34">
        <f t="shared" si="29"/>
        <v>13.043249999999986</v>
      </c>
      <c r="AO34">
        <f t="shared" si="15"/>
        <v>0</v>
      </c>
      <c r="AP34">
        <f t="shared" si="16"/>
        <v>0.54748605230326242</v>
      </c>
      <c r="AQ34">
        <f t="shared" si="17"/>
        <v>1.2896171369551981</v>
      </c>
      <c r="AR34">
        <f t="shared" si="18"/>
        <v>0.48043599776480006</v>
      </c>
      <c r="AS34" s="5">
        <f t="shared" si="33"/>
        <v>0</v>
      </c>
      <c r="AT34" s="5">
        <f t="shared" si="30"/>
        <v>0</v>
      </c>
      <c r="AU34" s="5">
        <f t="shared" si="19"/>
        <v>0</v>
      </c>
    </row>
    <row r="35" spans="1:47" x14ac:dyDescent="0.25">
      <c r="A35">
        <v>25</v>
      </c>
      <c r="B35">
        <v>0</v>
      </c>
      <c r="C35">
        <f t="shared" si="34"/>
        <v>0</v>
      </c>
      <c r="D35">
        <f t="shared" si="2"/>
        <v>0</v>
      </c>
      <c r="E35">
        <f t="shared" si="20"/>
        <v>12.501527999999984</v>
      </c>
      <c r="F35">
        <f t="shared" si="3"/>
        <v>0</v>
      </c>
      <c r="G35">
        <f>-SUM($F$11:F34)/$I$4</f>
        <v>-0.51</v>
      </c>
      <c r="H35">
        <f t="shared" si="21"/>
        <v>11.991527999999985</v>
      </c>
      <c r="I35">
        <f t="shared" si="4"/>
        <v>0</v>
      </c>
      <c r="J35" s="5">
        <f t="shared" si="5"/>
        <v>0.50420395748176516</v>
      </c>
      <c r="K35" s="5">
        <f t="shared" si="6"/>
        <v>1.2368340944899574</v>
      </c>
      <c r="L35" s="5">
        <f t="shared" si="7"/>
        <v>0.44219973134003654</v>
      </c>
      <c r="M35" s="5">
        <f t="shared" si="31"/>
        <v>3.3861802251067274E-15</v>
      </c>
      <c r="N35" s="5">
        <f t="shared" si="22"/>
        <v>1.4533711742791067E-16</v>
      </c>
      <c r="O35" s="5">
        <f t="shared" si="8"/>
        <v>5.1961725963626618E-17</v>
      </c>
      <c r="Q35">
        <v>25</v>
      </c>
      <c r="R35">
        <v>0</v>
      </c>
      <c r="S35">
        <f t="shared" si="0"/>
        <v>0</v>
      </c>
      <c r="T35">
        <f t="shared" si="35"/>
        <v>0</v>
      </c>
      <c r="U35">
        <f t="shared" si="23"/>
        <v>12.785932049999987</v>
      </c>
      <c r="V35">
        <f t="shared" si="9"/>
        <v>0</v>
      </c>
      <c r="W35">
        <f>-SUM($V$11:V34)/$I$4</f>
        <v>-0.51</v>
      </c>
      <c r="X35">
        <f t="shared" si="24"/>
        <v>12.275932049999987</v>
      </c>
      <c r="Y35">
        <f t="shared" si="10"/>
        <v>0</v>
      </c>
      <c r="Z35">
        <f t="shared" si="11"/>
        <v>0.51590819401928933</v>
      </c>
      <c r="AA35">
        <f t="shared" si="12"/>
        <v>1.2511075536820602</v>
      </c>
      <c r="AB35">
        <f t="shared" si="13"/>
        <v>0.44730285701239569</v>
      </c>
      <c r="AC35" s="5">
        <f t="shared" si="32"/>
        <v>0</v>
      </c>
      <c r="AD35" s="5">
        <f t="shared" si="25"/>
        <v>0</v>
      </c>
      <c r="AE35" s="5">
        <f t="shared" si="14"/>
        <v>0</v>
      </c>
      <c r="AF35" s="5"/>
      <c r="AG35">
        <v>25</v>
      </c>
      <c r="AH35">
        <v>0</v>
      </c>
      <c r="AI35">
        <f t="shared" si="1"/>
        <v>0</v>
      </c>
      <c r="AJ35">
        <f t="shared" si="26"/>
        <v>0</v>
      </c>
      <c r="AK35">
        <f t="shared" si="27"/>
        <v>13.043249999999986</v>
      </c>
      <c r="AL35">
        <f t="shared" si="28"/>
        <v>0</v>
      </c>
      <c r="AM35">
        <f>-SUM($AL$11:AL34)/$I$4</f>
        <v>-0.51</v>
      </c>
      <c r="AN35">
        <f t="shared" si="29"/>
        <v>12.533249999999986</v>
      </c>
      <c r="AO35">
        <f t="shared" si="15"/>
        <v>0</v>
      </c>
      <c r="AP35">
        <f t="shared" si="16"/>
        <v>0.52649774136276328</v>
      </c>
      <c r="AQ35">
        <f t="shared" si="17"/>
        <v>1.2640216358082479</v>
      </c>
      <c r="AR35">
        <f t="shared" si="18"/>
        <v>0.45191997071595857</v>
      </c>
      <c r="AS35" s="5">
        <f t="shared" si="33"/>
        <v>0</v>
      </c>
      <c r="AT35" s="5">
        <f t="shared" si="30"/>
        <v>0</v>
      </c>
      <c r="AU35" s="5">
        <f t="shared" si="19"/>
        <v>0</v>
      </c>
    </row>
    <row r="36" spans="1:47" x14ac:dyDescent="0.25">
      <c r="A36">
        <v>26</v>
      </c>
      <c r="B36">
        <v>0</v>
      </c>
      <c r="C36">
        <f t="shared" si="34"/>
        <v>0</v>
      </c>
      <c r="D36">
        <f t="shared" si="2"/>
        <v>0</v>
      </c>
      <c r="E36">
        <f t="shared" si="20"/>
        <v>11.991527999999985</v>
      </c>
      <c r="F36">
        <f t="shared" si="3"/>
        <v>0</v>
      </c>
      <c r="G36">
        <f>-SUM($F$11:F35)/$I$4</f>
        <v>-0.51</v>
      </c>
      <c r="H36">
        <f t="shared" si="21"/>
        <v>11.481527999999985</v>
      </c>
      <c r="I36">
        <f t="shared" si="4"/>
        <v>0</v>
      </c>
      <c r="J36" s="5">
        <f t="shared" si="5"/>
        <v>0.4832156465412662</v>
      </c>
      <c r="K36" s="5">
        <f t="shared" si="6"/>
        <v>1.2112385933430077</v>
      </c>
      <c r="L36" s="5">
        <f t="shared" si="7"/>
        <v>0.41559374944973948</v>
      </c>
      <c r="M36" s="5">
        <f t="shared" si="31"/>
        <v>3.3861802251067274E-15</v>
      </c>
      <c r="N36" s="5">
        <f t="shared" si="22"/>
        <v>1.4533711742791067E-16</v>
      </c>
      <c r="O36" s="5">
        <f t="shared" si="8"/>
        <v>4.986729938927698E-17</v>
      </c>
      <c r="Q36">
        <v>26</v>
      </c>
      <c r="R36">
        <v>0</v>
      </c>
      <c r="S36">
        <f t="shared" si="0"/>
        <v>0</v>
      </c>
      <c r="T36">
        <f t="shared" si="35"/>
        <v>0</v>
      </c>
      <c r="U36">
        <f t="shared" si="23"/>
        <v>12.275932049999987</v>
      </c>
      <c r="V36">
        <f t="shared" si="9"/>
        <v>0</v>
      </c>
      <c r="W36">
        <f>-SUM($V$11:V35)/$I$4</f>
        <v>-0.51</v>
      </c>
      <c r="X36">
        <f t="shared" si="24"/>
        <v>11.765932049999988</v>
      </c>
      <c r="Y36">
        <f t="shared" si="10"/>
        <v>0</v>
      </c>
      <c r="Z36">
        <f t="shared" si="11"/>
        <v>0.49491988307879031</v>
      </c>
      <c r="AA36">
        <f t="shared" si="12"/>
        <v>1.22551205253511</v>
      </c>
      <c r="AB36">
        <f t="shared" si="13"/>
        <v>0.42049118291649479</v>
      </c>
      <c r="AC36" s="5">
        <f t="shared" si="32"/>
        <v>0</v>
      </c>
      <c r="AD36" s="5">
        <f t="shared" si="25"/>
        <v>0</v>
      </c>
      <c r="AE36" s="5">
        <f t="shared" si="14"/>
        <v>0</v>
      </c>
      <c r="AF36" s="5"/>
      <c r="AG36">
        <v>26</v>
      </c>
      <c r="AH36">
        <v>0</v>
      </c>
      <c r="AI36">
        <f t="shared" si="1"/>
        <v>0</v>
      </c>
      <c r="AJ36">
        <f t="shared" si="26"/>
        <v>0</v>
      </c>
      <c r="AK36">
        <f t="shared" si="27"/>
        <v>12.533249999999986</v>
      </c>
      <c r="AL36">
        <f t="shared" si="28"/>
        <v>0</v>
      </c>
      <c r="AM36">
        <f>-SUM($AL$11:AL35)/$I$4</f>
        <v>-0.51</v>
      </c>
      <c r="AN36">
        <f t="shared" si="29"/>
        <v>12.023249999999987</v>
      </c>
      <c r="AO36">
        <f t="shared" si="15"/>
        <v>0</v>
      </c>
      <c r="AP36">
        <f t="shared" si="16"/>
        <v>0.50550943042226437</v>
      </c>
      <c r="AQ36">
        <f t="shared" si="17"/>
        <v>1.2384261346612977</v>
      </c>
      <c r="AR36">
        <f t="shared" si="18"/>
        <v>0.424922194148321</v>
      </c>
      <c r="AS36" s="5">
        <f t="shared" si="33"/>
        <v>0</v>
      </c>
      <c r="AT36" s="5">
        <f t="shared" si="30"/>
        <v>0</v>
      </c>
      <c r="AU36" s="5">
        <f t="shared" si="19"/>
        <v>0</v>
      </c>
    </row>
    <row r="37" spans="1:47" x14ac:dyDescent="0.25">
      <c r="A37">
        <v>27</v>
      </c>
      <c r="B37">
        <v>0</v>
      </c>
      <c r="C37">
        <f t="shared" si="34"/>
        <v>0</v>
      </c>
      <c r="D37">
        <f t="shared" si="2"/>
        <v>0</v>
      </c>
      <c r="E37">
        <f t="shared" si="20"/>
        <v>11.481527999999985</v>
      </c>
      <c r="F37">
        <f t="shared" si="3"/>
        <v>0</v>
      </c>
      <c r="G37">
        <f>-SUM($F$11:F36)/$I$4</f>
        <v>-0.51</v>
      </c>
      <c r="H37">
        <f t="shared" si="21"/>
        <v>10.971527999999985</v>
      </c>
      <c r="I37">
        <f t="shared" si="4"/>
        <v>0</v>
      </c>
      <c r="J37" s="5">
        <f t="shared" si="5"/>
        <v>0.46222733560076712</v>
      </c>
      <c r="K37" s="5">
        <f t="shared" si="6"/>
        <v>1.1856430921960575</v>
      </c>
      <c r="L37" s="5">
        <f t="shared" si="7"/>
        <v>0.39041416229790304</v>
      </c>
      <c r="M37" s="5">
        <f t="shared" si="31"/>
        <v>3.3861802251067274E-15</v>
      </c>
      <c r="N37" s="5">
        <f t="shared" si="22"/>
        <v>1.4533711742791067E-16</v>
      </c>
      <c r="O37" s="5">
        <f t="shared" si="8"/>
        <v>4.7857293079920319E-17</v>
      </c>
      <c r="Q37">
        <v>27</v>
      </c>
      <c r="R37">
        <v>0</v>
      </c>
      <c r="S37">
        <f t="shared" si="0"/>
        <v>0</v>
      </c>
      <c r="T37">
        <f t="shared" si="35"/>
        <v>0</v>
      </c>
      <c r="U37">
        <f t="shared" si="23"/>
        <v>11.765932049999988</v>
      </c>
      <c r="V37">
        <f t="shared" si="9"/>
        <v>0</v>
      </c>
      <c r="W37">
        <f>-SUM($V$11:V36)/$I$4</f>
        <v>-0.51</v>
      </c>
      <c r="X37">
        <f t="shared" si="24"/>
        <v>11.255932049999988</v>
      </c>
      <c r="Y37">
        <f t="shared" si="10"/>
        <v>0</v>
      </c>
      <c r="Z37">
        <f t="shared" si="11"/>
        <v>0.47393157213829123</v>
      </c>
      <c r="AA37">
        <f t="shared" si="12"/>
        <v>1.19991655138816</v>
      </c>
      <c r="AB37">
        <f t="shared" si="13"/>
        <v>0.3951141944157105</v>
      </c>
      <c r="AC37" s="5">
        <f t="shared" si="32"/>
        <v>0</v>
      </c>
      <c r="AD37" s="5">
        <f t="shared" si="25"/>
        <v>0</v>
      </c>
      <c r="AE37" s="5">
        <f t="shared" si="14"/>
        <v>0</v>
      </c>
      <c r="AF37" s="5"/>
      <c r="AG37">
        <v>27</v>
      </c>
      <c r="AH37">
        <v>0</v>
      </c>
      <c r="AI37">
        <f t="shared" si="1"/>
        <v>0</v>
      </c>
      <c r="AJ37">
        <f t="shared" si="26"/>
        <v>0</v>
      </c>
      <c r="AK37">
        <f t="shared" si="27"/>
        <v>12.023249999999987</v>
      </c>
      <c r="AL37">
        <f t="shared" si="28"/>
        <v>0</v>
      </c>
      <c r="AM37">
        <f>-SUM($AL$11:AL36)/$I$4</f>
        <v>-0.51</v>
      </c>
      <c r="AN37">
        <f t="shared" si="29"/>
        <v>11.513249999999987</v>
      </c>
      <c r="AO37">
        <f t="shared" si="15"/>
        <v>0</v>
      </c>
      <c r="AP37">
        <f t="shared" si="16"/>
        <v>0.48452111948176529</v>
      </c>
      <c r="AQ37">
        <f t="shared" si="17"/>
        <v>1.2128306335143479</v>
      </c>
      <c r="AR37">
        <f t="shared" si="18"/>
        <v>0.39936660442706007</v>
      </c>
      <c r="AS37" s="5">
        <f t="shared" si="33"/>
        <v>0</v>
      </c>
      <c r="AT37" s="5">
        <f t="shared" si="30"/>
        <v>0</v>
      </c>
      <c r="AU37" s="5">
        <f t="shared" si="19"/>
        <v>0</v>
      </c>
    </row>
    <row r="38" spans="1:47" x14ac:dyDescent="0.25">
      <c r="A38">
        <v>28</v>
      </c>
      <c r="B38">
        <v>0</v>
      </c>
      <c r="C38">
        <f t="shared" si="34"/>
        <v>0</v>
      </c>
      <c r="D38">
        <f t="shared" si="2"/>
        <v>0</v>
      </c>
      <c r="E38">
        <f t="shared" si="20"/>
        <v>10.971527999999985</v>
      </c>
      <c r="F38">
        <f t="shared" si="3"/>
        <v>0</v>
      </c>
      <c r="G38">
        <f>-SUM($F$11:F37)/$I$4</f>
        <v>-0.51</v>
      </c>
      <c r="H38">
        <f t="shared" si="21"/>
        <v>10.461527999999985</v>
      </c>
      <c r="I38">
        <f t="shared" si="4"/>
        <v>0</v>
      </c>
      <c r="J38" s="5">
        <f t="shared" si="5"/>
        <v>0.4412390246602681</v>
      </c>
      <c r="K38" s="5">
        <f t="shared" si="6"/>
        <v>1.1600475910491073</v>
      </c>
      <c r="L38" s="5">
        <f t="shared" si="7"/>
        <v>0.36658920794858779</v>
      </c>
      <c r="M38" s="5">
        <f t="shared" si="31"/>
        <v>3.3861802251067274E-15</v>
      </c>
      <c r="N38" s="5">
        <f t="shared" si="22"/>
        <v>1.4533711742791067E-16</v>
      </c>
      <c r="O38" s="5">
        <f t="shared" si="8"/>
        <v>4.5928304299347714E-17</v>
      </c>
      <c r="Q38">
        <v>28</v>
      </c>
      <c r="R38">
        <v>0</v>
      </c>
      <c r="S38">
        <f t="shared" si="0"/>
        <v>0</v>
      </c>
      <c r="T38">
        <f t="shared" si="35"/>
        <v>0</v>
      </c>
      <c r="U38">
        <f t="shared" si="23"/>
        <v>11.255932049999988</v>
      </c>
      <c r="V38">
        <f t="shared" si="9"/>
        <v>0</v>
      </c>
      <c r="W38">
        <f>-SUM($V$11:V37)/$I$4</f>
        <v>-0.51</v>
      </c>
      <c r="X38">
        <f t="shared" si="24"/>
        <v>10.745932049999988</v>
      </c>
      <c r="Y38">
        <f t="shared" si="10"/>
        <v>0</v>
      </c>
      <c r="Z38">
        <f t="shared" si="11"/>
        <v>0.45294326119779221</v>
      </c>
      <c r="AA38">
        <f t="shared" si="12"/>
        <v>1.1743210502412098</v>
      </c>
      <c r="AB38">
        <f t="shared" si="13"/>
        <v>0.37109979539370053</v>
      </c>
      <c r="AC38" s="5">
        <f t="shared" si="32"/>
        <v>0</v>
      </c>
      <c r="AD38" s="5">
        <f t="shared" si="25"/>
        <v>0</v>
      </c>
      <c r="AE38" s="5">
        <f t="shared" si="14"/>
        <v>0</v>
      </c>
      <c r="AF38" s="5"/>
      <c r="AG38">
        <v>28</v>
      </c>
      <c r="AH38">
        <v>0</v>
      </c>
      <c r="AI38">
        <f t="shared" si="1"/>
        <v>0</v>
      </c>
      <c r="AJ38">
        <f t="shared" si="26"/>
        <v>0</v>
      </c>
      <c r="AK38">
        <f t="shared" si="27"/>
        <v>11.513249999999987</v>
      </c>
      <c r="AL38">
        <f t="shared" si="28"/>
        <v>0</v>
      </c>
      <c r="AM38">
        <f>-SUM($AL$11:AL37)/$I$4</f>
        <v>-0.51</v>
      </c>
      <c r="AN38">
        <f t="shared" si="29"/>
        <v>11.003249999999987</v>
      </c>
      <c r="AO38">
        <f t="shared" si="15"/>
        <v>0</v>
      </c>
      <c r="AP38">
        <f t="shared" si="16"/>
        <v>0.46353280854126627</v>
      </c>
      <c r="AQ38">
        <f t="shared" si="17"/>
        <v>1.1872351323673977</v>
      </c>
      <c r="AR38">
        <f t="shared" si="18"/>
        <v>0.37518080308213581</v>
      </c>
      <c r="AS38" s="5">
        <f t="shared" si="33"/>
        <v>0</v>
      </c>
      <c r="AT38" s="5">
        <f t="shared" si="30"/>
        <v>0</v>
      </c>
      <c r="AU38" s="5">
        <f t="shared" si="19"/>
        <v>0</v>
      </c>
    </row>
    <row r="39" spans="1:47" x14ac:dyDescent="0.25">
      <c r="A39">
        <v>29</v>
      </c>
      <c r="B39">
        <v>0</v>
      </c>
      <c r="C39">
        <f t="shared" si="34"/>
        <v>0</v>
      </c>
      <c r="D39">
        <f t="shared" si="2"/>
        <v>0</v>
      </c>
      <c r="E39">
        <f t="shared" si="20"/>
        <v>10.461527999999985</v>
      </c>
      <c r="F39">
        <f t="shared" si="3"/>
        <v>0</v>
      </c>
      <c r="G39">
        <f>-SUM($F$11:F38)/$I$4</f>
        <v>-0.51</v>
      </c>
      <c r="H39">
        <f t="shared" si="21"/>
        <v>9.9515279999999855</v>
      </c>
      <c r="I39">
        <f t="shared" si="4"/>
        <v>0</v>
      </c>
      <c r="J39" s="5">
        <f t="shared" si="5"/>
        <v>0.42025071371976908</v>
      </c>
      <c r="K39" s="5">
        <f t="shared" si="6"/>
        <v>1.1344520899021573</v>
      </c>
      <c r="L39" s="5">
        <f t="shared" si="7"/>
        <v>0.34405059208718836</v>
      </c>
      <c r="M39" s="5">
        <f t="shared" si="31"/>
        <v>3.3861802251067274E-15</v>
      </c>
      <c r="N39" s="5">
        <f t="shared" si="22"/>
        <v>1.4533711742791067E-16</v>
      </c>
      <c r="O39" s="5">
        <f t="shared" si="8"/>
        <v>4.4077067465784746E-17</v>
      </c>
      <c r="Q39">
        <v>29</v>
      </c>
      <c r="R39">
        <v>0</v>
      </c>
      <c r="S39">
        <f t="shared" si="0"/>
        <v>0</v>
      </c>
      <c r="T39">
        <f t="shared" si="35"/>
        <v>0</v>
      </c>
      <c r="U39">
        <f t="shared" si="23"/>
        <v>10.745932049999988</v>
      </c>
      <c r="V39">
        <f t="shared" si="9"/>
        <v>0</v>
      </c>
      <c r="W39">
        <f>-SUM($V$11:V38)/$I$4</f>
        <v>-0.51</v>
      </c>
      <c r="X39">
        <f t="shared" si="24"/>
        <v>10.235932049999988</v>
      </c>
      <c r="Y39">
        <f t="shared" si="10"/>
        <v>0</v>
      </c>
      <c r="Z39">
        <f t="shared" si="11"/>
        <v>0.43195495025729319</v>
      </c>
      <c r="AA39">
        <f t="shared" si="12"/>
        <v>1.1487255490942601</v>
      </c>
      <c r="AB39">
        <f t="shared" si="13"/>
        <v>0.34837937082530046</v>
      </c>
      <c r="AC39" s="5">
        <f t="shared" si="32"/>
        <v>0</v>
      </c>
      <c r="AD39" s="5">
        <f t="shared" si="25"/>
        <v>0</v>
      </c>
      <c r="AE39" s="5">
        <f t="shared" si="14"/>
        <v>0</v>
      </c>
      <c r="AF39" s="5"/>
      <c r="AG39">
        <v>29</v>
      </c>
      <c r="AH39">
        <v>0</v>
      </c>
      <c r="AI39">
        <f t="shared" si="1"/>
        <v>0</v>
      </c>
      <c r="AJ39">
        <f t="shared" si="26"/>
        <v>0</v>
      </c>
      <c r="AK39">
        <f t="shared" si="27"/>
        <v>11.003249999999987</v>
      </c>
      <c r="AL39">
        <f t="shared" si="28"/>
        <v>0</v>
      </c>
      <c r="AM39">
        <f>-SUM($AL$11:AL38)/$I$4</f>
        <v>-0.51</v>
      </c>
      <c r="AN39">
        <f t="shared" si="29"/>
        <v>10.493249999999987</v>
      </c>
      <c r="AO39">
        <f t="shared" si="15"/>
        <v>0</v>
      </c>
      <c r="AP39">
        <f t="shared" si="16"/>
        <v>0.44254449760076731</v>
      </c>
      <c r="AQ39">
        <f t="shared" si="17"/>
        <v>1.1616396312204478</v>
      </c>
      <c r="AR39">
        <f t="shared" si="18"/>
        <v>0.35229588492168745</v>
      </c>
      <c r="AS39" s="5">
        <f t="shared" si="33"/>
        <v>0</v>
      </c>
      <c r="AT39" s="5">
        <f t="shared" si="30"/>
        <v>0</v>
      </c>
      <c r="AU39" s="5">
        <f t="shared" si="19"/>
        <v>0</v>
      </c>
    </row>
    <row r="40" spans="1:47" x14ac:dyDescent="0.25">
      <c r="A40">
        <v>30</v>
      </c>
      <c r="B40">
        <v>0</v>
      </c>
      <c r="C40">
        <f t="shared" si="34"/>
        <v>0</v>
      </c>
      <c r="D40">
        <f t="shared" si="2"/>
        <v>0</v>
      </c>
      <c r="E40">
        <f t="shared" si="20"/>
        <v>9.9515279999999855</v>
      </c>
      <c r="F40">
        <f t="shared" si="3"/>
        <v>0</v>
      </c>
      <c r="G40">
        <f>-SUM($F$11:F39)/$I$4</f>
        <v>-0.51</v>
      </c>
      <c r="H40">
        <f t="shared" si="21"/>
        <v>9.4415279999999857</v>
      </c>
      <c r="I40">
        <f t="shared" si="4"/>
        <v>0</v>
      </c>
      <c r="J40" s="5">
        <f t="shared" si="5"/>
        <v>0.39926240277927</v>
      </c>
      <c r="K40" s="5">
        <f t="shared" si="6"/>
        <v>1.1088565887552071</v>
      </c>
      <c r="L40" s="5">
        <f t="shared" si="7"/>
        <v>0.32273332506982427</v>
      </c>
      <c r="M40" s="5">
        <f t="shared" si="31"/>
        <v>3.3861802251067274E-15</v>
      </c>
      <c r="N40" s="5">
        <f t="shared" si="22"/>
        <v>1.4533711742791067E-16</v>
      </c>
      <c r="O40" s="5">
        <f t="shared" si="8"/>
        <v>4.2300448623593801E-17</v>
      </c>
      <c r="Q40">
        <v>30</v>
      </c>
      <c r="R40">
        <v>0</v>
      </c>
      <c r="S40">
        <f t="shared" si="0"/>
        <v>0</v>
      </c>
      <c r="T40">
        <f t="shared" si="35"/>
        <v>0</v>
      </c>
      <c r="U40">
        <f t="shared" si="23"/>
        <v>10.235932049999988</v>
      </c>
      <c r="V40">
        <f t="shared" si="9"/>
        <v>0</v>
      </c>
      <c r="W40">
        <f>-SUM($V$11:V39)/$I$4</f>
        <v>-0.51</v>
      </c>
      <c r="X40">
        <f t="shared" si="24"/>
        <v>9.7259320499999884</v>
      </c>
      <c r="Y40">
        <f t="shared" si="10"/>
        <v>0</v>
      </c>
      <c r="Z40">
        <f t="shared" si="11"/>
        <v>0.41096663931679411</v>
      </c>
      <c r="AA40">
        <f t="shared" si="12"/>
        <v>1.1231300479473099</v>
      </c>
      <c r="AB40">
        <f t="shared" si="13"/>
        <v>0.32688762328298371</v>
      </c>
      <c r="AC40" s="5">
        <f t="shared" si="32"/>
        <v>0</v>
      </c>
      <c r="AD40" s="5">
        <f t="shared" si="25"/>
        <v>0</v>
      </c>
      <c r="AE40" s="5">
        <f t="shared" si="14"/>
        <v>0</v>
      </c>
      <c r="AF40" s="5"/>
      <c r="AG40">
        <v>30</v>
      </c>
      <c r="AH40">
        <v>0</v>
      </c>
      <c r="AI40">
        <f t="shared" si="1"/>
        <v>0</v>
      </c>
      <c r="AJ40">
        <f t="shared" si="26"/>
        <v>0</v>
      </c>
      <c r="AK40">
        <f t="shared" si="27"/>
        <v>10.493249999999987</v>
      </c>
      <c r="AL40">
        <f t="shared" si="28"/>
        <v>0</v>
      </c>
      <c r="AM40">
        <f>-SUM($AL$11:AL39)/$I$4</f>
        <v>-0.51</v>
      </c>
      <c r="AN40">
        <f t="shared" si="29"/>
        <v>9.9832499999999875</v>
      </c>
      <c r="AO40">
        <f t="shared" si="15"/>
        <v>0</v>
      </c>
      <c r="AP40">
        <f t="shared" si="16"/>
        <v>0.42155618666026823</v>
      </c>
      <c r="AQ40">
        <f t="shared" si="17"/>
        <v>1.1360441300734978</v>
      </c>
      <c r="AR40">
        <f t="shared" si="18"/>
        <v>0.33064627404727065</v>
      </c>
      <c r="AS40" s="5">
        <f t="shared" si="33"/>
        <v>0</v>
      </c>
      <c r="AT40" s="5">
        <f t="shared" si="30"/>
        <v>0</v>
      </c>
      <c r="AU40" s="5">
        <f t="shared" si="19"/>
        <v>0</v>
      </c>
    </row>
    <row r="41" spans="1:47" x14ac:dyDescent="0.25">
      <c r="A41">
        <v>31</v>
      </c>
      <c r="B41">
        <v>0</v>
      </c>
      <c r="C41">
        <f t="shared" si="34"/>
        <v>0</v>
      </c>
      <c r="D41">
        <f t="shared" si="2"/>
        <v>0</v>
      </c>
      <c r="E41">
        <f t="shared" si="20"/>
        <v>9.4415279999999857</v>
      </c>
      <c r="F41">
        <f t="shared" si="3"/>
        <v>0</v>
      </c>
      <c r="G41">
        <f>-SUM($F$11:F40)/$I$4</f>
        <v>-0.51</v>
      </c>
      <c r="H41">
        <f t="shared" si="21"/>
        <v>8.9315279999999859</v>
      </c>
      <c r="I41">
        <f t="shared" si="4"/>
        <v>0</v>
      </c>
      <c r="J41" s="5">
        <f t="shared" si="5"/>
        <v>0.37827409183877109</v>
      </c>
      <c r="K41" s="5">
        <f t="shared" si="6"/>
        <v>1.0832610876082573</v>
      </c>
      <c r="L41" s="5">
        <f t="shared" si="7"/>
        <v>0.30257556647515077</v>
      </c>
      <c r="M41" s="5">
        <f t="shared" si="31"/>
        <v>3.3861802251067274E-15</v>
      </c>
      <c r="N41" s="5">
        <f t="shared" si="22"/>
        <v>1.4533711742791067E-16</v>
      </c>
      <c r="O41" s="5">
        <f t="shared" si="8"/>
        <v>4.0595440137805955E-17</v>
      </c>
      <c r="Q41">
        <v>31</v>
      </c>
      <c r="R41">
        <v>0</v>
      </c>
      <c r="S41">
        <f t="shared" si="0"/>
        <v>0</v>
      </c>
      <c r="T41">
        <f t="shared" si="35"/>
        <v>0</v>
      </c>
      <c r="U41">
        <f t="shared" si="23"/>
        <v>9.7259320499999884</v>
      </c>
      <c r="V41">
        <f t="shared" si="9"/>
        <v>0</v>
      </c>
      <c r="W41">
        <f>-SUM($V$11:V40)/$I$4</f>
        <v>-0.51</v>
      </c>
      <c r="X41">
        <f t="shared" si="24"/>
        <v>9.2159320499999886</v>
      </c>
      <c r="Y41">
        <f t="shared" si="10"/>
        <v>0</v>
      </c>
      <c r="Z41">
        <f t="shared" si="11"/>
        <v>0.38997832837629515</v>
      </c>
      <c r="AA41">
        <f t="shared" si="12"/>
        <v>1.0975345468003599</v>
      </c>
      <c r="AB41">
        <f t="shared" si="13"/>
        <v>0.30656241696762615</v>
      </c>
      <c r="AC41" s="5">
        <f t="shared" si="32"/>
        <v>0</v>
      </c>
      <c r="AD41" s="5">
        <f t="shared" si="25"/>
        <v>0</v>
      </c>
      <c r="AE41" s="5">
        <f t="shared" si="14"/>
        <v>0</v>
      </c>
      <c r="AF41" s="5"/>
      <c r="AG41">
        <v>31</v>
      </c>
      <c r="AH41">
        <v>0</v>
      </c>
      <c r="AI41">
        <f t="shared" si="1"/>
        <v>0</v>
      </c>
      <c r="AJ41">
        <f t="shared" si="26"/>
        <v>0</v>
      </c>
      <c r="AK41">
        <f t="shared" si="27"/>
        <v>9.9832499999999875</v>
      </c>
      <c r="AL41">
        <f t="shared" si="28"/>
        <v>0</v>
      </c>
      <c r="AM41">
        <f>-SUM($AL$11:AL40)/$I$4</f>
        <v>-0.51</v>
      </c>
      <c r="AN41">
        <f t="shared" si="29"/>
        <v>9.4732499999999877</v>
      </c>
      <c r="AO41">
        <f t="shared" si="15"/>
        <v>0</v>
      </c>
      <c r="AP41">
        <f t="shared" si="16"/>
        <v>0.40056787571976921</v>
      </c>
      <c r="AQ41">
        <f t="shared" si="17"/>
        <v>1.1104486289265478</v>
      </c>
      <c r="AR41">
        <f t="shared" si="18"/>
        <v>0.31016956741319907</v>
      </c>
      <c r="AS41" s="5">
        <f t="shared" si="33"/>
        <v>0</v>
      </c>
      <c r="AT41" s="5">
        <f t="shared" si="30"/>
        <v>0</v>
      </c>
      <c r="AU41" s="5">
        <f t="shared" si="19"/>
        <v>0</v>
      </c>
    </row>
    <row r="42" spans="1:47" x14ac:dyDescent="0.25">
      <c r="A42">
        <v>32</v>
      </c>
      <c r="B42">
        <v>0</v>
      </c>
      <c r="C42">
        <f t="shared" si="34"/>
        <v>0</v>
      </c>
      <c r="D42">
        <f t="shared" si="2"/>
        <v>0</v>
      </c>
      <c r="E42">
        <f t="shared" si="20"/>
        <v>8.9315279999999859</v>
      </c>
      <c r="F42">
        <f t="shared" si="3"/>
        <v>0</v>
      </c>
      <c r="G42">
        <f>-SUM($F$11:F41)/$I$4</f>
        <v>-0.51</v>
      </c>
      <c r="H42">
        <f t="shared" si="21"/>
        <v>8.4215279999999861</v>
      </c>
      <c r="I42">
        <f t="shared" si="4"/>
        <v>0</v>
      </c>
      <c r="J42" s="5">
        <f t="shared" si="5"/>
        <v>0.35728578089827201</v>
      </c>
      <c r="K42" s="5">
        <f t="shared" si="6"/>
        <v>1.0576655864613072</v>
      </c>
      <c r="L42" s="5">
        <f t="shared" si="7"/>
        <v>0.28351847681852571</v>
      </c>
      <c r="M42" s="5">
        <f t="shared" si="31"/>
        <v>3.3861802251067274E-15</v>
      </c>
      <c r="N42" s="5">
        <f t="shared" si="22"/>
        <v>1.4533711742791067E-16</v>
      </c>
      <c r="O42" s="5">
        <f t="shared" si="8"/>
        <v>3.8959155602500911E-17</v>
      </c>
      <c r="Q42">
        <v>32</v>
      </c>
      <c r="R42">
        <v>0</v>
      </c>
      <c r="S42">
        <f t="shared" si="0"/>
        <v>0</v>
      </c>
      <c r="T42">
        <f t="shared" si="35"/>
        <v>0</v>
      </c>
      <c r="U42">
        <f t="shared" si="23"/>
        <v>9.2159320499999886</v>
      </c>
      <c r="V42">
        <f t="shared" si="9"/>
        <v>0</v>
      </c>
      <c r="W42">
        <f>-SUM($V$11:V41)/$I$4</f>
        <v>-0.51</v>
      </c>
      <c r="X42">
        <f t="shared" si="24"/>
        <v>8.7059320499999888</v>
      </c>
      <c r="Y42">
        <f t="shared" si="10"/>
        <v>0</v>
      </c>
      <c r="Z42">
        <f t="shared" si="11"/>
        <v>0.36899001743579612</v>
      </c>
      <c r="AA42">
        <f t="shared" si="12"/>
        <v>1.0719390456534097</v>
      </c>
      <c r="AB42">
        <f t="shared" si="13"/>
        <v>0.28734462892262874</v>
      </c>
      <c r="AC42" s="5">
        <f t="shared" si="32"/>
        <v>0</v>
      </c>
      <c r="AD42" s="5">
        <f t="shared" si="25"/>
        <v>0</v>
      </c>
      <c r="AE42" s="5">
        <f t="shared" si="14"/>
        <v>0</v>
      </c>
      <c r="AF42" s="5"/>
      <c r="AG42">
        <v>32</v>
      </c>
      <c r="AH42">
        <v>0</v>
      </c>
      <c r="AI42">
        <f t="shared" si="1"/>
        <v>0</v>
      </c>
      <c r="AJ42">
        <f t="shared" si="26"/>
        <v>0</v>
      </c>
      <c r="AK42">
        <f t="shared" si="27"/>
        <v>9.4732499999999877</v>
      </c>
      <c r="AL42">
        <f t="shared" si="28"/>
        <v>0</v>
      </c>
      <c r="AM42">
        <f>-SUM($AL$11:AL41)/$I$4</f>
        <v>-0.51</v>
      </c>
      <c r="AN42">
        <f t="shared" si="29"/>
        <v>8.9632499999999879</v>
      </c>
      <c r="AO42">
        <f t="shared" si="15"/>
        <v>0</v>
      </c>
      <c r="AP42">
        <f t="shared" si="16"/>
        <v>0.37957956477927018</v>
      </c>
      <c r="AQ42">
        <f t="shared" si="17"/>
        <v>1.0848531277795976</v>
      </c>
      <c r="AR42">
        <f t="shared" si="18"/>
        <v>0.29080638558824579</v>
      </c>
      <c r="AS42" s="5">
        <f t="shared" si="33"/>
        <v>0</v>
      </c>
      <c r="AT42" s="5">
        <f t="shared" si="30"/>
        <v>0</v>
      </c>
      <c r="AU42" s="5">
        <f t="shared" si="19"/>
        <v>0</v>
      </c>
    </row>
    <row r="43" spans="1:47" x14ac:dyDescent="0.25">
      <c r="A43">
        <v>33</v>
      </c>
      <c r="B43">
        <v>0</v>
      </c>
      <c r="C43">
        <f t="shared" si="34"/>
        <v>0</v>
      </c>
      <c r="D43">
        <f t="shared" si="2"/>
        <v>0</v>
      </c>
      <c r="E43">
        <f t="shared" si="20"/>
        <v>8.4215279999999861</v>
      </c>
      <c r="F43">
        <f t="shared" si="3"/>
        <v>0</v>
      </c>
      <c r="G43">
        <f>-SUM($F$11:F42)/$I$4</f>
        <v>-0.51</v>
      </c>
      <c r="H43">
        <f t="shared" si="21"/>
        <v>7.9115279999999863</v>
      </c>
      <c r="I43">
        <f t="shared" si="4"/>
        <v>0</v>
      </c>
      <c r="J43" s="5">
        <f t="shared" si="5"/>
        <v>0.33629746995777299</v>
      </c>
      <c r="K43" s="5">
        <f t="shared" si="6"/>
        <v>1.0320700853143572</v>
      </c>
      <c r="L43" s="5">
        <f t="shared" si="7"/>
        <v>0.26550607610369925</v>
      </c>
      <c r="M43" s="5">
        <f t="shared" si="31"/>
        <v>3.3861802251067274E-15</v>
      </c>
      <c r="N43" s="5">
        <f t="shared" si="22"/>
        <v>1.4533711742791067E-16</v>
      </c>
      <c r="O43" s="5">
        <f t="shared" si="8"/>
        <v>3.7388824954415455E-17</v>
      </c>
      <c r="Q43">
        <v>33</v>
      </c>
      <c r="R43">
        <v>0</v>
      </c>
      <c r="S43">
        <f t="shared" si="0"/>
        <v>0</v>
      </c>
      <c r="T43">
        <f t="shared" si="35"/>
        <v>0</v>
      </c>
      <c r="U43">
        <f t="shared" si="23"/>
        <v>8.7059320499999888</v>
      </c>
      <c r="V43">
        <f t="shared" si="9"/>
        <v>0</v>
      </c>
      <c r="W43">
        <f>-SUM($V$11:V42)/$I$4</f>
        <v>-0.51</v>
      </c>
      <c r="X43">
        <f t="shared" si="24"/>
        <v>8.195932049999989</v>
      </c>
      <c r="Y43">
        <f t="shared" si="10"/>
        <v>0</v>
      </c>
      <c r="Z43">
        <f t="shared" si="11"/>
        <v>0.34800170649529705</v>
      </c>
      <c r="AA43">
        <f t="shared" si="12"/>
        <v>1.0463435445064597</v>
      </c>
      <c r="AB43">
        <f t="shared" si="13"/>
        <v>0.26917800710571754</v>
      </c>
      <c r="AC43" s="5">
        <f t="shared" si="32"/>
        <v>0</v>
      </c>
      <c r="AD43" s="5">
        <f t="shared" si="25"/>
        <v>0</v>
      </c>
      <c r="AE43" s="5">
        <f t="shared" si="14"/>
        <v>0</v>
      </c>
      <c r="AF43" s="5"/>
      <c r="AG43">
        <v>33</v>
      </c>
      <c r="AH43">
        <v>0</v>
      </c>
      <c r="AI43">
        <f t="shared" si="1"/>
        <v>0</v>
      </c>
      <c r="AJ43">
        <f t="shared" si="26"/>
        <v>0</v>
      </c>
      <c r="AK43">
        <f t="shared" si="27"/>
        <v>8.9632499999999879</v>
      </c>
      <c r="AL43">
        <f t="shared" si="28"/>
        <v>0</v>
      </c>
      <c r="AM43">
        <f>-SUM($AL$11:AL42)/$I$4</f>
        <v>-0.51</v>
      </c>
      <c r="AN43">
        <f t="shared" si="29"/>
        <v>8.4532499999999882</v>
      </c>
      <c r="AO43">
        <f t="shared" si="15"/>
        <v>0</v>
      </c>
      <c r="AP43">
        <f t="shared" si="16"/>
        <v>0.35859125383877111</v>
      </c>
      <c r="AQ43">
        <f t="shared" si="17"/>
        <v>1.0592576266326477</v>
      </c>
      <c r="AR43">
        <f t="shared" si="18"/>
        <v>0.27250023039325783</v>
      </c>
      <c r="AS43" s="5">
        <f t="shared" si="33"/>
        <v>0</v>
      </c>
      <c r="AT43" s="5">
        <f t="shared" si="30"/>
        <v>0</v>
      </c>
      <c r="AU43" s="5">
        <f t="shared" si="19"/>
        <v>0</v>
      </c>
    </row>
    <row r="44" spans="1:47" x14ac:dyDescent="0.25">
      <c r="A44">
        <v>34</v>
      </c>
      <c r="B44">
        <v>0</v>
      </c>
      <c r="C44">
        <f t="shared" si="34"/>
        <v>0</v>
      </c>
      <c r="D44">
        <f t="shared" si="2"/>
        <v>0</v>
      </c>
      <c r="E44">
        <f t="shared" si="20"/>
        <v>7.9115279999999863</v>
      </c>
      <c r="F44">
        <f t="shared" si="3"/>
        <v>0</v>
      </c>
      <c r="G44">
        <f>-SUM($F$11:F43)/$I$4</f>
        <v>-0.51</v>
      </c>
      <c r="H44">
        <f t="shared" si="21"/>
        <v>7.4015279999999866</v>
      </c>
      <c r="I44">
        <f t="shared" si="4"/>
        <v>0</v>
      </c>
      <c r="J44" s="5">
        <f t="shared" si="5"/>
        <v>0.31530915901727397</v>
      </c>
      <c r="K44" s="5">
        <f t="shared" si="6"/>
        <v>1.0064745841674072</v>
      </c>
      <c r="L44" s="5">
        <f t="shared" si="7"/>
        <v>0.24848510890173514</v>
      </c>
      <c r="M44" s="5">
        <f t="shared" si="31"/>
        <v>3.3861802251067274E-15</v>
      </c>
      <c r="N44" s="5">
        <f t="shared" si="22"/>
        <v>1.4533711742791067E-16</v>
      </c>
      <c r="O44" s="5">
        <f t="shared" si="8"/>
        <v>3.5881789783508115E-17</v>
      </c>
      <c r="Q44">
        <v>34</v>
      </c>
      <c r="R44">
        <v>0</v>
      </c>
      <c r="S44">
        <f t="shared" si="0"/>
        <v>0</v>
      </c>
      <c r="T44">
        <f t="shared" si="35"/>
        <v>0</v>
      </c>
      <c r="U44">
        <f t="shared" si="23"/>
        <v>8.195932049999989</v>
      </c>
      <c r="V44">
        <f t="shared" si="9"/>
        <v>0</v>
      </c>
      <c r="W44">
        <f>-SUM($V$11:V43)/$I$4</f>
        <v>-0.51</v>
      </c>
      <c r="X44">
        <f t="shared" si="24"/>
        <v>7.6859320499999892</v>
      </c>
      <c r="Y44">
        <f t="shared" si="10"/>
        <v>0</v>
      </c>
      <c r="Z44">
        <f t="shared" si="11"/>
        <v>0.32701339555479803</v>
      </c>
      <c r="AA44">
        <f t="shared" si="12"/>
        <v>1.0207480433595097</v>
      </c>
      <c r="AB44">
        <f t="shared" si="13"/>
        <v>0.25200903500731886</v>
      </c>
      <c r="AC44" s="5">
        <f t="shared" si="32"/>
        <v>0</v>
      </c>
      <c r="AD44" s="5">
        <f t="shared" si="25"/>
        <v>0</v>
      </c>
      <c r="AE44" s="5">
        <f t="shared" si="14"/>
        <v>0</v>
      </c>
      <c r="AF44" s="5"/>
      <c r="AG44">
        <v>34</v>
      </c>
      <c r="AH44">
        <v>0</v>
      </c>
      <c r="AI44">
        <f t="shared" si="1"/>
        <v>0</v>
      </c>
      <c r="AJ44">
        <f t="shared" si="26"/>
        <v>0</v>
      </c>
      <c r="AK44">
        <f t="shared" si="27"/>
        <v>8.4532499999999882</v>
      </c>
      <c r="AL44">
        <f t="shared" si="28"/>
        <v>0</v>
      </c>
      <c r="AM44">
        <f>-SUM($AL$11:AL43)/$I$4</f>
        <v>-0.51</v>
      </c>
      <c r="AN44">
        <f t="shared" si="29"/>
        <v>7.9432499999999884</v>
      </c>
      <c r="AO44">
        <f t="shared" si="15"/>
        <v>0</v>
      </c>
      <c r="AP44">
        <f t="shared" si="16"/>
        <v>0.33760294289827208</v>
      </c>
      <c r="AQ44">
        <f t="shared" si="17"/>
        <v>1.0336621254856977</v>
      </c>
      <c r="AR44">
        <f t="shared" si="18"/>
        <v>0.25519734910284703</v>
      </c>
      <c r="AS44" s="5">
        <f t="shared" si="33"/>
        <v>0</v>
      </c>
      <c r="AT44" s="5">
        <f t="shared" si="30"/>
        <v>0</v>
      </c>
      <c r="AU44" s="5">
        <f t="shared" si="19"/>
        <v>0</v>
      </c>
    </row>
    <row r="45" spans="1:47" x14ac:dyDescent="0.25">
      <c r="A45">
        <v>35</v>
      </c>
      <c r="B45">
        <v>0</v>
      </c>
      <c r="C45">
        <f t="shared" si="34"/>
        <v>0</v>
      </c>
      <c r="D45">
        <f t="shared" si="2"/>
        <v>0</v>
      </c>
      <c r="E45">
        <f t="shared" si="20"/>
        <v>7.4015279999999866</v>
      </c>
      <c r="F45">
        <f t="shared" si="3"/>
        <v>0</v>
      </c>
      <c r="G45">
        <f>-SUM($F$11:F44)/$I$4</f>
        <v>-0.51</v>
      </c>
      <c r="H45">
        <f t="shared" si="21"/>
        <v>6.8915279999999868</v>
      </c>
      <c r="I45">
        <f t="shared" si="4"/>
        <v>0</v>
      </c>
      <c r="J45" s="5">
        <f t="shared" si="5"/>
        <v>0.29432084807677489</v>
      </c>
      <c r="K45" s="5">
        <f t="shared" si="6"/>
        <v>0.98087908302045723</v>
      </c>
      <c r="L45" s="5">
        <f t="shared" si="7"/>
        <v>0.23240491566078514</v>
      </c>
      <c r="M45" s="5">
        <f t="shared" si="31"/>
        <v>3.3861802251067274E-15</v>
      </c>
      <c r="N45" s="5">
        <f t="shared" si="22"/>
        <v>1.4533711742791067E-16</v>
      </c>
      <c r="O45" s="5">
        <f t="shared" si="8"/>
        <v>3.4435498832541372E-17</v>
      </c>
      <c r="Q45">
        <v>35</v>
      </c>
      <c r="R45">
        <v>0</v>
      </c>
      <c r="S45">
        <f t="shared" si="0"/>
        <v>0</v>
      </c>
      <c r="T45">
        <f t="shared" si="35"/>
        <v>0</v>
      </c>
      <c r="U45">
        <f t="shared" si="23"/>
        <v>7.6859320499999892</v>
      </c>
      <c r="V45">
        <f t="shared" si="9"/>
        <v>0</v>
      </c>
      <c r="W45">
        <f>-SUM($V$11:V44)/$I$4</f>
        <v>-0.51</v>
      </c>
      <c r="X45">
        <f t="shared" si="24"/>
        <v>7.1759320499999895</v>
      </c>
      <c r="Y45">
        <f t="shared" si="10"/>
        <v>0</v>
      </c>
      <c r="Z45">
        <f t="shared" si="11"/>
        <v>0.306025084614299</v>
      </c>
      <c r="AA45">
        <f t="shared" si="12"/>
        <v>0.99515254221255967</v>
      </c>
      <c r="AB45">
        <f t="shared" si="13"/>
        <v>0.2357868025183511</v>
      </c>
      <c r="AC45" s="5">
        <f t="shared" si="32"/>
        <v>0</v>
      </c>
      <c r="AD45" s="5">
        <f t="shared" si="25"/>
        <v>0</v>
      </c>
      <c r="AE45" s="5">
        <f t="shared" si="14"/>
        <v>0</v>
      </c>
      <c r="AF45" s="5"/>
      <c r="AG45">
        <v>35</v>
      </c>
      <c r="AH45">
        <v>0</v>
      </c>
      <c r="AI45">
        <f t="shared" si="1"/>
        <v>0</v>
      </c>
      <c r="AJ45">
        <f t="shared" si="26"/>
        <v>0</v>
      </c>
      <c r="AK45">
        <f t="shared" si="27"/>
        <v>7.9432499999999884</v>
      </c>
      <c r="AL45">
        <f t="shared" si="28"/>
        <v>0</v>
      </c>
      <c r="AM45">
        <f>-SUM($AL$11:AL44)/$I$4</f>
        <v>-0.51</v>
      </c>
      <c r="AN45">
        <f t="shared" si="29"/>
        <v>7.4332499999999886</v>
      </c>
      <c r="AO45">
        <f t="shared" si="15"/>
        <v>0</v>
      </c>
      <c r="AP45">
        <f t="shared" si="16"/>
        <v>0.31661463195777306</v>
      </c>
      <c r="AQ45">
        <f t="shared" si="17"/>
        <v>1.0080666243387475</v>
      </c>
      <c r="AR45">
        <f t="shared" si="18"/>
        <v>0.23884660491329171</v>
      </c>
      <c r="AS45" s="5">
        <f t="shared" si="33"/>
        <v>0</v>
      </c>
      <c r="AT45" s="5">
        <f t="shared" si="30"/>
        <v>0</v>
      </c>
      <c r="AU45" s="5">
        <f t="shared" si="19"/>
        <v>0</v>
      </c>
    </row>
    <row r="46" spans="1:47" x14ac:dyDescent="0.25">
      <c r="A46">
        <v>36</v>
      </c>
      <c r="B46">
        <v>0</v>
      </c>
      <c r="C46">
        <f t="shared" si="34"/>
        <v>0</v>
      </c>
      <c r="D46">
        <f t="shared" si="2"/>
        <v>0</v>
      </c>
      <c r="E46">
        <f t="shared" si="20"/>
        <v>6.8915279999999868</v>
      </c>
      <c r="F46">
        <f t="shared" si="3"/>
        <v>0</v>
      </c>
      <c r="G46">
        <f>-SUM($F$11:F45)/$I$4</f>
        <v>-0.51</v>
      </c>
      <c r="H46">
        <f t="shared" si="21"/>
        <v>6.381527999999987</v>
      </c>
      <c r="I46">
        <f t="shared" si="4"/>
        <v>0</v>
      </c>
      <c r="J46" s="5">
        <f t="shared" si="5"/>
        <v>0.27333253713627587</v>
      </c>
      <c r="K46" s="5">
        <f t="shared" si="6"/>
        <v>0.95528358187350704</v>
      </c>
      <c r="L46" s="5">
        <f t="shared" si="7"/>
        <v>0.21721730996362107</v>
      </c>
      <c r="M46" s="5">
        <f t="shared" si="31"/>
        <v>3.3861802251067274E-15</v>
      </c>
      <c r="N46" s="5">
        <f t="shared" si="22"/>
        <v>1.4533711742791067E-16</v>
      </c>
      <c r="O46" s="5">
        <f t="shared" si="8"/>
        <v>3.3047503678062734E-17</v>
      </c>
      <c r="Q46">
        <v>36</v>
      </c>
      <c r="R46">
        <v>0</v>
      </c>
      <c r="S46">
        <f t="shared" si="0"/>
        <v>0</v>
      </c>
      <c r="T46">
        <f t="shared" si="35"/>
        <v>0</v>
      </c>
      <c r="U46">
        <f t="shared" si="23"/>
        <v>7.1759320499999895</v>
      </c>
      <c r="V46">
        <f t="shared" si="9"/>
        <v>0</v>
      </c>
      <c r="W46">
        <f>-SUM($V$11:V45)/$I$4</f>
        <v>-0.51</v>
      </c>
      <c r="X46">
        <f t="shared" si="24"/>
        <v>6.6659320499999897</v>
      </c>
      <c r="Y46">
        <f t="shared" si="10"/>
        <v>0</v>
      </c>
      <c r="Z46">
        <f t="shared" si="11"/>
        <v>0.28503677367379998</v>
      </c>
      <c r="AA46">
        <f t="shared" si="12"/>
        <v>0.96955704106560969</v>
      </c>
      <c r="AB46">
        <f t="shared" si="13"/>
        <v>0.22046288276358844</v>
      </c>
      <c r="AC46" s="5">
        <f t="shared" si="32"/>
        <v>0</v>
      </c>
      <c r="AD46" s="5">
        <f t="shared" si="25"/>
        <v>0</v>
      </c>
      <c r="AE46" s="5">
        <f t="shared" si="14"/>
        <v>0</v>
      </c>
      <c r="AF46" s="5"/>
      <c r="AG46">
        <v>36</v>
      </c>
      <c r="AH46">
        <v>0</v>
      </c>
      <c r="AI46">
        <f t="shared" si="1"/>
        <v>0</v>
      </c>
      <c r="AJ46">
        <f t="shared" si="26"/>
        <v>0</v>
      </c>
      <c r="AK46">
        <f t="shared" si="27"/>
        <v>7.4332499999999886</v>
      </c>
      <c r="AL46">
        <f t="shared" si="28"/>
        <v>0</v>
      </c>
      <c r="AM46">
        <f>-SUM($AL$11:AL45)/$I$4</f>
        <v>-0.51</v>
      </c>
      <c r="AN46">
        <f t="shared" si="29"/>
        <v>6.9232499999999888</v>
      </c>
      <c r="AO46">
        <f t="shared" si="15"/>
        <v>0</v>
      </c>
      <c r="AP46">
        <f t="shared" si="16"/>
        <v>0.29562632101727404</v>
      </c>
      <c r="AQ46">
        <f t="shared" si="17"/>
        <v>0.98247112319179752</v>
      </c>
      <c r="AR46">
        <f t="shared" si="18"/>
        <v>0.2233993533921303</v>
      </c>
      <c r="AS46" s="5">
        <f t="shared" si="33"/>
        <v>0</v>
      </c>
      <c r="AT46" s="5">
        <f t="shared" si="30"/>
        <v>0</v>
      </c>
      <c r="AU46" s="5">
        <f t="shared" si="19"/>
        <v>0</v>
      </c>
    </row>
    <row r="47" spans="1:47" x14ac:dyDescent="0.25">
      <c r="A47">
        <v>37</v>
      </c>
      <c r="B47">
        <v>0</v>
      </c>
      <c r="C47">
        <f t="shared" si="34"/>
        <v>0</v>
      </c>
      <c r="D47">
        <f t="shared" si="2"/>
        <v>0</v>
      </c>
      <c r="E47">
        <f t="shared" si="20"/>
        <v>6.381527999999987</v>
      </c>
      <c r="F47">
        <f t="shared" si="3"/>
        <v>0</v>
      </c>
      <c r="G47">
        <f>-SUM($F$11:F46)/$I$4</f>
        <v>-0.51</v>
      </c>
      <c r="H47">
        <f t="shared" si="21"/>
        <v>5.8715279999999872</v>
      </c>
      <c r="I47">
        <f t="shared" si="4"/>
        <v>0</v>
      </c>
      <c r="J47" s="5">
        <f t="shared" si="5"/>
        <v>0.25234422619577684</v>
      </c>
      <c r="K47" s="5">
        <f t="shared" si="6"/>
        <v>0.92968808072655718</v>
      </c>
      <c r="L47" s="5">
        <f t="shared" si="7"/>
        <v>0.20287646146252894</v>
      </c>
      <c r="M47" s="5">
        <f t="shared" si="31"/>
        <v>3.3861802251067274E-15</v>
      </c>
      <c r="N47" s="5">
        <f t="shared" si="22"/>
        <v>1.4533711742791067E-16</v>
      </c>
      <c r="O47" s="5">
        <f t="shared" si="8"/>
        <v>3.1715454585472878E-17</v>
      </c>
      <c r="Q47">
        <v>37</v>
      </c>
      <c r="R47">
        <v>0</v>
      </c>
      <c r="S47">
        <f t="shared" si="0"/>
        <v>0</v>
      </c>
      <c r="T47">
        <f t="shared" si="35"/>
        <v>0</v>
      </c>
      <c r="U47">
        <f t="shared" si="23"/>
        <v>6.6659320499999897</v>
      </c>
      <c r="V47">
        <f t="shared" si="9"/>
        <v>0</v>
      </c>
      <c r="W47">
        <f>-SUM($V$11:V46)/$I$4</f>
        <v>-0.51</v>
      </c>
      <c r="X47">
        <f t="shared" si="24"/>
        <v>6.1559320499999899</v>
      </c>
      <c r="Y47">
        <f t="shared" si="10"/>
        <v>0</v>
      </c>
      <c r="Z47">
        <f t="shared" si="11"/>
        <v>0.2640484627333009</v>
      </c>
      <c r="AA47">
        <f t="shared" si="12"/>
        <v>0.9439615399186595</v>
      </c>
      <c r="AB47">
        <f t="shared" si="13"/>
        <v>0.20599121462948414</v>
      </c>
      <c r="AC47" s="5">
        <f t="shared" si="32"/>
        <v>0</v>
      </c>
      <c r="AD47" s="5">
        <f t="shared" si="25"/>
        <v>0</v>
      </c>
      <c r="AE47" s="5">
        <f t="shared" si="14"/>
        <v>0</v>
      </c>
      <c r="AF47" s="5"/>
      <c r="AG47">
        <v>37</v>
      </c>
      <c r="AH47">
        <v>0</v>
      </c>
      <c r="AI47">
        <f t="shared" si="1"/>
        <v>0</v>
      </c>
      <c r="AJ47">
        <f t="shared" si="26"/>
        <v>0</v>
      </c>
      <c r="AK47">
        <f t="shared" si="27"/>
        <v>6.9232499999999888</v>
      </c>
      <c r="AL47">
        <f t="shared" si="28"/>
        <v>0</v>
      </c>
      <c r="AM47">
        <f>-SUM($AL$11:AL46)/$I$4</f>
        <v>-0.51</v>
      </c>
      <c r="AN47">
        <f t="shared" si="29"/>
        <v>6.413249999999989</v>
      </c>
      <c r="AO47">
        <f t="shared" si="15"/>
        <v>0</v>
      </c>
      <c r="AP47">
        <f t="shared" si="16"/>
        <v>0.27463801007677496</v>
      </c>
      <c r="AQ47">
        <f t="shared" si="17"/>
        <v>0.95687562204484744</v>
      </c>
      <c r="AR47">
        <f t="shared" si="18"/>
        <v>0.2088093246376817</v>
      </c>
      <c r="AS47" s="5">
        <f t="shared" si="33"/>
        <v>0</v>
      </c>
      <c r="AT47" s="5">
        <f t="shared" si="30"/>
        <v>0</v>
      </c>
      <c r="AU47" s="5">
        <f t="shared" si="19"/>
        <v>0</v>
      </c>
    </row>
    <row r="48" spans="1:47" x14ac:dyDescent="0.25">
      <c r="A48">
        <v>38</v>
      </c>
      <c r="B48">
        <v>0</v>
      </c>
      <c r="C48">
        <f t="shared" si="34"/>
        <v>0</v>
      </c>
      <c r="D48">
        <f t="shared" si="2"/>
        <v>0</v>
      </c>
      <c r="E48">
        <f t="shared" si="20"/>
        <v>5.8715279999999872</v>
      </c>
      <c r="F48">
        <f t="shared" si="3"/>
        <v>0</v>
      </c>
      <c r="G48">
        <f>-SUM($F$11:F47)/$I$4</f>
        <v>-0.51</v>
      </c>
      <c r="H48">
        <f t="shared" si="21"/>
        <v>5.3615279999999874</v>
      </c>
      <c r="I48">
        <f t="shared" si="4"/>
        <v>0</v>
      </c>
      <c r="J48" s="5">
        <f t="shared" si="5"/>
        <v>0.23135591525527779</v>
      </c>
      <c r="K48" s="5">
        <f t="shared" si="6"/>
        <v>0.90409257957960698</v>
      </c>
      <c r="L48" s="5">
        <f t="shared" si="7"/>
        <v>0.18933878423330405</v>
      </c>
      <c r="M48" s="5">
        <f t="shared" si="31"/>
        <v>3.3861802251067274E-15</v>
      </c>
      <c r="N48" s="5">
        <f t="shared" si="22"/>
        <v>1.4533711742791067E-16</v>
      </c>
      <c r="O48" s="5">
        <f t="shared" si="8"/>
        <v>3.043709653116398E-17</v>
      </c>
      <c r="Q48">
        <v>38</v>
      </c>
      <c r="R48">
        <v>0</v>
      </c>
      <c r="S48">
        <f t="shared" si="0"/>
        <v>0</v>
      </c>
      <c r="T48">
        <f t="shared" si="35"/>
        <v>0</v>
      </c>
      <c r="U48">
        <f t="shared" si="23"/>
        <v>6.1559320499999899</v>
      </c>
      <c r="V48">
        <f t="shared" si="9"/>
        <v>0</v>
      </c>
      <c r="W48">
        <f>-SUM($V$11:V47)/$I$4</f>
        <v>-0.51</v>
      </c>
      <c r="X48">
        <f t="shared" si="24"/>
        <v>5.6459320499999901</v>
      </c>
      <c r="Y48">
        <f t="shared" si="10"/>
        <v>0</v>
      </c>
      <c r="Z48">
        <f t="shared" si="11"/>
        <v>0.24306015179280191</v>
      </c>
      <c r="AA48">
        <f t="shared" si="12"/>
        <v>0.91836603877170964</v>
      </c>
      <c r="AB48">
        <f t="shared" si="13"/>
        <v>0.19232799072750295</v>
      </c>
      <c r="AC48" s="5">
        <f t="shared" si="32"/>
        <v>0</v>
      </c>
      <c r="AD48" s="5">
        <f t="shared" si="25"/>
        <v>0</v>
      </c>
      <c r="AE48" s="5">
        <f t="shared" si="14"/>
        <v>0</v>
      </c>
      <c r="AF48" s="5"/>
      <c r="AG48">
        <v>38</v>
      </c>
      <c r="AH48">
        <v>0</v>
      </c>
      <c r="AI48">
        <f t="shared" si="1"/>
        <v>0</v>
      </c>
      <c r="AJ48">
        <f t="shared" si="26"/>
        <v>0</v>
      </c>
      <c r="AK48">
        <f t="shared" si="27"/>
        <v>6.413249999999989</v>
      </c>
      <c r="AL48">
        <f t="shared" si="28"/>
        <v>0</v>
      </c>
      <c r="AM48">
        <f>-SUM($AL$11:AL47)/$I$4</f>
        <v>-0.51</v>
      </c>
      <c r="AN48">
        <f t="shared" si="29"/>
        <v>5.9032499999999892</v>
      </c>
      <c r="AO48">
        <f t="shared" si="15"/>
        <v>0</v>
      </c>
      <c r="AP48">
        <f t="shared" si="16"/>
        <v>0.253649699136276</v>
      </c>
      <c r="AQ48">
        <f t="shared" si="17"/>
        <v>0.93128012089789747</v>
      </c>
      <c r="AR48">
        <f t="shared" si="18"/>
        <v>0.19503251088892093</v>
      </c>
      <c r="AS48" s="5">
        <f t="shared" si="33"/>
        <v>0</v>
      </c>
      <c r="AT48" s="5">
        <f t="shared" si="30"/>
        <v>0</v>
      </c>
      <c r="AU48" s="5">
        <f t="shared" si="19"/>
        <v>0</v>
      </c>
    </row>
    <row r="49" spans="1:47" x14ac:dyDescent="0.25">
      <c r="A49">
        <v>39</v>
      </c>
      <c r="B49">
        <v>0</v>
      </c>
      <c r="C49">
        <f t="shared" si="34"/>
        <v>0</v>
      </c>
      <c r="D49">
        <f t="shared" si="2"/>
        <v>0</v>
      </c>
      <c r="E49">
        <f t="shared" si="20"/>
        <v>5.3615279999999874</v>
      </c>
      <c r="F49">
        <f t="shared" si="3"/>
        <v>0</v>
      </c>
      <c r="G49">
        <f>-SUM($F$11:F48)/$I$4</f>
        <v>-0.51</v>
      </c>
      <c r="H49">
        <f t="shared" si="21"/>
        <v>4.8515279999999876</v>
      </c>
      <c r="I49">
        <f t="shared" si="4"/>
        <v>0</v>
      </c>
      <c r="J49" s="5">
        <f t="shared" si="5"/>
        <v>0.21036760431477877</v>
      </c>
      <c r="K49" s="5">
        <f t="shared" si="6"/>
        <v>0.8784970784326569</v>
      </c>
      <c r="L49" s="5">
        <f t="shared" si="7"/>
        <v>0.17656283030168321</v>
      </c>
      <c r="M49" s="5">
        <f t="shared" si="31"/>
        <v>3.3861802251067274E-15</v>
      </c>
      <c r="N49" s="5">
        <f t="shared" si="22"/>
        <v>1.4533711742791067E-16</v>
      </c>
      <c r="O49" s="5">
        <f t="shared" si="8"/>
        <v>2.9210265384994227E-17</v>
      </c>
      <c r="Q49">
        <v>39</v>
      </c>
      <c r="R49">
        <v>0</v>
      </c>
      <c r="S49">
        <f t="shared" si="0"/>
        <v>0</v>
      </c>
      <c r="T49">
        <f t="shared" si="35"/>
        <v>0</v>
      </c>
      <c r="U49">
        <f t="shared" si="23"/>
        <v>5.6459320499999901</v>
      </c>
      <c r="V49">
        <f t="shared" si="9"/>
        <v>0</v>
      </c>
      <c r="W49">
        <f>-SUM($V$11:V48)/$I$4</f>
        <v>-0.51</v>
      </c>
      <c r="X49">
        <f t="shared" si="24"/>
        <v>5.1359320499999903</v>
      </c>
      <c r="Y49">
        <f t="shared" si="10"/>
        <v>0</v>
      </c>
      <c r="Z49">
        <f t="shared" si="11"/>
        <v>0.22207184085230289</v>
      </c>
      <c r="AA49">
        <f t="shared" si="12"/>
        <v>0.89277053762475955</v>
      </c>
      <c r="AB49">
        <f t="shared" si="13"/>
        <v>0.17943155054563609</v>
      </c>
      <c r="AC49" s="5">
        <f t="shared" si="32"/>
        <v>0</v>
      </c>
      <c r="AD49" s="5">
        <f t="shared" si="25"/>
        <v>0</v>
      </c>
      <c r="AE49" s="5">
        <f t="shared" si="14"/>
        <v>0</v>
      </c>
      <c r="AF49" s="5"/>
      <c r="AG49">
        <v>39</v>
      </c>
      <c r="AH49">
        <v>0</v>
      </c>
      <c r="AI49">
        <f t="shared" si="1"/>
        <v>0</v>
      </c>
      <c r="AJ49">
        <f t="shared" si="26"/>
        <v>0</v>
      </c>
      <c r="AK49">
        <f t="shared" si="27"/>
        <v>5.9032499999999892</v>
      </c>
      <c r="AL49">
        <f t="shared" si="28"/>
        <v>0</v>
      </c>
      <c r="AM49">
        <f>-SUM($AL$11:AL48)/$I$4</f>
        <v>-0.51</v>
      </c>
      <c r="AN49">
        <f t="shared" si="29"/>
        <v>5.3932499999999894</v>
      </c>
      <c r="AO49">
        <f t="shared" si="15"/>
        <v>0</v>
      </c>
      <c r="AP49">
        <f t="shared" si="16"/>
        <v>0.23266138819577692</v>
      </c>
      <c r="AQ49">
        <f t="shared" si="17"/>
        <v>0.90568461975094738</v>
      </c>
      <c r="AR49">
        <f t="shared" si="18"/>
        <v>0.18202705933778385</v>
      </c>
      <c r="AS49" s="5">
        <f t="shared" si="33"/>
        <v>0</v>
      </c>
      <c r="AT49" s="5">
        <f t="shared" si="30"/>
        <v>0</v>
      </c>
      <c r="AU49" s="5">
        <f t="shared" si="19"/>
        <v>0</v>
      </c>
    </row>
    <row r="50" spans="1:47" x14ac:dyDescent="0.25">
      <c r="A50">
        <v>40</v>
      </c>
      <c r="B50">
        <v>0</v>
      </c>
      <c r="C50">
        <f t="shared" si="34"/>
        <v>0</v>
      </c>
      <c r="D50">
        <f t="shared" si="2"/>
        <v>0</v>
      </c>
      <c r="E50">
        <f t="shared" si="20"/>
        <v>4.8515279999999876</v>
      </c>
      <c r="F50">
        <f t="shared" si="3"/>
        <v>0</v>
      </c>
      <c r="G50">
        <f>-SUM($F$11:F49)/$I$4</f>
        <v>-0.51</v>
      </c>
      <c r="H50">
        <f t="shared" si="21"/>
        <v>4.3415279999999878</v>
      </c>
      <c r="I50">
        <f t="shared" si="4"/>
        <v>0</v>
      </c>
      <c r="J50" s="5">
        <f t="shared" si="5"/>
        <v>0.18937929337427972</v>
      </c>
      <c r="K50" s="5">
        <f t="shared" si="6"/>
        <v>0.85290157728570692</v>
      </c>
      <c r="L50" s="5">
        <f t="shared" si="7"/>
        <v>0.16450918810662696</v>
      </c>
      <c r="M50" s="5">
        <f t="shared" si="31"/>
        <v>3.3861802251067274E-15</v>
      </c>
      <c r="N50" s="5">
        <f t="shared" si="22"/>
        <v>1.4533711742791067E-16</v>
      </c>
      <c r="O50" s="5">
        <f t="shared" si="8"/>
        <v>2.8032884246635531E-17</v>
      </c>
      <c r="Q50">
        <v>40</v>
      </c>
      <c r="R50">
        <v>0</v>
      </c>
      <c r="S50">
        <f t="shared" si="0"/>
        <v>0</v>
      </c>
      <c r="T50">
        <f t="shared" si="35"/>
        <v>0</v>
      </c>
      <c r="U50">
        <f t="shared" si="23"/>
        <v>5.1359320499999903</v>
      </c>
      <c r="V50">
        <f t="shared" si="9"/>
        <v>0</v>
      </c>
      <c r="W50">
        <f>-SUM($V$11:V49)/$I$4</f>
        <v>-0.51</v>
      </c>
      <c r="X50">
        <f t="shared" si="24"/>
        <v>4.6259320499999905</v>
      </c>
      <c r="Y50">
        <f t="shared" si="10"/>
        <v>0</v>
      </c>
      <c r="Z50">
        <f t="shared" si="11"/>
        <v>0.20108352991180381</v>
      </c>
      <c r="AA50">
        <f t="shared" si="12"/>
        <v>0.86717503647780947</v>
      </c>
      <c r="AB50">
        <f t="shared" si="13"/>
        <v>0.16726227855187922</v>
      </c>
      <c r="AC50" s="5">
        <f t="shared" si="32"/>
        <v>0</v>
      </c>
      <c r="AD50" s="5">
        <f t="shared" si="25"/>
        <v>0</v>
      </c>
      <c r="AE50" s="5">
        <f t="shared" si="14"/>
        <v>0</v>
      </c>
      <c r="AF50" s="5"/>
      <c r="AG50">
        <v>40</v>
      </c>
      <c r="AH50">
        <v>0</v>
      </c>
      <c r="AI50">
        <f t="shared" si="1"/>
        <v>0</v>
      </c>
      <c r="AJ50">
        <f t="shared" si="26"/>
        <v>0</v>
      </c>
      <c r="AK50">
        <f t="shared" si="27"/>
        <v>5.3932499999999894</v>
      </c>
      <c r="AL50">
        <f t="shared" si="28"/>
        <v>0</v>
      </c>
      <c r="AM50">
        <f>-SUM($AL$11:AL49)/$I$4</f>
        <v>-0.51</v>
      </c>
      <c r="AN50">
        <f t="shared" si="29"/>
        <v>4.8832499999999897</v>
      </c>
      <c r="AO50">
        <f t="shared" si="15"/>
        <v>0</v>
      </c>
      <c r="AP50">
        <f t="shared" si="16"/>
        <v>0.21167307725527787</v>
      </c>
      <c r="AQ50">
        <f t="shared" si="17"/>
        <v>0.8800891186039973</v>
      </c>
      <c r="AR50">
        <f t="shared" si="18"/>
        <v>0.16975316990710743</v>
      </c>
      <c r="AS50" s="5">
        <f t="shared" si="33"/>
        <v>0</v>
      </c>
      <c r="AT50" s="5">
        <f t="shared" si="30"/>
        <v>0</v>
      </c>
      <c r="AU50" s="5">
        <f t="shared" si="19"/>
        <v>0</v>
      </c>
    </row>
    <row r="51" spans="1:47" x14ac:dyDescent="0.25">
      <c r="A51">
        <v>41</v>
      </c>
      <c r="B51">
        <v>0</v>
      </c>
      <c r="C51">
        <f t="shared" si="34"/>
        <v>0</v>
      </c>
      <c r="D51">
        <f t="shared" si="2"/>
        <v>0</v>
      </c>
      <c r="E51">
        <f t="shared" si="20"/>
        <v>4.3415279999999878</v>
      </c>
      <c r="F51">
        <f t="shared" si="3"/>
        <v>0</v>
      </c>
      <c r="G51">
        <f>-SUM($F$11:F50)/$I$4</f>
        <v>-0.51</v>
      </c>
      <c r="H51">
        <f t="shared" si="21"/>
        <v>3.8315279999999881</v>
      </c>
      <c r="I51">
        <f t="shared" si="4"/>
        <v>0</v>
      </c>
      <c r="J51" s="5">
        <f t="shared" si="5"/>
        <v>0.16839098243378067</v>
      </c>
      <c r="K51" s="5">
        <f t="shared" si="6"/>
        <v>0.82730607613875695</v>
      </c>
      <c r="L51" s="5">
        <f t="shared" si="7"/>
        <v>0.15314038567545749</v>
      </c>
      <c r="M51" s="5">
        <f t="shared" si="31"/>
        <v>3.3861802251067274E-15</v>
      </c>
      <c r="N51" s="5">
        <f t="shared" si="22"/>
        <v>1.4533711742791067E-16</v>
      </c>
      <c r="O51" s="5">
        <f t="shared" si="8"/>
        <v>2.6902959929592639E-17</v>
      </c>
      <c r="Q51">
        <v>41</v>
      </c>
      <c r="R51">
        <v>0</v>
      </c>
      <c r="S51">
        <f t="shared" si="0"/>
        <v>0</v>
      </c>
      <c r="T51">
        <f t="shared" si="35"/>
        <v>0</v>
      </c>
      <c r="U51">
        <f t="shared" si="23"/>
        <v>4.6259320499999905</v>
      </c>
      <c r="V51">
        <f t="shared" si="9"/>
        <v>0</v>
      </c>
      <c r="W51">
        <f>-SUM($V$11:V50)/$I$4</f>
        <v>-0.51</v>
      </c>
      <c r="X51">
        <f t="shared" si="24"/>
        <v>4.1159320499999907</v>
      </c>
      <c r="Y51">
        <f t="shared" si="10"/>
        <v>0</v>
      </c>
      <c r="Z51">
        <f t="shared" si="11"/>
        <v>0.18009521897130479</v>
      </c>
      <c r="AA51">
        <f t="shared" si="12"/>
        <v>0.84157953533085939</v>
      </c>
      <c r="AB51">
        <f t="shared" si="13"/>
        <v>0.1557825070240681</v>
      </c>
      <c r="AC51" s="5">
        <f t="shared" si="32"/>
        <v>0</v>
      </c>
      <c r="AD51" s="5">
        <f t="shared" si="25"/>
        <v>0</v>
      </c>
      <c r="AE51" s="5">
        <f t="shared" si="14"/>
        <v>0</v>
      </c>
      <c r="AF51" s="5"/>
      <c r="AG51">
        <v>41</v>
      </c>
      <c r="AH51">
        <v>0</v>
      </c>
      <c r="AI51">
        <f t="shared" si="1"/>
        <v>0</v>
      </c>
      <c r="AJ51">
        <f t="shared" si="26"/>
        <v>0</v>
      </c>
      <c r="AK51">
        <f t="shared" si="27"/>
        <v>4.8832499999999897</v>
      </c>
      <c r="AL51">
        <f t="shared" si="28"/>
        <v>0</v>
      </c>
      <c r="AM51">
        <f>-SUM($AL$11:AL50)/$I$4</f>
        <v>-0.51</v>
      </c>
      <c r="AN51">
        <f t="shared" si="29"/>
        <v>4.3732499999999899</v>
      </c>
      <c r="AO51">
        <f t="shared" si="15"/>
        <v>0</v>
      </c>
      <c r="AP51">
        <f t="shared" si="16"/>
        <v>0.19068476631477888</v>
      </c>
      <c r="AQ51">
        <f t="shared" si="17"/>
        <v>0.85449361745704733</v>
      </c>
      <c r="AR51">
        <f t="shared" si="18"/>
        <v>0.15817299776804911</v>
      </c>
      <c r="AS51" s="5">
        <f t="shared" si="33"/>
        <v>0</v>
      </c>
      <c r="AT51" s="5">
        <f t="shared" si="30"/>
        <v>0</v>
      </c>
      <c r="AU51" s="5">
        <f t="shared" si="19"/>
        <v>0</v>
      </c>
    </row>
    <row r="52" spans="1:47" x14ac:dyDescent="0.25">
      <c r="A52">
        <v>42</v>
      </c>
      <c r="B52">
        <v>0</v>
      </c>
      <c r="C52">
        <f t="shared" si="34"/>
        <v>0</v>
      </c>
      <c r="D52">
        <f t="shared" si="2"/>
        <v>0</v>
      </c>
      <c r="E52">
        <f t="shared" si="20"/>
        <v>3.8315279999999881</v>
      </c>
      <c r="F52">
        <f t="shared" si="3"/>
        <v>0</v>
      </c>
      <c r="G52">
        <f>-SUM($F$11:F51)/$I$4</f>
        <v>-0.51</v>
      </c>
      <c r="H52">
        <f t="shared" si="21"/>
        <v>3.3215279999999883</v>
      </c>
      <c r="I52">
        <f t="shared" si="4"/>
        <v>0</v>
      </c>
      <c r="J52" s="5">
        <f t="shared" si="5"/>
        <v>0.14740267149328168</v>
      </c>
      <c r="K52" s="5">
        <f t="shared" si="6"/>
        <v>0.80171057499180687</v>
      </c>
      <c r="L52" s="5">
        <f t="shared" si="7"/>
        <v>0.14242079829597076</v>
      </c>
      <c r="M52" s="5">
        <f t="shared" si="31"/>
        <v>3.3861802251067274E-15</v>
      </c>
      <c r="N52" s="5">
        <f t="shared" si="22"/>
        <v>1.4533711742791067E-16</v>
      </c>
      <c r="O52" s="5">
        <f t="shared" si="8"/>
        <v>2.5818579586941111E-17</v>
      </c>
      <c r="Q52">
        <v>42</v>
      </c>
      <c r="R52">
        <v>0</v>
      </c>
      <c r="S52">
        <f t="shared" si="0"/>
        <v>0</v>
      </c>
      <c r="T52">
        <f t="shared" si="35"/>
        <v>0</v>
      </c>
      <c r="U52">
        <f t="shared" si="23"/>
        <v>4.1159320499999907</v>
      </c>
      <c r="V52">
        <f t="shared" si="9"/>
        <v>0</v>
      </c>
      <c r="W52">
        <f>-SUM($V$11:V51)/$I$4</f>
        <v>-0.51</v>
      </c>
      <c r="X52">
        <f t="shared" si="24"/>
        <v>3.605932049999991</v>
      </c>
      <c r="Y52">
        <f t="shared" si="10"/>
        <v>0</v>
      </c>
      <c r="Z52">
        <f t="shared" si="11"/>
        <v>0.15910690803080577</v>
      </c>
      <c r="AA52">
        <f t="shared" si="12"/>
        <v>0.81598403418390941</v>
      </c>
      <c r="AB52">
        <f t="shared" si="13"/>
        <v>0.14495642339060669</v>
      </c>
      <c r="AC52" s="5">
        <f t="shared" si="32"/>
        <v>0</v>
      </c>
      <c r="AD52" s="5">
        <f t="shared" si="25"/>
        <v>0</v>
      </c>
      <c r="AE52" s="5">
        <f t="shared" si="14"/>
        <v>0</v>
      </c>
      <c r="AF52" s="5"/>
      <c r="AG52">
        <v>42</v>
      </c>
      <c r="AH52">
        <v>0</v>
      </c>
      <c r="AI52">
        <f t="shared" si="1"/>
        <v>0</v>
      </c>
      <c r="AJ52">
        <f t="shared" si="26"/>
        <v>0</v>
      </c>
      <c r="AK52">
        <f t="shared" si="27"/>
        <v>4.3732499999999899</v>
      </c>
      <c r="AL52">
        <f t="shared" si="28"/>
        <v>0</v>
      </c>
      <c r="AM52">
        <f>-SUM($AL$11:AL51)/$I$4</f>
        <v>-0.51</v>
      </c>
      <c r="AN52">
        <f t="shared" si="29"/>
        <v>3.8632499999999901</v>
      </c>
      <c r="AO52">
        <f t="shared" si="15"/>
        <v>0</v>
      </c>
      <c r="AP52">
        <f t="shared" si="16"/>
        <v>0.16969645537427983</v>
      </c>
      <c r="AQ52">
        <f t="shared" si="17"/>
        <v>0.82889811631009724</v>
      </c>
      <c r="AR52">
        <f t="shared" si="18"/>
        <v>0.14725056038099152</v>
      </c>
      <c r="AS52" s="5">
        <f t="shared" si="33"/>
        <v>0</v>
      </c>
      <c r="AT52" s="5">
        <f t="shared" si="30"/>
        <v>0</v>
      </c>
      <c r="AU52" s="5">
        <f t="shared" si="19"/>
        <v>0</v>
      </c>
    </row>
    <row r="53" spans="1:47" x14ac:dyDescent="0.25">
      <c r="A53">
        <v>43</v>
      </c>
      <c r="B53">
        <v>0</v>
      </c>
      <c r="C53">
        <f t="shared" si="34"/>
        <v>0</v>
      </c>
      <c r="D53">
        <f t="shared" si="2"/>
        <v>0</v>
      </c>
      <c r="E53">
        <f t="shared" si="20"/>
        <v>3.3215279999999883</v>
      </c>
      <c r="F53">
        <f t="shared" si="3"/>
        <v>0</v>
      </c>
      <c r="G53">
        <f>-SUM($F$11:F52)/$I$4</f>
        <v>-0.51</v>
      </c>
      <c r="H53">
        <f t="shared" si="21"/>
        <v>2.8115279999999885</v>
      </c>
      <c r="I53">
        <f t="shared" si="4"/>
        <v>0</v>
      </c>
      <c r="J53" s="5">
        <f t="shared" si="5"/>
        <v>0.12641436055278263</v>
      </c>
      <c r="K53" s="5">
        <f t="shared" si="6"/>
        <v>0.7761150738448569</v>
      </c>
      <c r="L53" s="5">
        <f t="shared" si="7"/>
        <v>0.13231656048031212</v>
      </c>
      <c r="M53" s="5">
        <f t="shared" si="31"/>
        <v>3.3861802251067274E-15</v>
      </c>
      <c r="N53" s="5">
        <f t="shared" si="22"/>
        <v>1.4533711742791067E-16</v>
      </c>
      <c r="O53" s="5">
        <f t="shared" si="8"/>
        <v>2.4777907473072079E-17</v>
      </c>
      <c r="Q53">
        <v>43</v>
      </c>
      <c r="R53">
        <v>0</v>
      </c>
      <c r="S53">
        <f t="shared" si="0"/>
        <v>0</v>
      </c>
      <c r="T53">
        <f t="shared" si="35"/>
        <v>0</v>
      </c>
      <c r="U53">
        <f t="shared" si="23"/>
        <v>3.605932049999991</v>
      </c>
      <c r="V53">
        <f t="shared" si="9"/>
        <v>0</v>
      </c>
      <c r="W53">
        <f>-SUM($V$11:V52)/$I$4</f>
        <v>-0.51</v>
      </c>
      <c r="X53">
        <f t="shared" si="24"/>
        <v>3.0959320499999912</v>
      </c>
      <c r="Y53">
        <f t="shared" si="10"/>
        <v>0</v>
      </c>
      <c r="Z53">
        <f t="shared" si="11"/>
        <v>0.13811859709030674</v>
      </c>
      <c r="AA53">
        <f t="shared" si="12"/>
        <v>0.79038853303695933</v>
      </c>
      <c r="AB53">
        <f t="shared" si="13"/>
        <v>0.13474998187631584</v>
      </c>
      <c r="AC53" s="5">
        <f t="shared" si="32"/>
        <v>0</v>
      </c>
      <c r="AD53" s="5">
        <f t="shared" si="25"/>
        <v>0</v>
      </c>
      <c r="AE53" s="5">
        <f t="shared" si="14"/>
        <v>0</v>
      </c>
      <c r="AF53" s="5"/>
      <c r="AG53">
        <v>43</v>
      </c>
      <c r="AH53">
        <v>0</v>
      </c>
      <c r="AI53">
        <f t="shared" si="1"/>
        <v>0</v>
      </c>
      <c r="AJ53">
        <f t="shared" si="26"/>
        <v>0</v>
      </c>
      <c r="AK53">
        <f t="shared" si="27"/>
        <v>3.8632499999999901</v>
      </c>
      <c r="AL53">
        <f t="shared" si="28"/>
        <v>0</v>
      </c>
      <c r="AM53">
        <f>-SUM($AL$11:AL52)/$I$4</f>
        <v>-0.51</v>
      </c>
      <c r="AN53">
        <f t="shared" si="29"/>
        <v>3.3532499999999903</v>
      </c>
      <c r="AO53">
        <f t="shared" si="15"/>
        <v>0</v>
      </c>
      <c r="AP53">
        <f t="shared" si="16"/>
        <v>0.1487081444337808</v>
      </c>
      <c r="AQ53">
        <f t="shared" si="17"/>
        <v>0.80330261516314727</v>
      </c>
      <c r="AR53">
        <f t="shared" si="18"/>
        <v>0.13695164885365257</v>
      </c>
      <c r="AS53" s="5">
        <f t="shared" si="33"/>
        <v>0</v>
      </c>
      <c r="AT53" s="5">
        <f t="shared" si="30"/>
        <v>0</v>
      </c>
      <c r="AU53" s="5">
        <f t="shared" si="19"/>
        <v>0</v>
      </c>
    </row>
    <row r="54" spans="1:47" x14ac:dyDescent="0.25">
      <c r="A54">
        <v>44</v>
      </c>
      <c r="B54">
        <v>0</v>
      </c>
      <c r="C54">
        <f t="shared" si="34"/>
        <v>0</v>
      </c>
      <c r="D54">
        <f t="shared" si="2"/>
        <v>0</v>
      </c>
      <c r="E54">
        <f t="shared" si="20"/>
        <v>2.8115279999999885</v>
      </c>
      <c r="F54">
        <f t="shared" si="3"/>
        <v>0</v>
      </c>
      <c r="G54">
        <f>-SUM($F$11:F53)/$I$4</f>
        <v>-0.51</v>
      </c>
      <c r="H54">
        <f t="shared" si="21"/>
        <v>2.3015279999999887</v>
      </c>
      <c r="I54">
        <f t="shared" si="4"/>
        <v>0</v>
      </c>
      <c r="J54" s="5">
        <f t="shared" si="5"/>
        <v>0.10542604961228362</v>
      </c>
      <c r="K54" s="5">
        <f t="shared" si="6"/>
        <v>0.75051957269790681</v>
      </c>
      <c r="L54" s="5">
        <f t="shared" si="7"/>
        <v>0.12279548202463858</v>
      </c>
      <c r="M54" s="5">
        <f t="shared" si="31"/>
        <v>3.3861802251067274E-15</v>
      </c>
      <c r="N54" s="5">
        <f t="shared" si="22"/>
        <v>1.4533711742791067E-16</v>
      </c>
      <c r="O54" s="5">
        <f t="shared" si="8"/>
        <v>2.3779181835961687E-17</v>
      </c>
      <c r="Q54">
        <v>44</v>
      </c>
      <c r="R54">
        <v>0</v>
      </c>
      <c r="S54">
        <f t="shared" si="0"/>
        <v>0</v>
      </c>
      <c r="T54">
        <f t="shared" si="35"/>
        <v>0</v>
      </c>
      <c r="U54">
        <f t="shared" si="23"/>
        <v>3.0959320499999912</v>
      </c>
      <c r="V54">
        <f t="shared" si="9"/>
        <v>0</v>
      </c>
      <c r="W54">
        <f>-SUM($V$11:V53)/$I$4</f>
        <v>-0.51</v>
      </c>
      <c r="X54">
        <f t="shared" si="24"/>
        <v>2.5859320499999914</v>
      </c>
      <c r="Y54">
        <f t="shared" si="10"/>
        <v>0</v>
      </c>
      <c r="Z54">
        <f t="shared" si="11"/>
        <v>0.11713028614980769</v>
      </c>
      <c r="AA54">
        <f t="shared" si="12"/>
        <v>0.76479303189000936</v>
      </c>
      <c r="AB54">
        <f t="shared" si="13"/>
        <v>0.12513081925688788</v>
      </c>
      <c r="AC54" s="5">
        <f t="shared" si="32"/>
        <v>0</v>
      </c>
      <c r="AD54" s="5">
        <f t="shared" si="25"/>
        <v>0</v>
      </c>
      <c r="AE54" s="5">
        <f t="shared" si="14"/>
        <v>0</v>
      </c>
      <c r="AF54" s="5"/>
      <c r="AG54">
        <v>44</v>
      </c>
      <c r="AH54">
        <v>0</v>
      </c>
      <c r="AI54">
        <f t="shared" si="1"/>
        <v>0</v>
      </c>
      <c r="AJ54">
        <f t="shared" si="26"/>
        <v>0</v>
      </c>
      <c r="AK54">
        <f t="shared" si="27"/>
        <v>3.3532499999999903</v>
      </c>
      <c r="AL54">
        <f t="shared" si="28"/>
        <v>0</v>
      </c>
      <c r="AM54">
        <f>-SUM($AL$11:AL53)/$I$4</f>
        <v>-0.51</v>
      </c>
      <c r="AN54">
        <f t="shared" si="29"/>
        <v>2.8432499999999905</v>
      </c>
      <c r="AO54">
        <f t="shared" si="15"/>
        <v>0</v>
      </c>
      <c r="AP54">
        <f t="shared" si="16"/>
        <v>0.12771983349328175</v>
      </c>
      <c r="AQ54">
        <f t="shared" si="17"/>
        <v>0.77770711401619719</v>
      </c>
      <c r="AR54">
        <f t="shared" si="18"/>
        <v>0.12724374341939909</v>
      </c>
      <c r="AS54" s="5">
        <f t="shared" si="33"/>
        <v>0</v>
      </c>
      <c r="AT54" s="5">
        <f t="shared" si="30"/>
        <v>0</v>
      </c>
      <c r="AU54" s="5">
        <f t="shared" si="19"/>
        <v>0</v>
      </c>
    </row>
    <row r="55" spans="1:47" x14ac:dyDescent="0.25">
      <c r="A55">
        <v>45</v>
      </c>
      <c r="B55">
        <v>0</v>
      </c>
      <c r="C55">
        <f t="shared" si="34"/>
        <v>0</v>
      </c>
      <c r="D55">
        <f t="shared" si="2"/>
        <v>0</v>
      </c>
      <c r="E55">
        <f t="shared" si="20"/>
        <v>2.3015279999999887</v>
      </c>
      <c r="F55">
        <f t="shared" si="3"/>
        <v>0</v>
      </c>
      <c r="G55">
        <f>-SUM($F$11:F54)/$I$4</f>
        <v>-0.51</v>
      </c>
      <c r="H55">
        <f t="shared" si="21"/>
        <v>1.7915279999999887</v>
      </c>
      <c r="I55">
        <f t="shared" si="4"/>
        <v>0</v>
      </c>
      <c r="J55" s="5">
        <f t="shared" si="5"/>
        <v>8.4437738671784571E-2</v>
      </c>
      <c r="K55" s="5">
        <f t="shared" si="6"/>
        <v>0.72492407155095684</v>
      </c>
      <c r="L55" s="5">
        <f t="shared" si="7"/>
        <v>0.11382696797741931</v>
      </c>
      <c r="M55" s="5">
        <f t="shared" si="31"/>
        <v>3.3861802251067274E-15</v>
      </c>
      <c r="N55" s="5">
        <f t="shared" si="22"/>
        <v>1.4533711742791067E-16</v>
      </c>
      <c r="O55" s="5">
        <f t="shared" si="8"/>
        <v>2.282071193470411E-17</v>
      </c>
      <c r="Q55">
        <v>45</v>
      </c>
      <c r="R55">
        <v>0</v>
      </c>
      <c r="S55">
        <f t="shared" si="0"/>
        <v>0</v>
      </c>
      <c r="T55">
        <f t="shared" si="35"/>
        <v>0</v>
      </c>
      <c r="U55">
        <f t="shared" si="23"/>
        <v>2.5859320499999914</v>
      </c>
      <c r="V55">
        <f t="shared" si="9"/>
        <v>0</v>
      </c>
      <c r="W55">
        <f>-SUM($V$11:V54)/$I$4</f>
        <v>-0.51</v>
      </c>
      <c r="X55">
        <f t="shared" si="24"/>
        <v>2.0759320499999916</v>
      </c>
      <c r="Y55">
        <f t="shared" si="10"/>
        <v>0</v>
      </c>
      <c r="Z55">
        <f t="shared" si="11"/>
        <v>9.6141975209308686E-2</v>
      </c>
      <c r="AA55">
        <f t="shared" si="12"/>
        <v>0.73919753074305927</v>
      </c>
      <c r="AB55">
        <f t="shared" si="13"/>
        <v>0.11606817453428039</v>
      </c>
      <c r="AC55" s="5">
        <f t="shared" si="32"/>
        <v>0</v>
      </c>
      <c r="AD55" s="5">
        <f t="shared" si="25"/>
        <v>0</v>
      </c>
      <c r="AE55" s="5">
        <f t="shared" si="14"/>
        <v>0</v>
      </c>
      <c r="AF55" s="5"/>
      <c r="AG55">
        <v>45</v>
      </c>
      <c r="AH55">
        <v>0</v>
      </c>
      <c r="AI55">
        <f t="shared" si="1"/>
        <v>0</v>
      </c>
      <c r="AJ55">
        <f t="shared" si="26"/>
        <v>0</v>
      </c>
      <c r="AK55">
        <f t="shared" si="27"/>
        <v>2.8432499999999905</v>
      </c>
      <c r="AL55">
        <f t="shared" si="28"/>
        <v>0</v>
      </c>
      <c r="AM55">
        <f>-SUM($AL$11:AL54)/$I$4</f>
        <v>-0.51</v>
      </c>
      <c r="AN55">
        <f t="shared" si="29"/>
        <v>2.3332499999999907</v>
      </c>
      <c r="AO55">
        <f t="shared" si="15"/>
        <v>0</v>
      </c>
      <c r="AP55">
        <f t="shared" si="16"/>
        <v>0.10673152255278272</v>
      </c>
      <c r="AQ55">
        <f t="shared" si="17"/>
        <v>0.75211161286924721</v>
      </c>
      <c r="AR55">
        <f t="shared" si="18"/>
        <v>0.11809593284763092</v>
      </c>
      <c r="AS55" s="5">
        <f t="shared" si="33"/>
        <v>0</v>
      </c>
      <c r="AT55" s="5">
        <f t="shared" si="30"/>
        <v>0</v>
      </c>
      <c r="AU55" s="5">
        <f t="shared" si="19"/>
        <v>0</v>
      </c>
    </row>
    <row r="56" spans="1:47" x14ac:dyDescent="0.25">
      <c r="A56">
        <v>46</v>
      </c>
      <c r="B56">
        <v>0</v>
      </c>
      <c r="C56">
        <f t="shared" si="34"/>
        <v>0</v>
      </c>
      <c r="D56">
        <f t="shared" si="2"/>
        <v>0</v>
      </c>
      <c r="E56">
        <f t="shared" si="20"/>
        <v>1.7915279999999887</v>
      </c>
      <c r="F56">
        <f t="shared" si="3"/>
        <v>0</v>
      </c>
      <c r="G56">
        <f>-SUM($F$11:F55)/$I$4</f>
        <v>-0.51</v>
      </c>
      <c r="H56">
        <f t="shared" si="21"/>
        <v>1.2815279999999887</v>
      </c>
      <c r="I56">
        <f t="shared" si="4"/>
        <v>0</v>
      </c>
      <c r="J56" s="5">
        <f t="shared" si="5"/>
        <v>6.3449427731285521E-2</v>
      </c>
      <c r="K56" s="5">
        <f t="shared" si="6"/>
        <v>0.69932857040400664</v>
      </c>
      <c r="L56" s="5">
        <f t="shared" si="7"/>
        <v>0.10538194233765645</v>
      </c>
      <c r="M56" s="5">
        <f t="shared" si="31"/>
        <v>3.3861802251067274E-15</v>
      </c>
      <c r="N56" s="5">
        <f t="shared" si="22"/>
        <v>1.4533711742791067E-16</v>
      </c>
      <c r="O56" s="5">
        <f t="shared" si="8"/>
        <v>2.190087517725922E-17</v>
      </c>
      <c r="Q56">
        <v>46</v>
      </c>
      <c r="R56">
        <v>0</v>
      </c>
      <c r="S56">
        <f t="shared" si="0"/>
        <v>0</v>
      </c>
      <c r="T56">
        <f t="shared" si="35"/>
        <v>0</v>
      </c>
      <c r="U56">
        <f t="shared" si="23"/>
        <v>2.0759320499999916</v>
      </c>
      <c r="V56">
        <f t="shared" si="9"/>
        <v>0</v>
      </c>
      <c r="W56">
        <f>-SUM($V$11:V55)/$I$4</f>
        <v>-0.51</v>
      </c>
      <c r="X56">
        <f t="shared" si="24"/>
        <v>1.5659320499999916</v>
      </c>
      <c r="Y56">
        <f t="shared" si="10"/>
        <v>0</v>
      </c>
      <c r="Z56">
        <f t="shared" si="11"/>
        <v>7.5153664268809636E-2</v>
      </c>
      <c r="AA56">
        <f t="shared" si="12"/>
        <v>0.7136020295961093</v>
      </c>
      <c r="AB56">
        <f t="shared" si="13"/>
        <v>0.10753281235383795</v>
      </c>
      <c r="AC56" s="5">
        <f t="shared" si="32"/>
        <v>0</v>
      </c>
      <c r="AD56" s="5">
        <f t="shared" si="25"/>
        <v>0</v>
      </c>
      <c r="AE56" s="5">
        <f t="shared" si="14"/>
        <v>0</v>
      </c>
      <c r="AF56" s="5"/>
      <c r="AG56">
        <v>46</v>
      </c>
      <c r="AH56">
        <v>0</v>
      </c>
      <c r="AI56">
        <f t="shared" si="1"/>
        <v>0</v>
      </c>
      <c r="AJ56">
        <f t="shared" si="26"/>
        <v>0</v>
      </c>
      <c r="AK56">
        <f t="shared" si="27"/>
        <v>2.3332499999999907</v>
      </c>
      <c r="AL56">
        <f t="shared" si="28"/>
        <v>0</v>
      </c>
      <c r="AM56">
        <f>-SUM($AL$11:AL55)/$I$4</f>
        <v>-0.51</v>
      </c>
      <c r="AN56">
        <f t="shared" si="29"/>
        <v>1.8232499999999907</v>
      </c>
      <c r="AO56">
        <f t="shared" si="15"/>
        <v>0</v>
      </c>
      <c r="AP56">
        <f t="shared" si="16"/>
        <v>8.5743211612283682E-2</v>
      </c>
      <c r="AQ56">
        <f t="shared" si="17"/>
        <v>0.72651611172229713</v>
      </c>
      <c r="AR56">
        <f t="shared" si="18"/>
        <v>0.10947883760657355</v>
      </c>
      <c r="AS56" s="5">
        <f t="shared" si="33"/>
        <v>0</v>
      </c>
      <c r="AT56" s="5">
        <f t="shared" si="30"/>
        <v>0</v>
      </c>
      <c r="AU56" s="5">
        <f t="shared" si="19"/>
        <v>0</v>
      </c>
    </row>
    <row r="57" spans="1:47" x14ac:dyDescent="0.25">
      <c r="A57">
        <v>47</v>
      </c>
      <c r="B57">
        <v>0</v>
      </c>
      <c r="C57">
        <f t="shared" si="34"/>
        <v>0</v>
      </c>
      <c r="D57">
        <f t="shared" si="2"/>
        <v>0</v>
      </c>
      <c r="E57">
        <f t="shared" si="20"/>
        <v>1.2815279999999887</v>
      </c>
      <c r="F57">
        <f t="shared" si="3"/>
        <v>0</v>
      </c>
      <c r="G57">
        <f>-SUM($F12:F56)/$I$4</f>
        <v>-0.46666224000000001</v>
      </c>
      <c r="H57">
        <f t="shared" si="21"/>
        <v>0.81486575999998867</v>
      </c>
      <c r="I57">
        <f t="shared" si="4"/>
        <v>0</v>
      </c>
      <c r="J57" s="5">
        <f t="shared" si="5"/>
        <v>4.3334526541266329E-2</v>
      </c>
      <c r="K57" s="5">
        <f t="shared" si="6"/>
        <v>0.62194727626983692</v>
      </c>
      <c r="L57" s="5">
        <f t="shared" si="7"/>
        <v>8.9943706179898081E-2</v>
      </c>
      <c r="M57" s="5">
        <f t="shared" si="31"/>
        <v>3.3861802251067274E-15</v>
      </c>
      <c r="N57" s="5">
        <f t="shared" si="22"/>
        <v>1.4533711742791067E-16</v>
      </c>
      <c r="O57" s="5">
        <f t="shared" si="8"/>
        <v>2.1018114373569309E-17</v>
      </c>
      <c r="Q57">
        <v>47</v>
      </c>
      <c r="R57">
        <v>0</v>
      </c>
      <c r="S57">
        <f t="shared" si="0"/>
        <v>0</v>
      </c>
      <c r="T57">
        <f t="shared" si="35"/>
        <v>0</v>
      </c>
      <c r="U57">
        <f t="shared" si="23"/>
        <v>1.5659320499999916</v>
      </c>
      <c r="V57">
        <f t="shared" si="9"/>
        <v>0</v>
      </c>
      <c r="W57">
        <f>-SUM($V12:V56)/$I$4</f>
        <v>-0.46666224000000006</v>
      </c>
      <c r="X57">
        <f t="shared" si="24"/>
        <v>1.0992698099999916</v>
      </c>
      <c r="Y57">
        <f t="shared" si="10"/>
        <v>0</v>
      </c>
      <c r="Z57">
        <f t="shared" si="11"/>
        <v>5.5038763078790444E-2</v>
      </c>
      <c r="AA57">
        <f t="shared" si="12"/>
        <v>0.63622073546193958</v>
      </c>
      <c r="AB57">
        <f t="shared" si="13"/>
        <v>9.2007880859534846E-2</v>
      </c>
      <c r="AC57" s="5">
        <f t="shared" si="32"/>
        <v>0</v>
      </c>
      <c r="AD57" s="5">
        <f t="shared" si="25"/>
        <v>0</v>
      </c>
      <c r="AE57" s="5">
        <f t="shared" si="14"/>
        <v>0</v>
      </c>
      <c r="AF57" s="5"/>
      <c r="AG57">
        <v>47</v>
      </c>
      <c r="AH57">
        <v>0</v>
      </c>
      <c r="AI57">
        <f t="shared" si="1"/>
        <v>0</v>
      </c>
      <c r="AJ57">
        <f t="shared" si="26"/>
        <v>0</v>
      </c>
      <c r="AK57">
        <f t="shared" si="27"/>
        <v>1.8232499999999907</v>
      </c>
      <c r="AL57">
        <f t="shared" si="28"/>
        <v>0</v>
      </c>
      <c r="AM57">
        <f>-SUM($AL12:AL56)/$I$4</f>
        <v>-0.51</v>
      </c>
      <c r="AN57">
        <f t="shared" si="29"/>
        <v>1.3132499999999907</v>
      </c>
      <c r="AO57">
        <f t="shared" si="15"/>
        <v>0</v>
      </c>
      <c r="AP57">
        <f t="shared" si="16"/>
        <v>6.4754900671784646E-2</v>
      </c>
      <c r="AQ57">
        <f t="shared" si="17"/>
        <v>0.70092061057534716</v>
      </c>
      <c r="AR57">
        <f t="shared" si="18"/>
        <v>0.10136453660691311</v>
      </c>
      <c r="AS57" s="5">
        <f t="shared" si="33"/>
        <v>0</v>
      </c>
      <c r="AT57" s="5">
        <f t="shared" si="30"/>
        <v>0</v>
      </c>
      <c r="AU57" s="5">
        <f t="shared" si="19"/>
        <v>0</v>
      </c>
    </row>
    <row r="58" spans="1:47" x14ac:dyDescent="0.25">
      <c r="A58">
        <v>48</v>
      </c>
      <c r="B58">
        <v>0</v>
      </c>
      <c r="C58">
        <f t="shared" si="34"/>
        <v>0</v>
      </c>
      <c r="D58">
        <f t="shared" si="2"/>
        <v>0</v>
      </c>
      <c r="E58">
        <f t="shared" si="20"/>
        <v>0.81486575999998867</v>
      </c>
      <c r="F58">
        <f t="shared" si="3"/>
        <v>0</v>
      </c>
      <c r="G58">
        <f>-SUM($F13:F57)/$I$4</f>
        <v>-0.381341025</v>
      </c>
      <c r="H58">
        <f t="shared" si="21"/>
        <v>0.43352473499998867</v>
      </c>
      <c r="I58">
        <f t="shared" si="4"/>
        <v>0</v>
      </c>
      <c r="J58" s="5">
        <f t="shared" si="5"/>
        <v>2.5849243757504331E-2</v>
      </c>
      <c r="K58" s="5">
        <f t="shared" si="6"/>
        <v>0.49657349848476129</v>
      </c>
      <c r="L58" s="5">
        <f t="shared" si="7"/>
        <v>6.8918057460330209E-2</v>
      </c>
      <c r="M58" s="5">
        <f t="shared" si="31"/>
        <v>3.3861802251067274E-15</v>
      </c>
      <c r="N58" s="5">
        <f t="shared" si="22"/>
        <v>1.4533711742791067E-16</v>
      </c>
      <c r="O58" s="5">
        <f t="shared" si="8"/>
        <v>2.0170935099394731E-17</v>
      </c>
      <c r="Q58">
        <v>48</v>
      </c>
      <c r="R58">
        <v>0</v>
      </c>
      <c r="S58">
        <f t="shared" si="0"/>
        <v>0</v>
      </c>
      <c r="T58">
        <f t="shared" si="35"/>
        <v>0</v>
      </c>
      <c r="U58">
        <f t="shared" si="23"/>
        <v>1.0992698099999916</v>
      </c>
      <c r="V58">
        <f t="shared" si="9"/>
        <v>0</v>
      </c>
      <c r="W58">
        <f>-SUM($V13:V57)/$I$4</f>
        <v>-0.381341025</v>
      </c>
      <c r="X58">
        <f t="shared" si="24"/>
        <v>0.71792878499999158</v>
      </c>
      <c r="Y58">
        <f t="shared" si="10"/>
        <v>0</v>
      </c>
      <c r="Z58">
        <f t="shared" si="11"/>
        <v>3.7553480295028446E-2</v>
      </c>
      <c r="AA58">
        <f t="shared" si="12"/>
        <v>0.51084695767686394</v>
      </c>
      <c r="AB58">
        <f t="shared" si="13"/>
        <v>7.0899031241171626E-2</v>
      </c>
      <c r="AC58" s="5">
        <f t="shared" si="32"/>
        <v>0</v>
      </c>
      <c r="AD58" s="5">
        <f t="shared" si="25"/>
        <v>0</v>
      </c>
      <c r="AE58" s="5">
        <f t="shared" si="14"/>
        <v>0</v>
      </c>
      <c r="AF58" s="5"/>
      <c r="AG58">
        <v>48</v>
      </c>
      <c r="AH58">
        <v>0</v>
      </c>
      <c r="AI58">
        <f t="shared" si="1"/>
        <v>0</v>
      </c>
      <c r="AJ58">
        <f t="shared" si="26"/>
        <v>0</v>
      </c>
      <c r="AK58">
        <f t="shared" si="27"/>
        <v>1.3132499999999907</v>
      </c>
      <c r="AL58">
        <f t="shared" si="28"/>
        <v>0</v>
      </c>
      <c r="AM58">
        <f>-SUM($AL13:AL57)/$I$4</f>
        <v>-0.51</v>
      </c>
      <c r="AN58">
        <f t="shared" si="29"/>
        <v>0.80324999999999069</v>
      </c>
      <c r="AO58">
        <f t="shared" si="15"/>
        <v>0</v>
      </c>
      <c r="AP58">
        <f t="shared" si="16"/>
        <v>4.376658973128561E-2</v>
      </c>
      <c r="AQ58">
        <f t="shared" si="17"/>
        <v>0.67532510942839696</v>
      </c>
      <c r="AR58">
        <f t="shared" si="18"/>
        <v>9.3726497362440944E-2</v>
      </c>
      <c r="AS58" s="5">
        <f t="shared" si="33"/>
        <v>0</v>
      </c>
      <c r="AT58" s="5">
        <f t="shared" si="30"/>
        <v>0</v>
      </c>
      <c r="AU58" s="5">
        <f t="shared" si="19"/>
        <v>0</v>
      </c>
    </row>
    <row r="59" spans="1:47" x14ac:dyDescent="0.25">
      <c r="A59">
        <v>49</v>
      </c>
      <c r="B59">
        <v>0</v>
      </c>
      <c r="C59">
        <f t="shared" si="34"/>
        <v>0</v>
      </c>
      <c r="D59">
        <f t="shared" si="2"/>
        <v>0</v>
      </c>
      <c r="E59">
        <f t="shared" si="20"/>
        <v>0.43352473499998867</v>
      </c>
      <c r="F59">
        <f t="shared" si="3"/>
        <v>0</v>
      </c>
      <c r="G59">
        <f>-SUM($F14:F58)/$I$4</f>
        <v>-0.25775756999999999</v>
      </c>
      <c r="H59" s="3">
        <f t="shared" si="21"/>
        <v>0.17576716499998868</v>
      </c>
      <c r="I59">
        <f t="shared" si="4"/>
        <v>0</v>
      </c>
      <c r="J59" s="5">
        <f t="shared" si="5"/>
        <v>1.2646351934999536E-2</v>
      </c>
      <c r="K59" s="5">
        <f t="shared" si="6"/>
        <v>0.32976088040853596</v>
      </c>
      <c r="L59" s="5">
        <f t="shared" si="7"/>
        <v>4.3921878347308117E-2</v>
      </c>
      <c r="M59" s="5">
        <f t="shared" si="31"/>
        <v>3.3861802251067274E-15</v>
      </c>
      <c r="N59" s="5">
        <f t="shared" si="22"/>
        <v>1.4533711742791067E-16</v>
      </c>
      <c r="O59" s="5">
        <f t="shared" si="8"/>
        <v>1.9357903166405691E-17</v>
      </c>
      <c r="Q59">
        <v>49</v>
      </c>
      <c r="R59">
        <v>0</v>
      </c>
      <c r="S59">
        <f t="shared" si="0"/>
        <v>0</v>
      </c>
      <c r="T59">
        <f t="shared" si="35"/>
        <v>0</v>
      </c>
      <c r="U59">
        <f t="shared" si="23"/>
        <v>0.71792878499999158</v>
      </c>
      <c r="V59">
        <f t="shared" si="9"/>
        <v>0</v>
      </c>
      <c r="W59">
        <f>-SUM($V14:V58)/$I$4</f>
        <v>-0.343078785</v>
      </c>
      <c r="X59" s="3">
        <f t="shared" si="24"/>
        <v>0.37484999999999158</v>
      </c>
      <c r="Y59">
        <f t="shared" si="10"/>
        <v>0</v>
      </c>
      <c r="Z59">
        <f t="shared" si="11"/>
        <v>2.2631063026266451E-2</v>
      </c>
      <c r="AA59">
        <f t="shared" si="12"/>
        <v>0.44598761954422733</v>
      </c>
      <c r="AB59">
        <f t="shared" si="13"/>
        <v>5.9402479596000105E-2</v>
      </c>
      <c r="AC59" s="5">
        <f t="shared" si="32"/>
        <v>0</v>
      </c>
      <c r="AD59" s="5">
        <f t="shared" si="25"/>
        <v>0</v>
      </c>
      <c r="AE59" s="5">
        <f t="shared" si="14"/>
        <v>0</v>
      </c>
      <c r="AF59" s="5"/>
      <c r="AG59">
        <v>49</v>
      </c>
      <c r="AH59">
        <v>0</v>
      </c>
      <c r="AI59">
        <f t="shared" si="1"/>
        <v>0</v>
      </c>
      <c r="AJ59">
        <f t="shared" si="26"/>
        <v>0</v>
      </c>
      <c r="AK59">
        <f t="shared" si="27"/>
        <v>0.80324999999999069</v>
      </c>
      <c r="AL59">
        <f t="shared" si="28"/>
        <v>0</v>
      </c>
      <c r="AM59">
        <f>-SUM($AL14:AL58)/$I$4</f>
        <v>-0.42839999999999995</v>
      </c>
      <c r="AN59" s="3">
        <f t="shared" si="29"/>
        <v>0.37484999999999075</v>
      </c>
      <c r="AO59">
        <f t="shared" si="15"/>
        <v>0</v>
      </c>
      <c r="AP59">
        <f t="shared" si="16"/>
        <v>2.4422808541266414E-2</v>
      </c>
      <c r="AQ59">
        <f t="shared" si="17"/>
        <v>0.5522229372454468</v>
      </c>
      <c r="AR59">
        <f t="shared" si="18"/>
        <v>7.3552292316295745E-2</v>
      </c>
      <c r="AS59" s="5">
        <f t="shared" si="33"/>
        <v>0</v>
      </c>
      <c r="AT59" s="5">
        <f t="shared" si="30"/>
        <v>0</v>
      </c>
      <c r="AU59" s="5">
        <f t="shared" si="19"/>
        <v>0</v>
      </c>
    </row>
    <row r="60" spans="1:47" x14ac:dyDescent="0.25">
      <c r="A60">
        <v>50</v>
      </c>
      <c r="B60">
        <v>0</v>
      </c>
      <c r="C60">
        <f t="shared" si="34"/>
        <v>0</v>
      </c>
      <c r="D60">
        <f t="shared" si="2"/>
        <v>0</v>
      </c>
      <c r="E60">
        <f t="shared" si="20"/>
        <v>0.17576716499998868</v>
      </c>
      <c r="F60">
        <f t="shared" si="3"/>
        <v>0</v>
      </c>
      <c r="G60">
        <f>-SUM($F15:F59)/$I$4</f>
        <v>-0.12554797500000001</v>
      </c>
      <c r="H60" s="3">
        <f t="shared" ref="H60" si="36">SUM(E60:G60)</f>
        <v>5.0219189999988673E-2</v>
      </c>
      <c r="I60">
        <f t="shared" si="4"/>
        <v>0</v>
      </c>
      <c r="J60" s="5">
        <f t="shared" si="5"/>
        <v>4.7032054649995348E-3</v>
      </c>
      <c r="K60" s="5">
        <f t="shared" si="6"/>
        <v>0.15884290300609699</v>
      </c>
      <c r="L60" s="5">
        <f t="shared" si="7"/>
        <v>2.0304012281009365E-2</v>
      </c>
      <c r="M60" s="5">
        <f t="shared" si="31"/>
        <v>3.3861802251067274E-15</v>
      </c>
      <c r="N60" s="5">
        <f t="shared" si="22"/>
        <v>1.4533711742791067E-16</v>
      </c>
      <c r="O60" s="5">
        <f t="shared" si="8"/>
        <v>1.85776421942473E-17</v>
      </c>
      <c r="Q60">
        <v>50</v>
      </c>
      <c r="R60">
        <v>0</v>
      </c>
      <c r="S60">
        <f t="shared" si="0"/>
        <v>0</v>
      </c>
      <c r="T60">
        <f t="shared" si="35"/>
        <v>0</v>
      </c>
      <c r="U60">
        <f t="shared" si="23"/>
        <v>0.37484999999999158</v>
      </c>
      <c r="V60">
        <f t="shared" si="9"/>
        <v>0</v>
      </c>
      <c r="W60">
        <f>-SUM($V15:V59)/$I$4</f>
        <v>-0.26774999999999999</v>
      </c>
      <c r="X60" s="3">
        <f t="shared" ref="X60" si="37">SUM(U60:W60)</f>
        <v>0.10709999999999159</v>
      </c>
      <c r="Y60">
        <f t="shared" si="10"/>
        <v>0</v>
      </c>
      <c r="Z60">
        <f t="shared" si="11"/>
        <v>1.0030295297504451E-2</v>
      </c>
      <c r="AA60">
        <f t="shared" si="12"/>
        <v>0.33875645767988344</v>
      </c>
      <c r="AB60">
        <f t="shared" si="13"/>
        <v>4.3301369761163173E-2</v>
      </c>
      <c r="AC60" s="5">
        <f t="shared" si="32"/>
        <v>0</v>
      </c>
      <c r="AD60" s="5">
        <f t="shared" si="25"/>
        <v>0</v>
      </c>
      <c r="AE60" s="5">
        <f t="shared" si="14"/>
        <v>0</v>
      </c>
      <c r="AF60" s="5"/>
      <c r="AG60">
        <v>50</v>
      </c>
      <c r="AH60">
        <v>0</v>
      </c>
      <c r="AI60">
        <f t="shared" si="1"/>
        <v>0</v>
      </c>
      <c r="AJ60">
        <f t="shared" si="26"/>
        <v>0</v>
      </c>
      <c r="AK60">
        <f t="shared" si="27"/>
        <v>0.37484999999999075</v>
      </c>
      <c r="AL60">
        <f t="shared" si="28"/>
        <v>0</v>
      </c>
      <c r="AM60">
        <f>-SUM($AL15:AL59)/$I$4</f>
        <v>-0.26774999999999999</v>
      </c>
      <c r="AN60" s="3">
        <f t="shared" ref="AN60" si="38">SUM(AK60:AM60)</f>
        <v>0.10709999999999076</v>
      </c>
      <c r="AO60">
        <f t="shared" si="15"/>
        <v>0</v>
      </c>
      <c r="AP60">
        <f t="shared" si="16"/>
        <v>1.0030295297504419E-2</v>
      </c>
      <c r="AQ60">
        <f t="shared" si="17"/>
        <v>0.33875645767988344</v>
      </c>
      <c r="AR60">
        <f t="shared" si="18"/>
        <v>4.3301369761163173E-2</v>
      </c>
      <c r="AS60" s="5">
        <f t="shared" si="33"/>
        <v>0</v>
      </c>
      <c r="AT60" s="5">
        <f t="shared" si="30"/>
        <v>0</v>
      </c>
      <c r="AU60" s="5">
        <f t="shared" si="19"/>
        <v>0</v>
      </c>
    </row>
    <row r="61" spans="1:47" x14ac:dyDescent="0.25">
      <c r="A61">
        <v>51</v>
      </c>
      <c r="B61">
        <v>0</v>
      </c>
      <c r="C61">
        <f t="shared" ref="C61" si="39">B61*$B$4</f>
        <v>0</v>
      </c>
      <c r="D61">
        <f t="shared" si="2"/>
        <v>0</v>
      </c>
      <c r="E61">
        <f t="shared" ref="E61" si="40">H60</f>
        <v>5.0219189999988673E-2</v>
      </c>
      <c r="F61">
        <f t="shared" ref="F61" si="41">(C61-(C61-D61)*(1-$I$1))*$I$2</f>
        <v>0</v>
      </c>
      <c r="G61">
        <f>-SUM($F16:F60)/$I$4</f>
        <v>-5.0219189999999997E-2</v>
      </c>
      <c r="H61" s="3">
        <f t="shared" ref="H61" si="42">SUM(E61:G61)</f>
        <v>-1.1324274851176597E-14</v>
      </c>
      <c r="I61">
        <f t="shared" ref="I61" si="43">(C61-(C61-D61)*(1-$I$1))*(1-$I$2)</f>
        <v>0</v>
      </c>
      <c r="J61" s="5">
        <f t="shared" ref="J61" si="44">AVERAGE(E61,H61/(1+$I$5))*$I$5</f>
        <v>1.0546029899995339E-3</v>
      </c>
      <c r="K61" s="5">
        <f t="shared" ref="K61" si="45">(I61+J61-G61)/(1-$I$3)</f>
        <v>6.2529015841462837E-2</v>
      </c>
      <c r="L61" s="5">
        <f t="shared" ref="L61" si="46">K61/(1+$I$5)^A61</f>
        <v>7.6705750967167542E-3</v>
      </c>
      <c r="M61" s="5">
        <f t="shared" ref="M61" si="47">M60+D61-F61-I61</f>
        <v>3.3861802251067274E-15</v>
      </c>
      <c r="N61" s="5">
        <f t="shared" si="22"/>
        <v>1.4533711742791067E-16</v>
      </c>
      <c r="O61" s="5">
        <f t="shared" ref="O61" si="48">N61/(1+$I$5)^A61</f>
        <v>1.7828831280467656E-17</v>
      </c>
      <c r="Q61">
        <v>51</v>
      </c>
      <c r="R61">
        <v>0</v>
      </c>
      <c r="S61">
        <f t="shared" ref="S61" si="49">R61*$B$4</f>
        <v>0</v>
      </c>
      <c r="T61">
        <f t="shared" si="35"/>
        <v>0</v>
      </c>
      <c r="U61">
        <f t="shared" ref="U61" si="50">X60</f>
        <v>0.10709999999999159</v>
      </c>
      <c r="V61">
        <f t="shared" ref="V61" si="51">(S61-(S61-T61)*(1-$I$1))*$I$2</f>
        <v>0</v>
      </c>
      <c r="W61">
        <f>-SUM($V16:V60)/$I$4</f>
        <v>-0.10709999999999999</v>
      </c>
      <c r="X61" s="3">
        <f t="shared" ref="X61" si="52">SUM(U61:W61)</f>
        <v>-8.3960616237277463E-15</v>
      </c>
      <c r="Y61">
        <f t="shared" ref="Y61" si="53">(S61-(S61-T61)*(1-$I$1))*(1-$I$2)</f>
        <v>0</v>
      </c>
      <c r="Z61">
        <f t="shared" ref="Z61" si="54">AVERAGE(U61,X61/(1+$I$5))*$I$5</f>
        <v>2.2490999999996543E-3</v>
      </c>
      <c r="AA61">
        <f t="shared" ref="AA61" si="55">(Y61+Z61-W61)/(1-$I$3)</f>
        <v>0.13335256097560932</v>
      </c>
      <c r="AB61">
        <f t="shared" ref="AB61" si="56">AA61/(1+$I$5)^Q61</f>
        <v>1.6358658768856473E-2</v>
      </c>
      <c r="AC61" s="5">
        <f t="shared" ref="AC61" si="57">AC60+T61-V61-Y61</f>
        <v>0</v>
      </c>
      <c r="AD61" s="5">
        <f t="shared" si="25"/>
        <v>0</v>
      </c>
      <c r="AE61" s="5">
        <f t="shared" ref="AE61" si="58">AD61/(1+$I$5)^Q61</f>
        <v>0</v>
      </c>
      <c r="AG61">
        <v>51</v>
      </c>
      <c r="AH61">
        <v>0</v>
      </c>
      <c r="AI61">
        <f t="shared" ref="AI61" si="59">AH61*$B$4</f>
        <v>0</v>
      </c>
      <c r="AJ61">
        <f t="shared" si="26"/>
        <v>0</v>
      </c>
      <c r="AK61">
        <f t="shared" ref="AK61" si="60">AN60</f>
        <v>0.10709999999999076</v>
      </c>
      <c r="AL61">
        <f t="shared" ref="AL61" si="61">(AI61-(AI61-AJ61)*(1-$I$1))*$I$2</f>
        <v>0</v>
      </c>
      <c r="AM61">
        <f>-SUM($AL16:AL60)/$I$4</f>
        <v>-0.10709999999999999</v>
      </c>
      <c r="AN61" s="3">
        <f t="shared" ref="AN61" si="62">SUM(AK61:AM61)</f>
        <v>-9.2287288921966137E-15</v>
      </c>
      <c r="AO61">
        <f t="shared" ref="AO61" si="63">(AI61-(AI61-AJ61)*(1-$I$1))*(1-$I$2)</f>
        <v>0</v>
      </c>
      <c r="AP61">
        <f t="shared" ref="AP61" si="64">AVERAGE(AK61,AN61/(1+$I$5))*$I$5</f>
        <v>2.2490999999996201E-3</v>
      </c>
      <c r="AQ61">
        <f t="shared" ref="AQ61" si="65">(AO61+AP61-AM61)/(1-$I$3)</f>
        <v>0.13335256097560927</v>
      </c>
      <c r="AR61">
        <f t="shared" ref="AR61" si="66">AQ61/(1+$I$5)^AG61</f>
        <v>1.6358658768856466E-2</v>
      </c>
      <c r="AS61" s="5">
        <f t="shared" ref="AS61" si="67">AS60+AJ61-AL61-AO61</f>
        <v>0</v>
      </c>
      <c r="AT61" s="5">
        <f t="shared" si="30"/>
        <v>0</v>
      </c>
      <c r="AU61" s="5">
        <f t="shared" ref="AU61" si="68">AT61/(1+$I$5)^AG61</f>
        <v>0</v>
      </c>
    </row>
    <row r="62" spans="1:47" x14ac:dyDescent="0.25">
      <c r="H62" s="3"/>
      <c r="M62" s="5"/>
      <c r="N62" s="5"/>
      <c r="O62" s="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F4" sqref="F4"/>
    </sheetView>
  </sheetViews>
  <sheetFormatPr defaultRowHeight="15" x14ac:dyDescent="0.25"/>
  <cols>
    <col min="1" max="1" width="16.28515625" customWidth="1"/>
    <col min="2" max="2" width="16.7109375" customWidth="1"/>
    <col min="3" max="3" width="22.42578125" customWidth="1"/>
    <col min="4" max="4" width="16.42578125" customWidth="1"/>
    <col min="5" max="5" width="19.140625" customWidth="1"/>
  </cols>
  <sheetData>
    <row r="2" spans="1:5" ht="15.75" customHeight="1" x14ac:dyDescent="0.25">
      <c r="B2" t="s">
        <v>39</v>
      </c>
      <c r="C2" t="s">
        <v>37</v>
      </c>
      <c r="D2" t="s">
        <v>38</v>
      </c>
      <c r="E2" t="s">
        <v>40</v>
      </c>
    </row>
    <row r="3" spans="1:5" x14ac:dyDescent="0.25">
      <c r="A3" t="s">
        <v>36</v>
      </c>
      <c r="B3" s="5">
        <f>'Example 2'!AR8-'Example 2'!AR8</f>
        <v>0</v>
      </c>
      <c r="C3" s="5">
        <f>'Example 2'!AU8</f>
        <v>0</v>
      </c>
      <c r="D3" s="5">
        <f>B3+C3</f>
        <v>0</v>
      </c>
      <c r="E3">
        <v>0</v>
      </c>
    </row>
    <row r="4" spans="1:5" x14ac:dyDescent="0.25">
      <c r="A4" t="s">
        <v>35</v>
      </c>
      <c r="B4" s="5">
        <f>'Example 2'!AB8-'Example 2'!AR8</f>
        <v>0.61285120333123899</v>
      </c>
      <c r="C4" s="5">
        <f>'Example 2'!AE8</f>
        <v>0.46313469617446673</v>
      </c>
      <c r="D4" s="5">
        <f t="shared" ref="D4:D5" si="0">B4+C4</f>
        <v>1.0759858995057057</v>
      </c>
      <c r="E4">
        <f>'Example 2'!T11+'Example 2'!T12</f>
        <v>12.825000000000001</v>
      </c>
    </row>
    <row r="5" spans="1:5" x14ac:dyDescent="0.25">
      <c r="A5" t="s">
        <v>34</v>
      </c>
      <c r="B5" s="5">
        <f>'Example 2'!L8-'Example 2'!AR8</f>
        <v>1.2435076339742182</v>
      </c>
      <c r="C5" s="5">
        <f>'Example 2'!O8</f>
        <v>0.93972489100262602</v>
      </c>
      <c r="D5" s="5">
        <f t="shared" si="0"/>
        <v>2.1832325249768441</v>
      </c>
      <c r="E5">
        <f>'Example 2'!D11+'Example 2'!D12+'Example 2'!D13+'Example 2'!D14</f>
        <v>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workbookViewId="0">
      <selection activeCell="O4" sqref="A3:O4"/>
    </sheetView>
  </sheetViews>
  <sheetFormatPr defaultRowHeight="15" x14ac:dyDescent="0.25"/>
  <cols>
    <col min="1" max="1" width="12" customWidth="1"/>
    <col min="3" max="3" width="10.28515625" customWidth="1"/>
    <col min="4" max="4" width="11.85546875" customWidth="1"/>
    <col min="5" max="5" width="12.7109375" customWidth="1"/>
    <col min="6" max="6" width="9.5703125" customWidth="1"/>
    <col min="10" max="10" width="12.5703125" style="5" customWidth="1"/>
    <col min="11" max="11" width="15.85546875" style="5" customWidth="1"/>
    <col min="12" max="12" width="21.140625" style="5" customWidth="1"/>
    <col min="27" max="27" width="19" customWidth="1"/>
    <col min="28" max="28" width="21.140625" customWidth="1"/>
    <col min="29" max="29" width="14.140625" customWidth="1"/>
    <col min="43" max="43" width="24.7109375" customWidth="1"/>
  </cols>
  <sheetData>
    <row r="1" spans="1:47" x14ac:dyDescent="0.25">
      <c r="A1" t="s">
        <v>0</v>
      </c>
      <c r="G1" t="s">
        <v>13</v>
      </c>
      <c r="I1" s="2">
        <v>0.46889999999999998</v>
      </c>
    </row>
    <row r="2" spans="1:47" x14ac:dyDescent="0.25">
      <c r="A2" t="s">
        <v>1</v>
      </c>
      <c r="B2" t="s">
        <v>2</v>
      </c>
      <c r="G2" t="s">
        <v>14</v>
      </c>
      <c r="I2" s="1">
        <v>0.85</v>
      </c>
    </row>
    <row r="3" spans="1:47" x14ac:dyDescent="0.25">
      <c r="A3" t="s">
        <v>3</v>
      </c>
      <c r="B3">
        <v>1000</v>
      </c>
      <c r="C3" t="s">
        <v>4</v>
      </c>
      <c r="G3" t="s">
        <v>15</v>
      </c>
      <c r="I3" s="1">
        <v>0.18</v>
      </c>
    </row>
    <row r="4" spans="1:47" x14ac:dyDescent="0.25">
      <c r="A4" t="s">
        <v>6</v>
      </c>
      <c r="B4">
        <v>27</v>
      </c>
      <c r="G4" t="s">
        <v>18</v>
      </c>
      <c r="I4">
        <v>45</v>
      </c>
      <c r="J4" s="5" t="s">
        <v>19</v>
      </c>
    </row>
    <row r="5" spans="1:47" x14ac:dyDescent="0.25">
      <c r="A5" t="s">
        <v>7</v>
      </c>
      <c r="B5">
        <v>54</v>
      </c>
      <c r="G5" t="s">
        <v>21</v>
      </c>
      <c r="I5" s="2">
        <v>4.2000000000000003E-2</v>
      </c>
    </row>
    <row r="6" spans="1:47" x14ac:dyDescent="0.25">
      <c r="G6" t="s">
        <v>26</v>
      </c>
      <c r="I6">
        <v>2</v>
      </c>
    </row>
    <row r="7" spans="1:47" x14ac:dyDescent="0.25">
      <c r="L7" s="5" t="s">
        <v>33</v>
      </c>
      <c r="O7" t="s">
        <v>44</v>
      </c>
      <c r="AB7" s="5" t="s">
        <v>33</v>
      </c>
      <c r="AE7" t="s">
        <v>44</v>
      </c>
      <c r="AQ7" s="5"/>
      <c r="AR7" s="5" t="s">
        <v>33</v>
      </c>
      <c r="AU7" t="s">
        <v>44</v>
      </c>
    </row>
    <row r="8" spans="1:47" x14ac:dyDescent="0.25">
      <c r="A8" s="4" t="s">
        <v>41</v>
      </c>
      <c r="L8" s="5">
        <f>SUM(L11:L61)</f>
        <v>44.286476371336391</v>
      </c>
      <c r="O8" s="5">
        <f>SUM(O11:O61)</f>
        <v>11.249439954192161</v>
      </c>
      <c r="Q8" s="4" t="s">
        <v>42</v>
      </c>
      <c r="AA8" t="s">
        <v>24</v>
      </c>
      <c r="AB8" s="5">
        <f>SUM(AB11:AB61)</f>
        <v>43.025163510050447</v>
      </c>
      <c r="AE8" s="5">
        <f>SUM(AE11:AE61)</f>
        <v>10.296259564535847</v>
      </c>
      <c r="AG8" s="4" t="s">
        <v>43</v>
      </c>
      <c r="AQ8" t="s">
        <v>24</v>
      </c>
      <c r="AR8">
        <f>SUM(AR11:AR61)</f>
        <v>41.799461103387969</v>
      </c>
      <c r="AU8" s="5">
        <f>SUM(AU11:AU61)</f>
        <v>9.369990172186915</v>
      </c>
    </row>
    <row r="9" spans="1:47" x14ac:dyDescent="0.25">
      <c r="AB9" s="5"/>
      <c r="AR9" s="5"/>
    </row>
    <row r="10" spans="1:47" x14ac:dyDescent="0.25">
      <c r="A10" t="s">
        <v>8</v>
      </c>
      <c r="B10" t="s">
        <v>9</v>
      </c>
      <c r="C10" t="s">
        <v>5</v>
      </c>
      <c r="D10" t="s">
        <v>10</v>
      </c>
      <c r="E10" t="s">
        <v>11</v>
      </c>
      <c r="F10" t="s">
        <v>12</v>
      </c>
      <c r="G10" t="s">
        <v>17</v>
      </c>
      <c r="H10" t="s">
        <v>16</v>
      </c>
      <c r="I10" t="s">
        <v>20</v>
      </c>
      <c r="J10" t="s">
        <v>25</v>
      </c>
      <c r="K10" s="5" t="s">
        <v>22</v>
      </c>
      <c r="L10" s="5" t="s">
        <v>23</v>
      </c>
      <c r="M10" t="s">
        <v>32</v>
      </c>
      <c r="N10" t="s">
        <v>30</v>
      </c>
      <c r="O10" t="s">
        <v>31</v>
      </c>
      <c r="Q10" t="s">
        <v>8</v>
      </c>
      <c r="R10" t="s">
        <v>9</v>
      </c>
      <c r="S10" t="s">
        <v>5</v>
      </c>
      <c r="T10" t="s">
        <v>10</v>
      </c>
      <c r="U10" t="s">
        <v>11</v>
      </c>
      <c r="V10" t="s">
        <v>12</v>
      </c>
      <c r="W10" t="s">
        <v>17</v>
      </c>
      <c r="X10" t="s">
        <v>16</v>
      </c>
      <c r="Y10" t="s">
        <v>20</v>
      </c>
      <c r="Z10" t="s">
        <v>25</v>
      </c>
      <c r="AA10" t="s">
        <v>22</v>
      </c>
      <c r="AB10" t="s">
        <v>23</v>
      </c>
      <c r="AC10" t="s">
        <v>32</v>
      </c>
      <c r="AD10" t="s">
        <v>30</v>
      </c>
      <c r="AE10" t="s">
        <v>31</v>
      </c>
      <c r="AG10" t="s">
        <v>8</v>
      </c>
      <c r="AH10" t="s">
        <v>9</v>
      </c>
      <c r="AI10" t="s">
        <v>5</v>
      </c>
      <c r="AJ10" t="s">
        <v>10</v>
      </c>
      <c r="AK10" t="s">
        <v>11</v>
      </c>
      <c r="AL10" t="s">
        <v>12</v>
      </c>
      <c r="AM10" t="s">
        <v>17</v>
      </c>
      <c r="AN10" t="s">
        <v>16</v>
      </c>
      <c r="AO10" t="s">
        <v>20</v>
      </c>
      <c r="AP10" t="s">
        <v>25</v>
      </c>
      <c r="AQ10" t="s">
        <v>22</v>
      </c>
      <c r="AR10" t="s">
        <v>23</v>
      </c>
      <c r="AS10" t="s">
        <v>32</v>
      </c>
      <c r="AT10" t="s">
        <v>30</v>
      </c>
      <c r="AU10" t="s">
        <v>31</v>
      </c>
    </row>
    <row r="11" spans="1:47" x14ac:dyDescent="0.25">
      <c r="A11">
        <v>1</v>
      </c>
      <c r="B11" s="1">
        <v>0</v>
      </c>
      <c r="C11">
        <f>B11*$B$4</f>
        <v>0</v>
      </c>
      <c r="D11">
        <f>B13*$B$5</f>
        <v>8.64</v>
      </c>
      <c r="E11">
        <v>0</v>
      </c>
      <c r="F11">
        <f>(C11-(C11-D11)*(1-$I$1))*$I$2</f>
        <v>3.9003984000000007</v>
      </c>
      <c r="G11">
        <v>0</v>
      </c>
      <c r="H11">
        <f>SUM(E11:G11)</f>
        <v>3.9003984000000007</v>
      </c>
      <c r="I11">
        <f>(C11-(C11-D11)*(1-$I$1))*(1-$I$2)</f>
        <v>0.68830560000000018</v>
      </c>
      <c r="J11" s="5">
        <f>AVERAGE(E11,H11/(1+$I$5))*$I$5</f>
        <v>7.8606877543186196E-2</v>
      </c>
      <c r="K11" s="5">
        <f>(I11+J11-G11)/(1-$I$3)</f>
        <v>0.93525911895510527</v>
      </c>
      <c r="L11" s="5">
        <f>K11/(1+$I$5)^A11</f>
        <v>0.89756153450585918</v>
      </c>
      <c r="M11" s="5">
        <f>D11-F11-I11</f>
        <v>4.0512959999999998</v>
      </c>
      <c r="N11" s="5">
        <f>AVERAGE(0,M11/(1-$I$5))*$I$5</f>
        <v>8.8807114822546981E-2</v>
      </c>
      <c r="O11" s="5">
        <f>N11/(1+$I$5)^A11</f>
        <v>8.5227557411273497E-2</v>
      </c>
      <c r="Q11">
        <v>1</v>
      </c>
      <c r="R11" s="1">
        <v>0</v>
      </c>
      <c r="S11">
        <f t="shared" ref="S11:S61" si="0">R11*$B$4</f>
        <v>0</v>
      </c>
      <c r="T11">
        <f>D11</f>
        <v>8.64</v>
      </c>
      <c r="U11">
        <v>0</v>
      </c>
      <c r="V11">
        <f>(S11-(S11-T11)*(1-$I$1))*$I$2</f>
        <v>3.9003984000000007</v>
      </c>
      <c r="W11">
        <v>0</v>
      </c>
      <c r="X11">
        <f>SUM(U11:W11)</f>
        <v>3.9003984000000007</v>
      </c>
      <c r="Y11">
        <f>(S11-(S11-T11)*(1-$I$1))*(1-$I$2)</f>
        <v>0.68830560000000018</v>
      </c>
      <c r="Z11">
        <f>AVERAGE(U11,X11/(1+$I$5))*$I$5</f>
        <v>7.8606877543186196E-2</v>
      </c>
      <c r="AA11">
        <f>(Y11+Z11-W11)/(1-$I$3)</f>
        <v>0.93525911895510527</v>
      </c>
      <c r="AB11">
        <f>AA11/(1+$I$5)^Q11</f>
        <v>0.89756153450585918</v>
      </c>
      <c r="AC11" s="5">
        <f>T11-V11-Y11</f>
        <v>4.0512959999999998</v>
      </c>
      <c r="AD11" s="5">
        <f>AVERAGE(0,AC11/(1-$I$5))*$I$5</f>
        <v>8.8807114822546981E-2</v>
      </c>
      <c r="AE11" s="5">
        <f>AD11/(1+$I$5)^Q11</f>
        <v>8.5227557411273497E-2</v>
      </c>
      <c r="AF11" s="5"/>
      <c r="AG11">
        <v>1</v>
      </c>
      <c r="AH11" s="1">
        <v>0</v>
      </c>
      <c r="AI11">
        <f t="shared" ref="AI11:AI61" si="1">AH11*$B$4</f>
        <v>0</v>
      </c>
      <c r="AJ11">
        <f>AH11*$B$5</f>
        <v>0</v>
      </c>
      <c r="AK11">
        <v>0</v>
      </c>
      <c r="AL11">
        <f>(AI11-(AI11-AJ11)*(1-$I$1))*$I$2</f>
        <v>0</v>
      </c>
      <c r="AM11">
        <v>0</v>
      </c>
      <c r="AN11">
        <f>SUM(AK11:AM11)</f>
        <v>0</v>
      </c>
      <c r="AO11">
        <f>(AI11-(AI11-AJ11)*(1-$I$1))*(1-$I$2)</f>
        <v>0</v>
      </c>
      <c r="AP11">
        <f>AVERAGE(AK11,AN11/(1+$I$5))*$I$5</f>
        <v>0</v>
      </c>
      <c r="AQ11">
        <f>(AO11+AP11-AM11)/(1-$I$3)</f>
        <v>0</v>
      </c>
      <c r="AR11">
        <f>AQ11/(1+$I$5)^AG11</f>
        <v>0</v>
      </c>
      <c r="AS11" s="5">
        <f>AJ11-AL11-AO11</f>
        <v>0</v>
      </c>
      <c r="AT11" s="5">
        <f>AVERAGE(0,AS11/(1-$I$5))*$I$5</f>
        <v>0</v>
      </c>
      <c r="AU11" s="5">
        <f>AT11/(1+$I$5)^AG11</f>
        <v>0</v>
      </c>
    </row>
    <row r="12" spans="1:47" x14ac:dyDescent="0.25">
      <c r="A12">
        <v>2</v>
      </c>
      <c r="B12" s="1">
        <v>0</v>
      </c>
      <c r="C12">
        <f>B12*$B$4</f>
        <v>0</v>
      </c>
      <c r="D12">
        <f t="shared" ref="D12:D61" si="2">B14*$B$5</f>
        <v>17.010000000000002</v>
      </c>
      <c r="E12">
        <f>H11</f>
        <v>3.9003984000000007</v>
      </c>
      <c r="F12">
        <f t="shared" ref="F12:F61" si="3">(C12-(C12-D12)*(1-$I$1))*$I$2</f>
        <v>7.6789093500000005</v>
      </c>
      <c r="G12">
        <f>-SUM($F$11:F11)/$I$4</f>
        <v>-8.667552000000002E-2</v>
      </c>
      <c r="H12">
        <f>SUM(E12:G12)</f>
        <v>11.492632230000002</v>
      </c>
      <c r="I12">
        <f t="shared" ref="I12:I61" si="4">(C12-(C12-D12)*(1-$I$1))*(1-$I$2)</f>
        <v>1.3551016500000004</v>
      </c>
      <c r="J12" s="5">
        <f t="shared" ref="J12:J61" si="5">AVERAGE(E12,H12/(1+$I$5))*$I$5</f>
        <v>0.31352571460537432</v>
      </c>
      <c r="K12" s="5">
        <f t="shared" ref="K12:K61" si="6">(I12+J12-G12)/(1-$I$3)</f>
        <v>2.1406132739089934</v>
      </c>
      <c r="L12" s="5">
        <f t="shared" ref="L12:L61" si="7">K12/(1+$I$5)^A12</f>
        <v>1.9715272139332241</v>
      </c>
      <c r="M12" s="5">
        <f>M11+D12-F12-I12</f>
        <v>12.027285000000001</v>
      </c>
      <c r="N12" s="5">
        <f>AVERAGE(M11,M12/(1-$I$5))*$I$5</f>
        <v>0.34872333812943634</v>
      </c>
      <c r="O12" s="5">
        <f t="shared" ref="O12:O61" si="8">N12/(1+$I$5)^A12</f>
        <v>0.3211778417127813</v>
      </c>
      <c r="Q12">
        <v>2</v>
      </c>
      <c r="R12" s="1">
        <v>0</v>
      </c>
      <c r="S12">
        <f t="shared" si="0"/>
        <v>0</v>
      </c>
      <c r="T12">
        <f>D12</f>
        <v>17.010000000000002</v>
      </c>
      <c r="U12">
        <f>X11</f>
        <v>3.9003984000000007</v>
      </c>
      <c r="V12">
        <f t="shared" ref="V12:V61" si="9">(S12-(S12-T12)*(1-$I$1))*$I$2</f>
        <v>7.6789093500000005</v>
      </c>
      <c r="W12">
        <f>-SUM($V$11:V11)/$I$4</f>
        <v>-8.667552000000002E-2</v>
      </c>
      <c r="X12">
        <f>SUM(U12:W12)</f>
        <v>11.492632230000002</v>
      </c>
      <c r="Y12">
        <f t="shared" ref="Y12:Y61" si="10">(S12-(S12-T12)*(1-$I$1))*(1-$I$2)</f>
        <v>1.3551016500000004</v>
      </c>
      <c r="Z12">
        <f t="shared" ref="Z12:Z61" si="11">AVERAGE(U12,X12/(1+$I$5))*$I$5</f>
        <v>0.31352571460537432</v>
      </c>
      <c r="AA12">
        <f t="shared" ref="AA12:AA61" si="12">(Y12+Z12-W12)/(1-$I$3)</f>
        <v>2.1406132739089934</v>
      </c>
      <c r="AB12">
        <f t="shared" ref="AB12:AB61" si="13">AA12/(1+$I$5)^Q12</f>
        <v>1.9715272139332241</v>
      </c>
      <c r="AC12" s="5">
        <f>AC11+T12-V12-Y12</f>
        <v>12.027285000000001</v>
      </c>
      <c r="AD12" s="5">
        <f>AVERAGE(AC11,AC12/(1-$I$5))*$I$5</f>
        <v>0.34872333812943634</v>
      </c>
      <c r="AE12" s="5">
        <f t="shared" ref="AE12:AE61" si="14">AD12/(1+$I$5)^Q12</f>
        <v>0.3211778417127813</v>
      </c>
      <c r="AF12" s="5"/>
      <c r="AG12">
        <v>2</v>
      </c>
      <c r="AH12" s="1">
        <v>0</v>
      </c>
      <c r="AI12">
        <f t="shared" si="1"/>
        <v>0</v>
      </c>
      <c r="AJ12">
        <f t="shared" ref="AJ12:AJ61" si="15">AH12*$B$5</f>
        <v>0</v>
      </c>
      <c r="AK12">
        <f>AN11</f>
        <v>0</v>
      </c>
      <c r="AL12">
        <f>(AI12-(AI12-AJ12)*(1-$I$1))*$I$2</f>
        <v>0</v>
      </c>
      <c r="AM12">
        <f>-SUM($AL$11:AL11)/$I$4</f>
        <v>0</v>
      </c>
      <c r="AN12">
        <f>SUM(AK12:AM12)</f>
        <v>0</v>
      </c>
      <c r="AO12">
        <f t="shared" ref="AO12:AO61" si="16">(AI12-(AI12-AJ12)*(1-$I$1))*(1-$I$2)</f>
        <v>0</v>
      </c>
      <c r="AP12">
        <f t="shared" ref="AP12:AP61" si="17">AVERAGE(AK12,AN12/(1+$I$5))*$I$5</f>
        <v>0</v>
      </c>
      <c r="AQ12">
        <f t="shared" ref="AQ12:AQ61" si="18">(AO12+AP12-AM12)/(1-$I$3)</f>
        <v>0</v>
      </c>
      <c r="AR12">
        <f t="shared" ref="AR12:AR61" si="19">AQ12/(1+$I$5)^AG12</f>
        <v>0</v>
      </c>
      <c r="AS12" s="5">
        <f>AS11+AJ12-AL12-AO12</f>
        <v>0</v>
      </c>
      <c r="AT12" s="5">
        <f>AVERAGE(AS11,AS12/(1-$I$5))*$I$5</f>
        <v>0</v>
      </c>
      <c r="AU12" s="5">
        <f t="shared" ref="AU12:AU61" si="20">AT12/(1+$I$5)^AG12</f>
        <v>0</v>
      </c>
    </row>
    <row r="13" spans="1:47" x14ac:dyDescent="0.25">
      <c r="A13">
        <v>3</v>
      </c>
      <c r="B13" s="1">
        <v>0.16</v>
      </c>
      <c r="C13">
        <f>B13*$B$4</f>
        <v>4.32</v>
      </c>
      <c r="D13">
        <f t="shared" si="2"/>
        <v>17.010000000000002</v>
      </c>
      <c r="E13">
        <f t="shared" ref="E13:E61" si="21">H12</f>
        <v>11.492632230000002</v>
      </c>
      <c r="F13">
        <f t="shared" si="3"/>
        <v>9.4007101500000001</v>
      </c>
      <c r="G13">
        <f>-SUM($F$11:F12)/$I$4</f>
        <v>-0.25731795000000002</v>
      </c>
      <c r="H13">
        <f t="shared" ref="H13:H59" si="22">SUM(E13:G13)</f>
        <v>20.636024429999999</v>
      </c>
      <c r="I13">
        <f t="shared" si="4"/>
        <v>1.6589488500000003</v>
      </c>
      <c r="J13" s="5">
        <f t="shared" si="5"/>
        <v>0.657234444805048</v>
      </c>
      <c r="K13" s="5">
        <f t="shared" si="6"/>
        <v>3.1384161522012786</v>
      </c>
      <c r="L13" s="5">
        <f t="shared" si="7"/>
        <v>2.7740058549477027</v>
      </c>
      <c r="M13" s="5">
        <f>M12+D13-F13-I13</f>
        <v>17.977626000000001</v>
      </c>
      <c r="N13" s="5">
        <f t="shared" ref="N13:N61" si="23">AVERAGE(M12,M13/(1-$I$5))*$I$5</f>
        <v>0.64665455702505237</v>
      </c>
      <c r="O13" s="5">
        <f t="shared" si="8"/>
        <v>0.5715696836628642</v>
      </c>
      <c r="Q13">
        <v>3</v>
      </c>
      <c r="R13" s="1">
        <v>0.16</v>
      </c>
      <c r="S13">
        <f t="shared" si="0"/>
        <v>4.32</v>
      </c>
      <c r="T13">
        <v>0</v>
      </c>
      <c r="U13">
        <f t="shared" ref="U13:U61" si="24">X12</f>
        <v>11.492632230000002</v>
      </c>
      <c r="V13">
        <f t="shared" si="9"/>
        <v>1.7218007999999998</v>
      </c>
      <c r="W13">
        <f>-SUM($V$11:V12)/$I$4</f>
        <v>-0.25731795000000002</v>
      </c>
      <c r="X13">
        <f t="shared" ref="X13:X59" si="25">SUM(U13:W13)</f>
        <v>12.957115080000001</v>
      </c>
      <c r="Y13">
        <f t="shared" si="10"/>
        <v>0.30384720000000004</v>
      </c>
      <c r="Z13">
        <f t="shared" si="11"/>
        <v>0.50247715464190024</v>
      </c>
      <c r="AA13">
        <f t="shared" si="12"/>
        <v>1.297124761758415</v>
      </c>
      <c r="AB13">
        <f t="shared" si="13"/>
        <v>1.1465119694823438</v>
      </c>
      <c r="AC13" s="5">
        <f>AC12+T13-V13-Y13</f>
        <v>10.001637000000001</v>
      </c>
      <c r="AD13" s="5">
        <f t="shared" ref="AD13:AD61" si="26">AVERAGE(AC12,AC13/(1-$I$5))*$I$5</f>
        <v>0.47181554971816292</v>
      </c>
      <c r="AE13" s="5">
        <f t="shared" si="14"/>
        <v>0.41703172361496732</v>
      </c>
      <c r="AF13" s="5"/>
      <c r="AG13">
        <v>3</v>
      </c>
      <c r="AH13" s="1">
        <v>0.16</v>
      </c>
      <c r="AI13">
        <f t="shared" si="1"/>
        <v>4.32</v>
      </c>
      <c r="AJ13">
        <f t="shared" si="15"/>
        <v>8.64</v>
      </c>
      <c r="AK13">
        <f t="shared" ref="AK13:AK61" si="27">AN12</f>
        <v>0</v>
      </c>
      <c r="AL13">
        <f t="shared" ref="AL13:AL61" si="28">(AI13-(AI13-AJ13)*(1-$I$1))*$I$2</f>
        <v>5.6221991999999998</v>
      </c>
      <c r="AM13">
        <f>-SUM($AL$11:AL12)/$I$4</f>
        <v>0</v>
      </c>
      <c r="AN13">
        <f t="shared" ref="AN13:AN59" si="29">SUM(AK13:AM13)</f>
        <v>5.6221991999999998</v>
      </c>
      <c r="AO13">
        <f t="shared" si="16"/>
        <v>0.99215280000000017</v>
      </c>
      <c r="AP13">
        <f t="shared" si="17"/>
        <v>0.11330727754318617</v>
      </c>
      <c r="AQ13">
        <f t="shared" si="18"/>
        <v>1.3481220457843737</v>
      </c>
      <c r="AR13">
        <f t="shared" si="19"/>
        <v>1.1915878159009954</v>
      </c>
      <c r="AS13" s="5">
        <f>AS12+AJ13-AL13-AO13</f>
        <v>2.0256480000000003</v>
      </c>
      <c r="AT13" s="5">
        <f t="shared" ref="AT13:AT61" si="30">AVERAGE(AS12,AS13/(1-$I$5))*$I$5</f>
        <v>4.4403557411273498E-2</v>
      </c>
      <c r="AU13" s="5">
        <f t="shared" si="20"/>
        <v>3.924773588518015E-2</v>
      </c>
    </row>
    <row r="14" spans="1:47" x14ac:dyDescent="0.25">
      <c r="A14">
        <v>4</v>
      </c>
      <c r="B14" s="2">
        <v>0.315</v>
      </c>
      <c r="C14">
        <f>B14*$B$4</f>
        <v>8.5050000000000008</v>
      </c>
      <c r="D14">
        <f t="shared" si="2"/>
        <v>11.34</v>
      </c>
      <c r="E14">
        <f t="shared" si="21"/>
        <v>20.636024429999999</v>
      </c>
      <c r="F14">
        <f t="shared" si="3"/>
        <v>8.509068225</v>
      </c>
      <c r="G14">
        <f>-SUM($F$11:F13)/$I$4</f>
        <v>-0.46622261999999998</v>
      </c>
      <c r="H14">
        <f t="shared" si="22"/>
        <v>28.678870034999999</v>
      </c>
      <c r="I14">
        <f t="shared" si="4"/>
        <v>1.5016002750000004</v>
      </c>
      <c r="J14" s="5">
        <f t="shared" si="5"/>
        <v>1.0113375789944914</v>
      </c>
      <c r="K14" s="5">
        <f t="shared" si="6"/>
        <v>3.6331225292615752</v>
      </c>
      <c r="L14" s="5">
        <f t="shared" si="7"/>
        <v>3.0818334815479704</v>
      </c>
      <c r="M14" s="5">
        <f t="shared" ref="M14:M61" si="31">M13+D14-F14-I14</f>
        <v>19.306957499999999</v>
      </c>
      <c r="N14" s="5">
        <f t="shared" si="23"/>
        <v>0.80075155257620056</v>
      </c>
      <c r="O14" s="5">
        <f t="shared" si="8"/>
        <v>0.67924572465009225</v>
      </c>
      <c r="Q14">
        <v>4</v>
      </c>
      <c r="R14" s="2">
        <v>0.315</v>
      </c>
      <c r="S14">
        <f t="shared" si="0"/>
        <v>8.5050000000000008</v>
      </c>
      <c r="T14">
        <v>0</v>
      </c>
      <c r="U14">
        <f t="shared" si="24"/>
        <v>12.957115080000001</v>
      </c>
      <c r="V14">
        <f t="shared" si="9"/>
        <v>3.3897953250000001</v>
      </c>
      <c r="W14">
        <f>-SUM($V$11:V13)/$I$4</f>
        <v>-0.29558019000000002</v>
      </c>
      <c r="X14">
        <f t="shared" si="25"/>
        <v>16.051330215000004</v>
      </c>
      <c r="Y14">
        <f t="shared" si="10"/>
        <v>0.59819917500000008</v>
      </c>
      <c r="Z14">
        <f t="shared" si="11"/>
        <v>0.59559071659842622</v>
      </c>
      <c r="AA14">
        <f t="shared" si="12"/>
        <v>1.8163049775590563</v>
      </c>
      <c r="AB14">
        <f t="shared" si="13"/>
        <v>1.5406993426344542</v>
      </c>
      <c r="AC14" s="5">
        <f t="shared" ref="AC14:AC61" si="32">AC13+T14-V14-Y14</f>
        <v>6.0136425000000004</v>
      </c>
      <c r="AD14" s="5">
        <f t="shared" si="26"/>
        <v>0.34185743806471824</v>
      </c>
      <c r="AE14" s="5">
        <f t="shared" si="14"/>
        <v>0.28998408120251085</v>
      </c>
      <c r="AF14" s="5"/>
      <c r="AG14">
        <v>4</v>
      </c>
      <c r="AH14" s="2">
        <v>0.315</v>
      </c>
      <c r="AI14">
        <f t="shared" si="1"/>
        <v>8.5050000000000008</v>
      </c>
      <c r="AJ14">
        <f t="shared" si="15"/>
        <v>17.010000000000002</v>
      </c>
      <c r="AK14">
        <f t="shared" si="27"/>
        <v>5.6221991999999998</v>
      </c>
      <c r="AL14">
        <f t="shared" si="28"/>
        <v>11.068704675000001</v>
      </c>
      <c r="AM14">
        <f>-SUM($AL$11:AL13)/$I$4</f>
        <v>-0.12493775999999999</v>
      </c>
      <c r="AN14">
        <f t="shared" si="29"/>
        <v>16.565966114999998</v>
      </c>
      <c r="AO14">
        <f t="shared" si="16"/>
        <v>1.9533008250000006</v>
      </c>
      <c r="AP14">
        <f t="shared" si="17"/>
        <v>0.45192922390537427</v>
      </c>
      <c r="AQ14">
        <f t="shared" si="18"/>
        <v>3.0855704986650907</v>
      </c>
      <c r="AR14">
        <f t="shared" si="19"/>
        <v>2.6173668506565542</v>
      </c>
      <c r="AS14" s="5">
        <f t="shared" ref="AS14:AS61" si="33">AS13+AJ14-AL14-AO14</f>
        <v>6.0136425000000004</v>
      </c>
      <c r="AT14" s="5">
        <f t="shared" si="30"/>
        <v>0.17436166906471817</v>
      </c>
      <c r="AU14" s="5">
        <f t="shared" si="20"/>
        <v>0.14790407570741951</v>
      </c>
    </row>
    <row r="15" spans="1:47" x14ac:dyDescent="0.25">
      <c r="A15">
        <v>5</v>
      </c>
      <c r="B15" s="2">
        <v>0.315</v>
      </c>
      <c r="C15">
        <f>B15*$B$4</f>
        <v>8.5050000000000008</v>
      </c>
      <c r="D15">
        <f t="shared" si="2"/>
        <v>0</v>
      </c>
      <c r="E15">
        <f t="shared" si="21"/>
        <v>28.678870034999999</v>
      </c>
      <c r="F15">
        <f t="shared" si="3"/>
        <v>3.3897953250000001</v>
      </c>
      <c r="G15">
        <f>-SUM($F$11:F14)/$I$4</f>
        <v>-0.65531302499999999</v>
      </c>
      <c r="H15">
        <f t="shared" si="22"/>
        <v>31.413352334999995</v>
      </c>
      <c r="I15">
        <f t="shared" si="4"/>
        <v>0.59819917500000008</v>
      </c>
      <c r="J15" s="5">
        <f t="shared" si="5"/>
        <v>1.2353468648184931</v>
      </c>
      <c r="K15" s="5">
        <f t="shared" si="6"/>
        <v>3.0351939814859668</v>
      </c>
      <c r="L15" s="5">
        <f t="shared" si="7"/>
        <v>2.4708584000146909</v>
      </c>
      <c r="M15" s="5">
        <f t="shared" si="31"/>
        <v>15.318963</v>
      </c>
      <c r="N15" s="5">
        <f t="shared" si="23"/>
        <v>0.74124801042275579</v>
      </c>
      <c r="O15" s="5">
        <f t="shared" si="8"/>
        <v>0.60342728808080015</v>
      </c>
      <c r="Q15">
        <v>5</v>
      </c>
      <c r="R15" s="2">
        <v>0.315</v>
      </c>
      <c r="S15">
        <f t="shared" si="0"/>
        <v>8.5050000000000008</v>
      </c>
      <c r="T15">
        <f>D13</f>
        <v>17.010000000000002</v>
      </c>
      <c r="U15">
        <f t="shared" si="24"/>
        <v>16.051330215000004</v>
      </c>
      <c r="V15">
        <f t="shared" si="9"/>
        <v>11.068704675000001</v>
      </c>
      <c r="W15">
        <f>-SUM($V$11:V14)/$I$4</f>
        <v>-0.37090897500000009</v>
      </c>
      <c r="X15">
        <f t="shared" si="25"/>
        <v>26.749125915000008</v>
      </c>
      <c r="Y15">
        <f t="shared" si="10"/>
        <v>1.9533008250000006</v>
      </c>
      <c r="Z15">
        <f t="shared" si="11"/>
        <v>0.87616780420310014</v>
      </c>
      <c r="AA15">
        <f t="shared" si="12"/>
        <v>3.9028995173208538</v>
      </c>
      <c r="AB15">
        <f t="shared" si="13"/>
        <v>3.1772308839595995</v>
      </c>
      <c r="AC15" s="5">
        <f t="shared" si="32"/>
        <v>10.001636999999999</v>
      </c>
      <c r="AD15" s="5">
        <f t="shared" si="26"/>
        <v>0.34552905721816285</v>
      </c>
      <c r="AE15" s="5">
        <f t="shared" si="14"/>
        <v>0.28128461596997328</v>
      </c>
      <c r="AF15" s="5"/>
      <c r="AG15">
        <v>5</v>
      </c>
      <c r="AH15" s="2">
        <v>0.315</v>
      </c>
      <c r="AI15">
        <f t="shared" si="1"/>
        <v>8.5050000000000008</v>
      </c>
      <c r="AJ15">
        <f t="shared" si="15"/>
        <v>17.010000000000002</v>
      </c>
      <c r="AK15">
        <f t="shared" si="27"/>
        <v>16.565966114999998</v>
      </c>
      <c r="AL15">
        <f t="shared" si="28"/>
        <v>11.068704675000001</v>
      </c>
      <c r="AM15">
        <f>-SUM($AL$11:AL14)/$I$4</f>
        <v>-0.37090897499999997</v>
      </c>
      <c r="AN15">
        <f t="shared" si="29"/>
        <v>27.263761815000002</v>
      </c>
      <c r="AO15">
        <f t="shared" si="16"/>
        <v>1.9533008250000006</v>
      </c>
      <c r="AP15">
        <f t="shared" si="17"/>
        <v>0.89734689889004804</v>
      </c>
      <c r="AQ15">
        <f t="shared" si="18"/>
        <v>3.9287276815732297</v>
      </c>
      <c r="AR15">
        <f t="shared" si="19"/>
        <v>3.1982568009155554</v>
      </c>
      <c r="AS15" s="5">
        <f t="shared" si="33"/>
        <v>10.001636999999999</v>
      </c>
      <c r="AT15" s="5">
        <f t="shared" si="30"/>
        <v>0.34552905721816285</v>
      </c>
      <c r="AU15" s="5">
        <f t="shared" si="20"/>
        <v>0.28128461596997328</v>
      </c>
    </row>
    <row r="16" spans="1:47" x14ac:dyDescent="0.25">
      <c r="A16">
        <v>6</v>
      </c>
      <c r="B16" s="1">
        <v>0.21</v>
      </c>
      <c r="C16">
        <f t="shared" ref="C16:C61" si="34">B16*$B$4</f>
        <v>5.67</v>
      </c>
      <c r="D16">
        <f t="shared" si="2"/>
        <v>0</v>
      </c>
      <c r="E16">
        <f t="shared" si="21"/>
        <v>31.413352334999995</v>
      </c>
      <c r="F16">
        <f t="shared" si="3"/>
        <v>2.2598635499999999</v>
      </c>
      <c r="G16">
        <f>-SUM($F$11:F15)/$I$4</f>
        <v>-0.73064181000000006</v>
      </c>
      <c r="H16">
        <f t="shared" si="22"/>
        <v>32.942574074999996</v>
      </c>
      <c r="I16">
        <f t="shared" si="4"/>
        <v>0.39879945</v>
      </c>
      <c r="J16" s="5">
        <f t="shared" si="5"/>
        <v>1.3235902412374949</v>
      </c>
      <c r="K16" s="5">
        <f t="shared" si="6"/>
        <v>2.991501830777433</v>
      </c>
      <c r="L16" s="5">
        <f t="shared" si="7"/>
        <v>2.3371304790466647</v>
      </c>
      <c r="M16" s="5">
        <f t="shared" si="31"/>
        <v>12.660299999999999</v>
      </c>
      <c r="N16" s="5">
        <f t="shared" si="23"/>
        <v>0.59922045682045932</v>
      </c>
      <c r="O16" s="5">
        <f t="shared" si="8"/>
        <v>0.46814492269236219</v>
      </c>
      <c r="Q16">
        <v>6</v>
      </c>
      <c r="R16" s="1">
        <v>0.21</v>
      </c>
      <c r="S16">
        <f t="shared" si="0"/>
        <v>5.67</v>
      </c>
      <c r="T16">
        <f t="shared" ref="T16:T61" si="35">D14</f>
        <v>11.34</v>
      </c>
      <c r="U16">
        <f t="shared" si="24"/>
        <v>26.749125915000008</v>
      </c>
      <c r="V16">
        <f t="shared" si="9"/>
        <v>7.379136449999999</v>
      </c>
      <c r="W16">
        <f>-SUM($V$11:V15)/$I$4</f>
        <v>-0.61688019000000005</v>
      </c>
      <c r="X16">
        <f t="shared" si="25"/>
        <v>33.511382175000001</v>
      </c>
      <c r="Y16">
        <f t="shared" si="10"/>
        <v>1.30220055</v>
      </c>
      <c r="Z16">
        <f t="shared" si="11"/>
        <v>1.2371049893925434</v>
      </c>
      <c r="AA16">
        <f t="shared" si="12"/>
        <v>3.8490069870640773</v>
      </c>
      <c r="AB16">
        <f t="shared" si="13"/>
        <v>3.0070620218183981</v>
      </c>
      <c r="AC16" s="5">
        <f t="shared" si="32"/>
        <v>12.660299999999999</v>
      </c>
      <c r="AD16" s="5">
        <f t="shared" si="26"/>
        <v>0.48755661082045926</v>
      </c>
      <c r="AE16" s="5">
        <f t="shared" si="14"/>
        <v>0.38090680864235299</v>
      </c>
      <c r="AF16" s="5"/>
      <c r="AG16">
        <v>6</v>
      </c>
      <c r="AH16" s="1">
        <v>0.21</v>
      </c>
      <c r="AI16">
        <f t="shared" si="1"/>
        <v>5.67</v>
      </c>
      <c r="AJ16">
        <f t="shared" si="15"/>
        <v>11.34</v>
      </c>
      <c r="AK16">
        <f t="shared" si="27"/>
        <v>27.263761815000002</v>
      </c>
      <c r="AL16">
        <f t="shared" si="28"/>
        <v>7.379136449999999</v>
      </c>
      <c r="AM16">
        <f>-SUM($AL$11:AL15)/$I$4</f>
        <v>-0.61688019000000005</v>
      </c>
      <c r="AN16">
        <f t="shared" si="29"/>
        <v>34.026018074999996</v>
      </c>
      <c r="AO16">
        <f t="shared" si="16"/>
        <v>1.30220055</v>
      </c>
      <c r="AP16">
        <f t="shared" si="17"/>
        <v>1.2582840840794913</v>
      </c>
      <c r="AQ16">
        <f t="shared" si="18"/>
        <v>3.8748351513164527</v>
      </c>
      <c r="AR16">
        <f t="shared" si="19"/>
        <v>3.0272404450006971</v>
      </c>
      <c r="AS16" s="5">
        <f t="shared" si="33"/>
        <v>12.660299999999999</v>
      </c>
      <c r="AT16" s="5">
        <f t="shared" si="30"/>
        <v>0.48755661082045926</v>
      </c>
      <c r="AU16" s="5">
        <f t="shared" si="20"/>
        <v>0.38090680864235299</v>
      </c>
    </row>
    <row r="17" spans="1:47" x14ac:dyDescent="0.25">
      <c r="A17">
        <v>7</v>
      </c>
      <c r="B17">
        <v>0</v>
      </c>
      <c r="C17">
        <f t="shared" si="34"/>
        <v>0</v>
      </c>
      <c r="D17">
        <f t="shared" si="2"/>
        <v>0</v>
      </c>
      <c r="E17">
        <f t="shared" si="21"/>
        <v>32.942574074999996</v>
      </c>
      <c r="F17">
        <f t="shared" si="3"/>
        <v>0</v>
      </c>
      <c r="G17">
        <f>-SUM($F$11:F16)/$I$4</f>
        <v>-0.78086100000000003</v>
      </c>
      <c r="H17">
        <f t="shared" si="22"/>
        <v>32.161713074999994</v>
      </c>
      <c r="I17">
        <f t="shared" si="4"/>
        <v>0</v>
      </c>
      <c r="J17" s="5">
        <f t="shared" si="5"/>
        <v>1.339966775896497</v>
      </c>
      <c r="K17" s="5">
        <f t="shared" si="6"/>
        <v>2.5863753364591426</v>
      </c>
      <c r="L17" s="5">
        <f t="shared" si="7"/>
        <v>1.9391772946517758</v>
      </c>
      <c r="M17" s="5">
        <f t="shared" si="31"/>
        <v>12.660299999999999</v>
      </c>
      <c r="N17" s="5">
        <f t="shared" si="23"/>
        <v>0.54338853382045926</v>
      </c>
      <c r="O17" s="5">
        <f t="shared" si="8"/>
        <v>0.40741445841397078</v>
      </c>
      <c r="Q17">
        <v>7</v>
      </c>
      <c r="R17">
        <v>0</v>
      </c>
      <c r="S17">
        <f t="shared" si="0"/>
        <v>0</v>
      </c>
      <c r="T17">
        <f t="shared" si="35"/>
        <v>0</v>
      </c>
      <c r="U17">
        <f t="shared" si="24"/>
        <v>33.511382175000001</v>
      </c>
      <c r="V17">
        <f t="shared" si="9"/>
        <v>0</v>
      </c>
      <c r="W17">
        <f>-SUM($V$11:V16)/$I$4</f>
        <v>-0.78086100000000003</v>
      </c>
      <c r="X17">
        <f t="shared" si="25"/>
        <v>32.730521175</v>
      </c>
      <c r="Y17">
        <f t="shared" si="10"/>
        <v>0</v>
      </c>
      <c r="Z17">
        <f t="shared" si="11"/>
        <v>1.3633752489715452</v>
      </c>
      <c r="AA17">
        <f t="shared" si="12"/>
        <v>2.6149222548433473</v>
      </c>
      <c r="AB17">
        <f t="shared" si="13"/>
        <v>1.9605808145441026</v>
      </c>
      <c r="AC17" s="5">
        <f t="shared" si="32"/>
        <v>12.660299999999999</v>
      </c>
      <c r="AD17" s="5">
        <f t="shared" si="26"/>
        <v>0.54338853382045926</v>
      </c>
      <c r="AE17" s="5">
        <f t="shared" si="14"/>
        <v>0.40741445841397078</v>
      </c>
      <c r="AF17" s="5"/>
      <c r="AG17">
        <v>7</v>
      </c>
      <c r="AH17">
        <v>0</v>
      </c>
      <c r="AI17">
        <f t="shared" si="1"/>
        <v>0</v>
      </c>
      <c r="AJ17">
        <f t="shared" si="15"/>
        <v>0</v>
      </c>
      <c r="AK17">
        <f t="shared" si="27"/>
        <v>34.026018074999996</v>
      </c>
      <c r="AL17">
        <f t="shared" si="28"/>
        <v>0</v>
      </c>
      <c r="AM17">
        <f>-SUM($AL$11:AL16)/$I$4</f>
        <v>-0.78086100000000003</v>
      </c>
      <c r="AN17">
        <f t="shared" si="29"/>
        <v>33.245157074999995</v>
      </c>
      <c r="AO17">
        <f t="shared" si="16"/>
        <v>0</v>
      </c>
      <c r="AP17">
        <f t="shared" si="17"/>
        <v>1.3845543436584931</v>
      </c>
      <c r="AQ17">
        <f t="shared" si="18"/>
        <v>2.6407504190957232</v>
      </c>
      <c r="AR17">
        <f t="shared" si="19"/>
        <v>1.9799459039704939</v>
      </c>
      <c r="AS17" s="5">
        <f t="shared" si="33"/>
        <v>12.660299999999999</v>
      </c>
      <c r="AT17" s="5">
        <f t="shared" si="30"/>
        <v>0.54338853382045926</v>
      </c>
      <c r="AU17" s="5">
        <f t="shared" si="20"/>
        <v>0.40741445841397078</v>
      </c>
    </row>
    <row r="18" spans="1:47" x14ac:dyDescent="0.25">
      <c r="A18">
        <v>8</v>
      </c>
      <c r="B18">
        <v>0</v>
      </c>
      <c r="C18">
        <f t="shared" si="34"/>
        <v>0</v>
      </c>
      <c r="D18">
        <f t="shared" si="2"/>
        <v>0</v>
      </c>
      <c r="E18">
        <f t="shared" si="21"/>
        <v>32.161713074999994</v>
      </c>
      <c r="F18">
        <f t="shared" si="3"/>
        <v>0</v>
      </c>
      <c r="G18">
        <f>-SUM($F$11:F17)/$I$4</f>
        <v>-0.78086100000000003</v>
      </c>
      <c r="H18">
        <f t="shared" si="22"/>
        <v>31.380852074999993</v>
      </c>
      <c r="I18">
        <f t="shared" si="4"/>
        <v>0</v>
      </c>
      <c r="J18" s="5">
        <f t="shared" si="5"/>
        <v>1.3078315730154988</v>
      </c>
      <c r="K18" s="5">
        <f t="shared" si="6"/>
        <v>2.5471860646530473</v>
      </c>
      <c r="L18" s="5">
        <f t="shared" si="7"/>
        <v>1.8328162148483078</v>
      </c>
      <c r="M18" s="5">
        <f t="shared" si="31"/>
        <v>12.660299999999999</v>
      </c>
      <c r="N18" s="5">
        <f t="shared" si="23"/>
        <v>0.54338853382045926</v>
      </c>
      <c r="O18" s="5">
        <f t="shared" si="8"/>
        <v>0.39099276239344605</v>
      </c>
      <c r="Q18">
        <v>8</v>
      </c>
      <c r="R18">
        <v>0</v>
      </c>
      <c r="S18">
        <f t="shared" si="0"/>
        <v>0</v>
      </c>
      <c r="T18">
        <f t="shared" si="35"/>
        <v>0</v>
      </c>
      <c r="U18">
        <f t="shared" si="24"/>
        <v>32.730521175</v>
      </c>
      <c r="V18">
        <f t="shared" si="9"/>
        <v>0</v>
      </c>
      <c r="W18">
        <f>-SUM($V$11:V17)/$I$4</f>
        <v>-0.78086100000000003</v>
      </c>
      <c r="X18">
        <f t="shared" si="25"/>
        <v>31.949660174999998</v>
      </c>
      <c r="Y18">
        <f t="shared" si="10"/>
        <v>0</v>
      </c>
      <c r="Z18">
        <f t="shared" si="11"/>
        <v>1.3312400460905469</v>
      </c>
      <c r="AA18">
        <f t="shared" si="12"/>
        <v>2.575732983037252</v>
      </c>
      <c r="AB18">
        <f t="shared" si="13"/>
        <v>1.8533570208870092</v>
      </c>
      <c r="AC18" s="5">
        <f t="shared" si="32"/>
        <v>12.660299999999999</v>
      </c>
      <c r="AD18" s="5">
        <f t="shared" si="26"/>
        <v>0.54338853382045926</v>
      </c>
      <c r="AE18" s="5">
        <f t="shared" si="14"/>
        <v>0.39099276239344605</v>
      </c>
      <c r="AF18" s="5"/>
      <c r="AG18">
        <v>8</v>
      </c>
      <c r="AH18">
        <v>0</v>
      </c>
      <c r="AI18">
        <f t="shared" si="1"/>
        <v>0</v>
      </c>
      <c r="AJ18">
        <f t="shared" si="15"/>
        <v>0</v>
      </c>
      <c r="AK18">
        <f t="shared" si="27"/>
        <v>33.245157074999995</v>
      </c>
      <c r="AL18">
        <f t="shared" si="28"/>
        <v>0</v>
      </c>
      <c r="AM18">
        <f>-SUM($AL$11:AL17)/$I$4</f>
        <v>-0.78086100000000003</v>
      </c>
      <c r="AN18">
        <f t="shared" si="29"/>
        <v>32.464296074999993</v>
      </c>
      <c r="AO18">
        <f t="shared" si="16"/>
        <v>0</v>
      </c>
      <c r="AP18">
        <f t="shared" si="17"/>
        <v>1.352419140777495</v>
      </c>
      <c r="AQ18">
        <f t="shared" si="18"/>
        <v>2.6015611472896278</v>
      </c>
      <c r="AR18">
        <f t="shared" si="19"/>
        <v>1.8719415596839297</v>
      </c>
      <c r="AS18" s="5">
        <f t="shared" si="33"/>
        <v>12.660299999999999</v>
      </c>
      <c r="AT18" s="5">
        <f t="shared" si="30"/>
        <v>0.54338853382045926</v>
      </c>
      <c r="AU18" s="5">
        <f t="shared" si="20"/>
        <v>0.39099276239344605</v>
      </c>
    </row>
    <row r="19" spans="1:47" x14ac:dyDescent="0.25">
      <c r="A19">
        <v>9</v>
      </c>
      <c r="B19">
        <v>0</v>
      </c>
      <c r="C19">
        <f t="shared" si="34"/>
        <v>0</v>
      </c>
      <c r="D19">
        <f t="shared" si="2"/>
        <v>0</v>
      </c>
      <c r="E19">
        <f t="shared" si="21"/>
        <v>31.380852074999993</v>
      </c>
      <c r="F19">
        <f t="shared" si="3"/>
        <v>0</v>
      </c>
      <c r="G19">
        <f>-SUM($F$11:F18)/$I$4</f>
        <v>-0.78086100000000003</v>
      </c>
      <c r="H19">
        <f t="shared" si="22"/>
        <v>30.599991074999991</v>
      </c>
      <c r="I19">
        <f t="shared" si="4"/>
        <v>0</v>
      </c>
      <c r="J19" s="5">
        <f t="shared" si="5"/>
        <v>1.2756963701345008</v>
      </c>
      <c r="K19" s="5">
        <f t="shared" si="6"/>
        <v>2.5079967928469515</v>
      </c>
      <c r="L19" s="5">
        <f t="shared" si="7"/>
        <v>1.7318788402379315</v>
      </c>
      <c r="M19" s="5">
        <f t="shared" si="31"/>
        <v>12.660299999999999</v>
      </c>
      <c r="N19" s="5">
        <f t="shared" si="23"/>
        <v>0.54338853382045926</v>
      </c>
      <c r="O19" s="5">
        <f t="shared" si="8"/>
        <v>0.37523297734495781</v>
      </c>
      <c r="Q19">
        <v>9</v>
      </c>
      <c r="R19">
        <v>0</v>
      </c>
      <c r="S19">
        <f t="shared" si="0"/>
        <v>0</v>
      </c>
      <c r="T19">
        <f t="shared" si="35"/>
        <v>0</v>
      </c>
      <c r="U19">
        <f t="shared" si="24"/>
        <v>31.949660174999998</v>
      </c>
      <c r="V19">
        <f t="shared" si="9"/>
        <v>0</v>
      </c>
      <c r="W19">
        <f>-SUM($V$11:V18)/$I$4</f>
        <v>-0.78086100000000003</v>
      </c>
      <c r="X19">
        <f t="shared" si="25"/>
        <v>31.168799174999997</v>
      </c>
      <c r="Y19">
        <f t="shared" si="10"/>
        <v>0</v>
      </c>
      <c r="Z19">
        <f t="shared" si="11"/>
        <v>1.2991048432095489</v>
      </c>
      <c r="AA19">
        <f t="shared" si="12"/>
        <v>2.5365437112311571</v>
      </c>
      <c r="AB19">
        <f t="shared" si="13"/>
        <v>1.7515917059180679</v>
      </c>
      <c r="AC19" s="5">
        <f t="shared" si="32"/>
        <v>12.660299999999999</v>
      </c>
      <c r="AD19" s="5">
        <f t="shared" si="26"/>
        <v>0.54338853382045926</v>
      </c>
      <c r="AE19" s="5">
        <f t="shared" si="14"/>
        <v>0.37523297734495781</v>
      </c>
      <c r="AF19" s="5"/>
      <c r="AG19">
        <v>9</v>
      </c>
      <c r="AH19">
        <v>0</v>
      </c>
      <c r="AI19">
        <f t="shared" si="1"/>
        <v>0</v>
      </c>
      <c r="AJ19">
        <f t="shared" si="15"/>
        <v>0</v>
      </c>
      <c r="AK19">
        <f t="shared" si="27"/>
        <v>32.464296074999993</v>
      </c>
      <c r="AL19">
        <f t="shared" si="28"/>
        <v>0</v>
      </c>
      <c r="AM19">
        <f>-SUM($AL$11:AL18)/$I$4</f>
        <v>-0.78086100000000003</v>
      </c>
      <c r="AN19">
        <f t="shared" si="29"/>
        <v>31.683435074999991</v>
      </c>
      <c r="AO19">
        <f t="shared" si="16"/>
        <v>0</v>
      </c>
      <c r="AP19">
        <f t="shared" si="17"/>
        <v>1.3202839378964968</v>
      </c>
      <c r="AQ19">
        <f t="shared" si="18"/>
        <v>2.562371875483533</v>
      </c>
      <c r="AR19">
        <f t="shared" si="19"/>
        <v>1.7694271558191432</v>
      </c>
      <c r="AS19" s="5">
        <f t="shared" si="33"/>
        <v>12.660299999999999</v>
      </c>
      <c r="AT19" s="5">
        <f t="shared" si="30"/>
        <v>0.54338853382045926</v>
      </c>
      <c r="AU19" s="5">
        <f t="shared" si="20"/>
        <v>0.37523297734495781</v>
      </c>
    </row>
    <row r="20" spans="1:47" x14ac:dyDescent="0.25">
      <c r="A20">
        <v>10</v>
      </c>
      <c r="B20">
        <v>0</v>
      </c>
      <c r="C20">
        <f t="shared" si="34"/>
        <v>0</v>
      </c>
      <c r="D20">
        <f t="shared" si="2"/>
        <v>0</v>
      </c>
      <c r="E20">
        <f t="shared" si="21"/>
        <v>30.599991074999991</v>
      </c>
      <c r="F20">
        <f t="shared" si="3"/>
        <v>0</v>
      </c>
      <c r="G20">
        <f>-SUM($F$11:F19)/$I$4</f>
        <v>-0.78086100000000003</v>
      </c>
      <c r="H20">
        <f t="shared" si="22"/>
        <v>29.81913007499999</v>
      </c>
      <c r="I20">
        <f t="shared" si="4"/>
        <v>0</v>
      </c>
      <c r="J20" s="5">
        <f t="shared" si="5"/>
        <v>1.2435611672535025</v>
      </c>
      <c r="K20" s="5">
        <f t="shared" si="6"/>
        <v>2.4688075210408567</v>
      </c>
      <c r="L20" s="5">
        <f t="shared" si="7"/>
        <v>1.636100743999195</v>
      </c>
      <c r="M20" s="5">
        <f t="shared" si="31"/>
        <v>12.660299999999999</v>
      </c>
      <c r="N20" s="5">
        <f t="shared" si="23"/>
        <v>0.54338853382045926</v>
      </c>
      <c r="O20" s="5">
        <f t="shared" si="8"/>
        <v>0.36010842355562167</v>
      </c>
      <c r="Q20">
        <v>10</v>
      </c>
      <c r="R20">
        <v>0</v>
      </c>
      <c r="S20">
        <f t="shared" si="0"/>
        <v>0</v>
      </c>
      <c r="T20">
        <f t="shared" si="35"/>
        <v>0</v>
      </c>
      <c r="U20">
        <f t="shared" si="24"/>
        <v>31.168799174999997</v>
      </c>
      <c r="V20">
        <f t="shared" si="9"/>
        <v>0</v>
      </c>
      <c r="W20">
        <f>-SUM($V$11:V19)/$I$4</f>
        <v>-0.78086100000000003</v>
      </c>
      <c r="X20">
        <f t="shared" si="25"/>
        <v>30.387938174999995</v>
      </c>
      <c r="Y20">
        <f t="shared" si="10"/>
        <v>0</v>
      </c>
      <c r="Z20">
        <f t="shared" si="11"/>
        <v>1.2669696403285509</v>
      </c>
      <c r="AA20">
        <f t="shared" si="12"/>
        <v>2.4973544394250617</v>
      </c>
      <c r="AB20">
        <f t="shared" si="13"/>
        <v>1.6550190411970223</v>
      </c>
      <c r="AC20" s="5">
        <f t="shared" si="32"/>
        <v>12.660299999999999</v>
      </c>
      <c r="AD20" s="5">
        <f t="shared" si="26"/>
        <v>0.54338853382045926</v>
      </c>
      <c r="AE20" s="5">
        <f t="shared" si="14"/>
        <v>0.36010842355562167</v>
      </c>
      <c r="AF20" s="5"/>
      <c r="AG20">
        <v>10</v>
      </c>
      <c r="AH20">
        <v>0</v>
      </c>
      <c r="AI20">
        <f t="shared" si="1"/>
        <v>0</v>
      </c>
      <c r="AJ20">
        <f t="shared" si="15"/>
        <v>0</v>
      </c>
      <c r="AK20">
        <f t="shared" si="27"/>
        <v>31.683435074999991</v>
      </c>
      <c r="AL20">
        <f t="shared" si="28"/>
        <v>0</v>
      </c>
      <c r="AM20">
        <f>-SUM($AL$11:AL19)/$I$4</f>
        <v>-0.78086100000000003</v>
      </c>
      <c r="AN20">
        <f t="shared" si="29"/>
        <v>30.90257407499999</v>
      </c>
      <c r="AO20">
        <f t="shared" si="16"/>
        <v>0</v>
      </c>
      <c r="AP20">
        <f t="shared" si="17"/>
        <v>1.2881487350154985</v>
      </c>
      <c r="AQ20">
        <f t="shared" si="18"/>
        <v>2.5231826036774372</v>
      </c>
      <c r="AR20">
        <f t="shared" si="19"/>
        <v>1.67213559580458</v>
      </c>
      <c r="AS20" s="5">
        <f t="shared" si="33"/>
        <v>12.660299999999999</v>
      </c>
      <c r="AT20" s="5">
        <f t="shared" si="30"/>
        <v>0.54338853382045926</v>
      </c>
      <c r="AU20" s="5">
        <f t="shared" si="20"/>
        <v>0.36010842355562167</v>
      </c>
    </row>
    <row r="21" spans="1:47" x14ac:dyDescent="0.25">
      <c r="A21">
        <v>11</v>
      </c>
      <c r="B21">
        <v>0</v>
      </c>
      <c r="C21">
        <f t="shared" si="34"/>
        <v>0</v>
      </c>
      <c r="D21">
        <f t="shared" si="2"/>
        <v>0</v>
      </c>
      <c r="E21">
        <f t="shared" si="21"/>
        <v>29.81913007499999</v>
      </c>
      <c r="F21">
        <f t="shared" si="3"/>
        <v>0</v>
      </c>
      <c r="G21">
        <f>-SUM($F$11:F20)/$I$4</f>
        <v>-0.78086100000000003</v>
      </c>
      <c r="H21">
        <f t="shared" si="22"/>
        <v>29.038269074999988</v>
      </c>
      <c r="I21">
        <f t="shared" si="4"/>
        <v>0</v>
      </c>
      <c r="J21" s="5">
        <f t="shared" si="5"/>
        <v>1.2114259643725043</v>
      </c>
      <c r="K21" s="5">
        <f t="shared" si="6"/>
        <v>2.4296182492347613</v>
      </c>
      <c r="L21" s="5">
        <f t="shared" si="7"/>
        <v>1.5452300041780631</v>
      </c>
      <c r="M21" s="5">
        <f t="shared" si="31"/>
        <v>12.660299999999999</v>
      </c>
      <c r="N21" s="5">
        <f t="shared" si="23"/>
        <v>0.54338853382045926</v>
      </c>
      <c r="O21" s="5">
        <f t="shared" si="8"/>
        <v>0.34559349669445455</v>
      </c>
      <c r="Q21">
        <v>11</v>
      </c>
      <c r="R21">
        <v>0</v>
      </c>
      <c r="S21">
        <f t="shared" si="0"/>
        <v>0</v>
      </c>
      <c r="T21">
        <f t="shared" si="35"/>
        <v>0</v>
      </c>
      <c r="U21">
        <f t="shared" si="24"/>
        <v>30.387938174999995</v>
      </c>
      <c r="V21">
        <f t="shared" si="9"/>
        <v>0</v>
      </c>
      <c r="W21">
        <f>-SUM($V$11:V20)/$I$4</f>
        <v>-0.78086100000000003</v>
      </c>
      <c r="X21">
        <f t="shared" si="25"/>
        <v>29.607077174999993</v>
      </c>
      <c r="Y21">
        <f t="shared" si="10"/>
        <v>0</v>
      </c>
      <c r="Z21">
        <f t="shared" si="11"/>
        <v>1.2348344374475526</v>
      </c>
      <c r="AA21">
        <f t="shared" si="12"/>
        <v>2.4581651676189669</v>
      </c>
      <c r="AB21">
        <f t="shared" si="13"/>
        <v>1.5633857596462279</v>
      </c>
      <c r="AC21" s="5">
        <f t="shared" si="32"/>
        <v>12.660299999999999</v>
      </c>
      <c r="AD21" s="5">
        <f t="shared" si="26"/>
        <v>0.54338853382045926</v>
      </c>
      <c r="AE21" s="5">
        <f t="shared" si="14"/>
        <v>0.34559349669445455</v>
      </c>
      <c r="AF21" s="5"/>
      <c r="AG21">
        <v>11</v>
      </c>
      <c r="AH21">
        <v>0</v>
      </c>
      <c r="AI21">
        <f t="shared" si="1"/>
        <v>0</v>
      </c>
      <c r="AJ21">
        <f t="shared" si="15"/>
        <v>0</v>
      </c>
      <c r="AK21">
        <f t="shared" si="27"/>
        <v>30.90257407499999</v>
      </c>
      <c r="AL21">
        <f t="shared" si="28"/>
        <v>0</v>
      </c>
      <c r="AM21">
        <f>-SUM($AL$11:AL20)/$I$4</f>
        <v>-0.78086100000000003</v>
      </c>
      <c r="AN21">
        <f t="shared" si="29"/>
        <v>30.121713074999988</v>
      </c>
      <c r="AO21">
        <f t="shared" si="16"/>
        <v>0</v>
      </c>
      <c r="AP21">
        <f t="shared" si="17"/>
        <v>1.2560135321345007</v>
      </c>
      <c r="AQ21">
        <f t="shared" si="18"/>
        <v>2.4839933318713423</v>
      </c>
      <c r="AR21">
        <f t="shared" si="19"/>
        <v>1.5798123955459953</v>
      </c>
      <c r="AS21" s="5">
        <f t="shared" si="33"/>
        <v>12.660299999999999</v>
      </c>
      <c r="AT21" s="5">
        <f t="shared" si="30"/>
        <v>0.54338853382045926</v>
      </c>
      <c r="AU21" s="5">
        <f t="shared" si="20"/>
        <v>0.34559349669445455</v>
      </c>
    </row>
    <row r="22" spans="1:47" x14ac:dyDescent="0.25">
      <c r="A22">
        <v>12</v>
      </c>
      <c r="B22">
        <v>0</v>
      </c>
      <c r="C22">
        <f t="shared" si="34"/>
        <v>0</v>
      </c>
      <c r="D22">
        <f t="shared" si="2"/>
        <v>0</v>
      </c>
      <c r="E22">
        <f t="shared" si="21"/>
        <v>29.038269074999988</v>
      </c>
      <c r="F22">
        <f t="shared" si="3"/>
        <v>0</v>
      </c>
      <c r="G22">
        <f>-SUM($F$11:F21)/$I$4</f>
        <v>-0.78086100000000003</v>
      </c>
      <c r="H22">
        <f t="shared" si="22"/>
        <v>28.257408074999987</v>
      </c>
      <c r="I22">
        <f t="shared" si="4"/>
        <v>0</v>
      </c>
      <c r="J22" s="5">
        <f t="shared" si="5"/>
        <v>1.1792907614915062</v>
      </c>
      <c r="K22" s="5">
        <f t="shared" si="6"/>
        <v>2.390428977428666</v>
      </c>
      <c r="L22" s="5">
        <f t="shared" si="7"/>
        <v>1.4590266252223214</v>
      </c>
      <c r="M22" s="5">
        <f t="shared" si="31"/>
        <v>12.660299999999999</v>
      </c>
      <c r="N22" s="5">
        <f t="shared" si="23"/>
        <v>0.54338853382045926</v>
      </c>
      <c r="O22" s="5">
        <f t="shared" si="8"/>
        <v>0.33166362446684694</v>
      </c>
      <c r="Q22">
        <v>12</v>
      </c>
      <c r="R22">
        <v>0</v>
      </c>
      <c r="S22">
        <f t="shared" si="0"/>
        <v>0</v>
      </c>
      <c r="T22">
        <f t="shared" si="35"/>
        <v>0</v>
      </c>
      <c r="U22">
        <f t="shared" si="24"/>
        <v>29.607077174999993</v>
      </c>
      <c r="V22">
        <f t="shared" si="9"/>
        <v>0</v>
      </c>
      <c r="W22">
        <f>-SUM($V$11:V21)/$I$4</f>
        <v>-0.78086100000000003</v>
      </c>
      <c r="X22">
        <f t="shared" si="25"/>
        <v>28.826216174999992</v>
      </c>
      <c r="Y22">
        <f t="shared" si="10"/>
        <v>0</v>
      </c>
      <c r="Z22">
        <f t="shared" si="11"/>
        <v>1.2026992345665544</v>
      </c>
      <c r="AA22">
        <f t="shared" si="12"/>
        <v>2.4189758958128711</v>
      </c>
      <c r="AB22">
        <f t="shared" si="13"/>
        <v>1.476450574807892</v>
      </c>
      <c r="AC22" s="5">
        <f t="shared" si="32"/>
        <v>12.660299999999999</v>
      </c>
      <c r="AD22" s="5">
        <f t="shared" si="26"/>
        <v>0.54338853382045926</v>
      </c>
      <c r="AE22" s="5">
        <f t="shared" si="14"/>
        <v>0.33166362446684694</v>
      </c>
      <c r="AF22" s="5"/>
      <c r="AG22">
        <v>12</v>
      </c>
      <c r="AH22">
        <v>0</v>
      </c>
      <c r="AI22">
        <f t="shared" si="1"/>
        <v>0</v>
      </c>
      <c r="AJ22">
        <f t="shared" si="15"/>
        <v>0</v>
      </c>
      <c r="AK22">
        <f t="shared" si="27"/>
        <v>30.121713074999988</v>
      </c>
      <c r="AL22">
        <f t="shared" si="28"/>
        <v>0</v>
      </c>
      <c r="AM22">
        <f>-SUM($AL$11:AL21)/$I$4</f>
        <v>-0.78086100000000003</v>
      </c>
      <c r="AN22">
        <f t="shared" si="29"/>
        <v>29.340852074999987</v>
      </c>
      <c r="AO22">
        <f t="shared" si="16"/>
        <v>0</v>
      </c>
      <c r="AP22">
        <f t="shared" si="17"/>
        <v>1.2238783292535025</v>
      </c>
      <c r="AQ22">
        <f t="shared" si="18"/>
        <v>2.444804060065247</v>
      </c>
      <c r="AR22">
        <f t="shared" si="19"/>
        <v>1.4922151006234079</v>
      </c>
      <c r="AS22" s="5">
        <f t="shared" si="33"/>
        <v>12.660299999999999</v>
      </c>
      <c r="AT22" s="5">
        <f t="shared" si="30"/>
        <v>0.54338853382045926</v>
      </c>
      <c r="AU22" s="5">
        <f t="shared" si="20"/>
        <v>0.33166362446684694</v>
      </c>
    </row>
    <row r="23" spans="1:47" x14ac:dyDescent="0.25">
      <c r="A23">
        <v>13</v>
      </c>
      <c r="B23">
        <v>0</v>
      </c>
      <c r="C23">
        <f t="shared" si="34"/>
        <v>0</v>
      </c>
      <c r="D23">
        <f t="shared" si="2"/>
        <v>0</v>
      </c>
      <c r="E23">
        <f t="shared" si="21"/>
        <v>28.257408074999987</v>
      </c>
      <c r="F23">
        <f t="shared" si="3"/>
        <v>0</v>
      </c>
      <c r="G23">
        <f>-SUM($F$11:F22)/$I$4</f>
        <v>-0.78086100000000003</v>
      </c>
      <c r="H23">
        <f t="shared" si="22"/>
        <v>27.476547074999985</v>
      </c>
      <c r="I23">
        <f t="shared" si="4"/>
        <v>0</v>
      </c>
      <c r="J23" s="5">
        <f t="shared" si="5"/>
        <v>1.147155558610508</v>
      </c>
      <c r="K23" s="5">
        <f t="shared" si="6"/>
        <v>2.3512397056225707</v>
      </c>
      <c r="L23" s="5">
        <f t="shared" si="7"/>
        <v>1.3772619858323307</v>
      </c>
      <c r="M23" s="5">
        <f t="shared" si="31"/>
        <v>12.660299999999999</v>
      </c>
      <c r="N23" s="5">
        <f t="shared" si="23"/>
        <v>0.54338853382045926</v>
      </c>
      <c r="O23" s="5">
        <f t="shared" si="8"/>
        <v>0.31829522501616786</v>
      </c>
      <c r="Q23">
        <v>13</v>
      </c>
      <c r="R23">
        <v>0</v>
      </c>
      <c r="S23">
        <f t="shared" si="0"/>
        <v>0</v>
      </c>
      <c r="T23">
        <f t="shared" si="35"/>
        <v>0</v>
      </c>
      <c r="U23">
        <f t="shared" si="24"/>
        <v>28.826216174999992</v>
      </c>
      <c r="V23">
        <f t="shared" si="9"/>
        <v>0</v>
      </c>
      <c r="W23">
        <f>-SUM($V$11:V22)/$I$4</f>
        <v>-0.78086100000000003</v>
      </c>
      <c r="X23">
        <f t="shared" si="25"/>
        <v>28.04535517499999</v>
      </c>
      <c r="Y23">
        <f t="shared" si="10"/>
        <v>0</v>
      </c>
      <c r="Z23">
        <f t="shared" si="11"/>
        <v>1.1705640316855563</v>
      </c>
      <c r="AA23">
        <f t="shared" si="12"/>
        <v>2.3797866240067758</v>
      </c>
      <c r="AB23">
        <f t="shared" si="13"/>
        <v>1.3939836265094618</v>
      </c>
      <c r="AC23" s="5">
        <f t="shared" si="32"/>
        <v>12.660299999999999</v>
      </c>
      <c r="AD23" s="5">
        <f t="shared" si="26"/>
        <v>0.54338853382045926</v>
      </c>
      <c r="AE23" s="5">
        <f t="shared" si="14"/>
        <v>0.31829522501616786</v>
      </c>
      <c r="AF23" s="5"/>
      <c r="AG23">
        <v>13</v>
      </c>
      <c r="AH23">
        <v>0</v>
      </c>
      <c r="AI23">
        <f t="shared" si="1"/>
        <v>0</v>
      </c>
      <c r="AJ23">
        <f t="shared" si="15"/>
        <v>0</v>
      </c>
      <c r="AK23">
        <f t="shared" si="27"/>
        <v>29.340852074999987</v>
      </c>
      <c r="AL23">
        <f t="shared" si="28"/>
        <v>0</v>
      </c>
      <c r="AM23">
        <f>-SUM($AL$11:AL22)/$I$4</f>
        <v>-0.78086100000000003</v>
      </c>
      <c r="AN23">
        <f t="shared" si="29"/>
        <v>28.559991074999985</v>
      </c>
      <c r="AO23">
        <f t="shared" si="16"/>
        <v>0</v>
      </c>
      <c r="AP23">
        <f t="shared" si="17"/>
        <v>1.1917431263725042</v>
      </c>
      <c r="AQ23">
        <f t="shared" si="18"/>
        <v>2.4056147882591512</v>
      </c>
      <c r="AR23">
        <f t="shared" si="19"/>
        <v>1.4091127299792465</v>
      </c>
      <c r="AS23" s="5">
        <f t="shared" si="33"/>
        <v>12.660299999999999</v>
      </c>
      <c r="AT23" s="5">
        <f t="shared" si="30"/>
        <v>0.54338853382045926</v>
      </c>
      <c r="AU23" s="5">
        <f t="shared" si="20"/>
        <v>0.31829522501616786</v>
      </c>
    </row>
    <row r="24" spans="1:47" x14ac:dyDescent="0.25">
      <c r="A24">
        <v>14</v>
      </c>
      <c r="B24">
        <v>0</v>
      </c>
      <c r="C24">
        <f t="shared" si="34"/>
        <v>0</v>
      </c>
      <c r="D24">
        <f t="shared" si="2"/>
        <v>0</v>
      </c>
      <c r="E24">
        <f t="shared" si="21"/>
        <v>27.476547074999985</v>
      </c>
      <c r="F24">
        <f t="shared" si="3"/>
        <v>0</v>
      </c>
      <c r="G24">
        <f>-SUM($F$11:F23)/$I$4</f>
        <v>-0.78086100000000003</v>
      </c>
      <c r="H24">
        <f t="shared" si="22"/>
        <v>26.695686074999983</v>
      </c>
      <c r="I24">
        <f t="shared" si="4"/>
        <v>0</v>
      </c>
      <c r="J24" s="5">
        <f t="shared" si="5"/>
        <v>1.11502035572951</v>
      </c>
      <c r="K24" s="5">
        <f t="shared" si="6"/>
        <v>2.3120504338164753</v>
      </c>
      <c r="L24" s="5">
        <f t="shared" si="7"/>
        <v>1.2997183119464781</v>
      </c>
      <c r="M24" s="5">
        <f t="shared" si="31"/>
        <v>12.660299999999999</v>
      </c>
      <c r="N24" s="5">
        <f t="shared" si="23"/>
        <v>0.54338853382045926</v>
      </c>
      <c r="O24" s="5">
        <f t="shared" si="8"/>
        <v>0.30546566700208044</v>
      </c>
      <c r="Q24">
        <v>14</v>
      </c>
      <c r="R24">
        <v>0</v>
      </c>
      <c r="S24">
        <f t="shared" si="0"/>
        <v>0</v>
      </c>
      <c r="T24">
        <f t="shared" si="35"/>
        <v>0</v>
      </c>
      <c r="U24">
        <f t="shared" si="24"/>
        <v>28.04535517499999</v>
      </c>
      <c r="V24">
        <f t="shared" si="9"/>
        <v>0</v>
      </c>
      <c r="W24">
        <f>-SUM($V$11:V23)/$I$4</f>
        <v>-0.78086100000000003</v>
      </c>
      <c r="X24">
        <f t="shared" si="25"/>
        <v>27.264494174999989</v>
      </c>
      <c r="Y24">
        <f t="shared" si="10"/>
        <v>0</v>
      </c>
      <c r="Z24">
        <f t="shared" si="11"/>
        <v>1.1384288288045581</v>
      </c>
      <c r="AA24">
        <f t="shared" si="12"/>
        <v>2.3405973522006804</v>
      </c>
      <c r="AB24">
        <f t="shared" si="13"/>
        <v>1.3157659517517861</v>
      </c>
      <c r="AC24" s="5">
        <f t="shared" si="32"/>
        <v>12.660299999999999</v>
      </c>
      <c r="AD24" s="5">
        <f t="shared" si="26"/>
        <v>0.54338853382045926</v>
      </c>
      <c r="AE24" s="5">
        <f t="shared" si="14"/>
        <v>0.30546566700208044</v>
      </c>
      <c r="AF24" s="5"/>
      <c r="AG24">
        <v>14</v>
      </c>
      <c r="AH24">
        <v>0</v>
      </c>
      <c r="AI24">
        <f t="shared" si="1"/>
        <v>0</v>
      </c>
      <c r="AJ24">
        <f t="shared" si="15"/>
        <v>0</v>
      </c>
      <c r="AK24">
        <f t="shared" si="27"/>
        <v>28.559991074999985</v>
      </c>
      <c r="AL24">
        <f t="shared" si="28"/>
        <v>0</v>
      </c>
      <c r="AM24">
        <f>-SUM($AL$11:AL23)/$I$4</f>
        <v>-0.78086100000000003</v>
      </c>
      <c r="AN24">
        <f t="shared" si="29"/>
        <v>27.779130074999983</v>
      </c>
      <c r="AO24">
        <f t="shared" si="16"/>
        <v>0</v>
      </c>
      <c r="AP24">
        <f t="shared" si="17"/>
        <v>1.1596079234915062</v>
      </c>
      <c r="AQ24">
        <f t="shared" si="18"/>
        <v>2.3664255164530563</v>
      </c>
      <c r="AR24">
        <f t="shared" si="19"/>
        <v>1.3302852449089695</v>
      </c>
      <c r="AS24" s="5">
        <f t="shared" si="33"/>
        <v>12.660299999999999</v>
      </c>
      <c r="AT24" s="5">
        <f t="shared" si="30"/>
        <v>0.54338853382045926</v>
      </c>
      <c r="AU24" s="5">
        <f t="shared" si="20"/>
        <v>0.30546566700208044</v>
      </c>
    </row>
    <row r="25" spans="1:47" x14ac:dyDescent="0.25">
      <c r="A25">
        <v>15</v>
      </c>
      <c r="B25">
        <v>0</v>
      </c>
      <c r="C25">
        <f t="shared" si="34"/>
        <v>0</v>
      </c>
      <c r="D25">
        <f t="shared" si="2"/>
        <v>0</v>
      </c>
      <c r="E25">
        <f t="shared" si="21"/>
        <v>26.695686074999983</v>
      </c>
      <c r="F25">
        <f t="shared" si="3"/>
        <v>0</v>
      </c>
      <c r="G25">
        <f>-SUM($F$11:F24)/$I$4</f>
        <v>-0.78086100000000003</v>
      </c>
      <c r="H25">
        <f t="shared" si="22"/>
        <v>25.914825074999982</v>
      </c>
      <c r="I25">
        <f t="shared" si="4"/>
        <v>0</v>
      </c>
      <c r="J25" s="5">
        <f t="shared" si="5"/>
        <v>1.0828851528485119</v>
      </c>
      <c r="K25" s="5">
        <f t="shared" si="6"/>
        <v>2.2728611620103805</v>
      </c>
      <c r="L25" s="5">
        <f t="shared" si="7"/>
        <v>1.2261881737321647</v>
      </c>
      <c r="M25" s="5">
        <f t="shared" si="31"/>
        <v>12.660299999999999</v>
      </c>
      <c r="N25" s="5">
        <f t="shared" si="23"/>
        <v>0.54338853382045926</v>
      </c>
      <c r="O25" s="5">
        <f t="shared" si="8"/>
        <v>0.29315323128798504</v>
      </c>
      <c r="Q25">
        <v>15</v>
      </c>
      <c r="R25">
        <v>0</v>
      </c>
      <c r="S25">
        <f t="shared" si="0"/>
        <v>0</v>
      </c>
      <c r="T25">
        <f t="shared" si="35"/>
        <v>0</v>
      </c>
      <c r="U25">
        <f t="shared" si="24"/>
        <v>27.264494174999989</v>
      </c>
      <c r="V25">
        <f t="shared" si="9"/>
        <v>0</v>
      </c>
      <c r="W25">
        <f>-SUM($V$11:V24)/$I$4</f>
        <v>-0.78086100000000003</v>
      </c>
      <c r="X25">
        <f t="shared" si="25"/>
        <v>26.483633174999987</v>
      </c>
      <c r="Y25">
        <f t="shared" si="10"/>
        <v>0</v>
      </c>
      <c r="Z25">
        <f t="shared" si="11"/>
        <v>1.1062936259235601</v>
      </c>
      <c r="AA25">
        <f t="shared" si="12"/>
        <v>2.3014080803945851</v>
      </c>
      <c r="AB25">
        <f t="shared" si="13"/>
        <v>1.2415889796873545</v>
      </c>
      <c r="AC25" s="5">
        <f t="shared" si="32"/>
        <v>12.660299999999999</v>
      </c>
      <c r="AD25" s="5">
        <f t="shared" si="26"/>
        <v>0.54338853382045926</v>
      </c>
      <c r="AE25" s="5">
        <f t="shared" si="14"/>
        <v>0.29315323128798504</v>
      </c>
      <c r="AF25" s="5"/>
      <c r="AG25">
        <v>15</v>
      </c>
      <c r="AH25">
        <v>0</v>
      </c>
      <c r="AI25">
        <f t="shared" si="1"/>
        <v>0</v>
      </c>
      <c r="AJ25">
        <f t="shared" si="15"/>
        <v>0</v>
      </c>
      <c r="AK25">
        <f t="shared" si="27"/>
        <v>27.779130074999983</v>
      </c>
      <c r="AL25">
        <f t="shared" si="28"/>
        <v>0</v>
      </c>
      <c r="AM25">
        <f>-SUM($AL$11:AL24)/$I$4</f>
        <v>-0.78086100000000003</v>
      </c>
      <c r="AN25">
        <f t="shared" si="29"/>
        <v>26.998269074999982</v>
      </c>
      <c r="AO25">
        <f t="shared" si="16"/>
        <v>0</v>
      </c>
      <c r="AP25">
        <f t="shared" si="17"/>
        <v>1.127472720610508</v>
      </c>
      <c r="AQ25">
        <f t="shared" si="18"/>
        <v>2.327236244646961</v>
      </c>
      <c r="AR25">
        <f t="shared" si="19"/>
        <v>1.2555230422182406</v>
      </c>
      <c r="AS25" s="5">
        <f t="shared" si="33"/>
        <v>12.660299999999999</v>
      </c>
      <c r="AT25" s="5">
        <f t="shared" si="30"/>
        <v>0.54338853382045926</v>
      </c>
      <c r="AU25" s="5">
        <f t="shared" si="20"/>
        <v>0.29315323128798504</v>
      </c>
    </row>
    <row r="26" spans="1:47" x14ac:dyDescent="0.25">
      <c r="A26">
        <v>16</v>
      </c>
      <c r="B26">
        <v>0</v>
      </c>
      <c r="C26">
        <f t="shared" si="34"/>
        <v>0</v>
      </c>
      <c r="D26">
        <f t="shared" si="2"/>
        <v>0</v>
      </c>
      <c r="E26">
        <f t="shared" si="21"/>
        <v>25.914825074999982</v>
      </c>
      <c r="F26">
        <f t="shared" si="3"/>
        <v>0</v>
      </c>
      <c r="G26">
        <f>-SUM($F$11:F25)/$I$4</f>
        <v>-0.78086100000000003</v>
      </c>
      <c r="H26">
        <f t="shared" si="22"/>
        <v>25.13396407499998</v>
      </c>
      <c r="I26">
        <f t="shared" si="4"/>
        <v>0</v>
      </c>
      <c r="J26" s="5">
        <f t="shared" si="5"/>
        <v>1.0507499499675137</v>
      </c>
      <c r="K26" s="5">
        <f t="shared" si="6"/>
        <v>2.2336718902042847</v>
      </c>
      <c r="L26" s="5">
        <f t="shared" si="7"/>
        <v>1.156474005503362</v>
      </c>
      <c r="M26" s="5">
        <f t="shared" si="31"/>
        <v>12.660299999999999</v>
      </c>
      <c r="N26" s="5">
        <f t="shared" si="23"/>
        <v>0.54338853382045926</v>
      </c>
      <c r="O26" s="5">
        <f t="shared" si="8"/>
        <v>0.28133707417273035</v>
      </c>
      <c r="Q26">
        <v>16</v>
      </c>
      <c r="R26">
        <v>0</v>
      </c>
      <c r="S26">
        <f t="shared" si="0"/>
        <v>0</v>
      </c>
      <c r="T26">
        <f t="shared" si="35"/>
        <v>0</v>
      </c>
      <c r="U26">
        <f t="shared" si="24"/>
        <v>26.483633174999987</v>
      </c>
      <c r="V26">
        <f t="shared" si="9"/>
        <v>0</v>
      </c>
      <c r="W26">
        <f>-SUM($V$11:V25)/$I$4</f>
        <v>-0.78086100000000003</v>
      </c>
      <c r="X26">
        <f t="shared" si="25"/>
        <v>25.702772174999986</v>
      </c>
      <c r="Y26">
        <f t="shared" si="10"/>
        <v>0</v>
      </c>
      <c r="Z26">
        <f t="shared" si="11"/>
        <v>1.0741584230425618</v>
      </c>
      <c r="AA26">
        <f t="shared" si="12"/>
        <v>2.2622188085884898</v>
      </c>
      <c r="AB26">
        <f t="shared" si="13"/>
        <v>1.1712540496062316</v>
      </c>
      <c r="AC26" s="5">
        <f t="shared" si="32"/>
        <v>12.660299999999999</v>
      </c>
      <c r="AD26" s="5">
        <f t="shared" si="26"/>
        <v>0.54338853382045926</v>
      </c>
      <c r="AE26" s="5">
        <f t="shared" si="14"/>
        <v>0.28133707417273035</v>
      </c>
      <c r="AF26" s="5"/>
      <c r="AG26">
        <v>16</v>
      </c>
      <c r="AH26">
        <v>0</v>
      </c>
      <c r="AI26">
        <f t="shared" si="1"/>
        <v>0</v>
      </c>
      <c r="AJ26">
        <f t="shared" si="15"/>
        <v>0</v>
      </c>
      <c r="AK26">
        <f t="shared" si="27"/>
        <v>26.998269074999982</v>
      </c>
      <c r="AL26">
        <f t="shared" si="28"/>
        <v>0</v>
      </c>
      <c r="AM26">
        <f>-SUM($AL$11:AL25)/$I$4</f>
        <v>-0.78086100000000003</v>
      </c>
      <c r="AN26">
        <f t="shared" si="29"/>
        <v>26.21740807499998</v>
      </c>
      <c r="AO26">
        <f t="shared" si="16"/>
        <v>0</v>
      </c>
      <c r="AP26">
        <f t="shared" si="17"/>
        <v>1.0953375177295099</v>
      </c>
      <c r="AQ26">
        <f t="shared" si="18"/>
        <v>2.2880469728408657</v>
      </c>
      <c r="AR26">
        <f t="shared" si="19"/>
        <v>1.1846264704612086</v>
      </c>
      <c r="AS26" s="5">
        <f t="shared" si="33"/>
        <v>12.660299999999999</v>
      </c>
      <c r="AT26" s="5">
        <f t="shared" si="30"/>
        <v>0.54338853382045926</v>
      </c>
      <c r="AU26" s="5">
        <f t="shared" si="20"/>
        <v>0.28133707417273035</v>
      </c>
    </row>
    <row r="27" spans="1:47" x14ac:dyDescent="0.25">
      <c r="A27">
        <v>17</v>
      </c>
      <c r="B27">
        <v>0</v>
      </c>
      <c r="C27">
        <f t="shared" si="34"/>
        <v>0</v>
      </c>
      <c r="D27">
        <f t="shared" si="2"/>
        <v>0</v>
      </c>
      <c r="E27">
        <f t="shared" si="21"/>
        <v>25.13396407499998</v>
      </c>
      <c r="F27">
        <f t="shared" si="3"/>
        <v>0</v>
      </c>
      <c r="G27">
        <f>-SUM($F$11:F26)/$I$4</f>
        <v>-0.78086100000000003</v>
      </c>
      <c r="H27">
        <f t="shared" si="22"/>
        <v>24.353103074999979</v>
      </c>
      <c r="I27">
        <f t="shared" si="4"/>
        <v>0</v>
      </c>
      <c r="J27" s="5">
        <f t="shared" si="5"/>
        <v>1.0186147470865154</v>
      </c>
      <c r="K27" s="5">
        <f t="shared" si="6"/>
        <v>2.1944826183981894</v>
      </c>
      <c r="L27" s="5">
        <f t="shared" si="7"/>
        <v>1.0903876475337571</v>
      </c>
      <c r="M27" s="5">
        <f t="shared" si="31"/>
        <v>12.660299999999999</v>
      </c>
      <c r="N27" s="5">
        <f t="shared" si="23"/>
        <v>0.54338853382045926</v>
      </c>
      <c r="O27" s="5">
        <f t="shared" si="8"/>
        <v>0.26999719210434775</v>
      </c>
      <c r="Q27">
        <v>17</v>
      </c>
      <c r="R27">
        <v>0</v>
      </c>
      <c r="S27">
        <f t="shared" si="0"/>
        <v>0</v>
      </c>
      <c r="T27">
        <f t="shared" si="35"/>
        <v>0</v>
      </c>
      <c r="U27">
        <f t="shared" si="24"/>
        <v>25.702772174999986</v>
      </c>
      <c r="V27">
        <f t="shared" si="9"/>
        <v>0</v>
      </c>
      <c r="W27">
        <f>-SUM($V$11:V26)/$I$4</f>
        <v>-0.78086100000000003</v>
      </c>
      <c r="X27">
        <f t="shared" si="25"/>
        <v>24.921911174999984</v>
      </c>
      <c r="Y27">
        <f t="shared" si="10"/>
        <v>0</v>
      </c>
      <c r="Z27">
        <f t="shared" si="11"/>
        <v>1.0420232201615638</v>
      </c>
      <c r="AA27">
        <f t="shared" si="12"/>
        <v>2.2230295367823949</v>
      </c>
      <c r="AB27">
        <f t="shared" si="13"/>
        <v>1.1045719508954364</v>
      </c>
      <c r="AC27" s="5">
        <f t="shared" si="32"/>
        <v>12.660299999999999</v>
      </c>
      <c r="AD27" s="5">
        <f t="shared" si="26"/>
        <v>0.54338853382045926</v>
      </c>
      <c r="AE27" s="5">
        <f t="shared" si="14"/>
        <v>0.26999719210434775</v>
      </c>
      <c r="AF27" s="5"/>
      <c r="AG27">
        <v>17</v>
      </c>
      <c r="AH27">
        <v>0</v>
      </c>
      <c r="AI27">
        <f t="shared" si="1"/>
        <v>0</v>
      </c>
      <c r="AJ27">
        <f t="shared" si="15"/>
        <v>0</v>
      </c>
      <c r="AK27">
        <f t="shared" si="27"/>
        <v>26.21740807499998</v>
      </c>
      <c r="AL27">
        <f t="shared" si="28"/>
        <v>0</v>
      </c>
      <c r="AM27">
        <f>-SUM($AL$11:AL26)/$I$4</f>
        <v>-0.78086100000000003</v>
      </c>
      <c r="AN27">
        <f t="shared" si="29"/>
        <v>25.436547074999979</v>
      </c>
      <c r="AO27">
        <f t="shared" si="16"/>
        <v>0</v>
      </c>
      <c r="AP27">
        <f t="shared" si="17"/>
        <v>1.0632023148485117</v>
      </c>
      <c r="AQ27">
        <f t="shared" si="18"/>
        <v>2.2488577010347703</v>
      </c>
      <c r="AR27">
        <f t="shared" si="19"/>
        <v>1.1174053682226694</v>
      </c>
      <c r="AS27" s="5">
        <f t="shared" si="33"/>
        <v>12.660299999999999</v>
      </c>
      <c r="AT27" s="5">
        <f t="shared" si="30"/>
        <v>0.54338853382045926</v>
      </c>
      <c r="AU27" s="5">
        <f t="shared" si="20"/>
        <v>0.26999719210434775</v>
      </c>
    </row>
    <row r="28" spans="1:47" x14ac:dyDescent="0.25">
      <c r="A28">
        <v>18</v>
      </c>
      <c r="B28">
        <v>0</v>
      </c>
      <c r="C28">
        <f t="shared" si="34"/>
        <v>0</v>
      </c>
      <c r="D28">
        <f t="shared" si="2"/>
        <v>0</v>
      </c>
      <c r="E28">
        <f t="shared" si="21"/>
        <v>24.353103074999979</v>
      </c>
      <c r="F28">
        <f t="shared" si="3"/>
        <v>0</v>
      </c>
      <c r="G28">
        <f>-SUM($F$11:F27)/$I$4</f>
        <v>-0.78086100000000003</v>
      </c>
      <c r="H28">
        <f t="shared" si="22"/>
        <v>23.572242074999977</v>
      </c>
      <c r="I28">
        <f t="shared" si="4"/>
        <v>0</v>
      </c>
      <c r="J28" s="5">
        <f t="shared" si="5"/>
        <v>0.98647954420551742</v>
      </c>
      <c r="K28" s="5">
        <f t="shared" si="6"/>
        <v>2.1552933465920945</v>
      </c>
      <c r="L28" s="5">
        <f t="shared" si="7"/>
        <v>1.0277499087803497</v>
      </c>
      <c r="M28" s="5">
        <f t="shared" si="31"/>
        <v>12.660299999999999</v>
      </c>
      <c r="N28" s="5">
        <f t="shared" si="23"/>
        <v>0.54338853382045926</v>
      </c>
      <c r="O28" s="5">
        <f t="shared" si="8"/>
        <v>0.2591143878160726</v>
      </c>
      <c r="Q28">
        <v>18</v>
      </c>
      <c r="R28">
        <v>0</v>
      </c>
      <c r="S28">
        <f t="shared" si="0"/>
        <v>0</v>
      </c>
      <c r="T28">
        <f t="shared" si="35"/>
        <v>0</v>
      </c>
      <c r="U28">
        <f t="shared" si="24"/>
        <v>24.921911174999984</v>
      </c>
      <c r="V28">
        <f t="shared" si="9"/>
        <v>0</v>
      </c>
      <c r="W28">
        <f>-SUM($V$11:V27)/$I$4</f>
        <v>-0.78086100000000003</v>
      </c>
      <c r="X28">
        <f t="shared" si="25"/>
        <v>24.141050174999982</v>
      </c>
      <c r="Y28">
        <f t="shared" si="10"/>
        <v>0</v>
      </c>
      <c r="Z28">
        <f t="shared" si="11"/>
        <v>1.0098880172805658</v>
      </c>
      <c r="AA28">
        <f t="shared" si="12"/>
        <v>2.1838402649762996</v>
      </c>
      <c r="AB28">
        <f t="shared" si="13"/>
        <v>1.0413624839834965</v>
      </c>
      <c r="AC28" s="5">
        <f t="shared" si="32"/>
        <v>12.660299999999999</v>
      </c>
      <c r="AD28" s="5">
        <f t="shared" si="26"/>
        <v>0.54338853382045926</v>
      </c>
      <c r="AE28" s="5">
        <f t="shared" si="14"/>
        <v>0.2591143878160726</v>
      </c>
      <c r="AF28" s="5"/>
      <c r="AG28">
        <v>18</v>
      </c>
      <c r="AH28">
        <v>0</v>
      </c>
      <c r="AI28">
        <f t="shared" si="1"/>
        <v>0</v>
      </c>
      <c r="AJ28">
        <f t="shared" si="15"/>
        <v>0</v>
      </c>
      <c r="AK28">
        <f t="shared" si="27"/>
        <v>25.436547074999979</v>
      </c>
      <c r="AL28">
        <f t="shared" si="28"/>
        <v>0</v>
      </c>
      <c r="AM28">
        <f>-SUM($AL$11:AL27)/$I$4</f>
        <v>-0.78086100000000003</v>
      </c>
      <c r="AN28">
        <f t="shared" si="29"/>
        <v>24.655686074999977</v>
      </c>
      <c r="AO28">
        <f t="shared" si="16"/>
        <v>0</v>
      </c>
      <c r="AP28">
        <f t="shared" si="17"/>
        <v>1.0310671119675134</v>
      </c>
      <c r="AQ28">
        <f t="shared" si="18"/>
        <v>2.209668429228675</v>
      </c>
      <c r="AR28">
        <f t="shared" si="19"/>
        <v>1.05367862345301</v>
      </c>
      <c r="AS28" s="5">
        <f t="shared" si="33"/>
        <v>12.660299999999999</v>
      </c>
      <c r="AT28" s="5">
        <f t="shared" si="30"/>
        <v>0.54338853382045926</v>
      </c>
      <c r="AU28" s="5">
        <f t="shared" si="20"/>
        <v>0.2591143878160726</v>
      </c>
    </row>
    <row r="29" spans="1:47" x14ac:dyDescent="0.25">
      <c r="A29">
        <v>19</v>
      </c>
      <c r="B29">
        <v>0</v>
      </c>
      <c r="C29">
        <f t="shared" si="34"/>
        <v>0</v>
      </c>
      <c r="D29">
        <f t="shared" si="2"/>
        <v>0</v>
      </c>
      <c r="E29">
        <f t="shared" si="21"/>
        <v>23.572242074999977</v>
      </c>
      <c r="F29">
        <f t="shared" si="3"/>
        <v>0</v>
      </c>
      <c r="G29">
        <f>-SUM($F$11:F28)/$I$4</f>
        <v>-0.78086100000000003</v>
      </c>
      <c r="H29">
        <f t="shared" si="22"/>
        <v>22.791381074999975</v>
      </c>
      <c r="I29">
        <f t="shared" si="4"/>
        <v>0</v>
      </c>
      <c r="J29" s="5">
        <f t="shared" si="5"/>
        <v>0.95434434132451917</v>
      </c>
      <c r="K29" s="5">
        <f t="shared" si="6"/>
        <v>2.1161040747859987</v>
      </c>
      <c r="L29" s="5">
        <f t="shared" si="7"/>
        <v>0.96839014957623537</v>
      </c>
      <c r="M29" s="5">
        <f t="shared" si="31"/>
        <v>12.660299999999999</v>
      </c>
      <c r="N29" s="5">
        <f t="shared" si="23"/>
        <v>0.54338853382045926</v>
      </c>
      <c r="O29" s="5">
        <f t="shared" si="8"/>
        <v>0.24867023782732497</v>
      </c>
      <c r="Q29">
        <v>19</v>
      </c>
      <c r="R29">
        <v>0</v>
      </c>
      <c r="S29">
        <f t="shared" si="0"/>
        <v>0</v>
      </c>
      <c r="T29">
        <f t="shared" si="35"/>
        <v>0</v>
      </c>
      <c r="U29">
        <f t="shared" si="24"/>
        <v>24.141050174999982</v>
      </c>
      <c r="V29">
        <f t="shared" si="9"/>
        <v>0</v>
      </c>
      <c r="W29">
        <f>-SUM($V$11:V28)/$I$4</f>
        <v>-0.78086100000000003</v>
      </c>
      <c r="X29">
        <f t="shared" si="25"/>
        <v>23.360189174999981</v>
      </c>
      <c r="Y29">
        <f t="shared" si="10"/>
        <v>0</v>
      </c>
      <c r="Z29">
        <f t="shared" si="11"/>
        <v>0.9777528143995674</v>
      </c>
      <c r="AA29">
        <f t="shared" si="12"/>
        <v>2.1446509931702038</v>
      </c>
      <c r="AB29">
        <f t="shared" si="13"/>
        <v>0.98145404132589642</v>
      </c>
      <c r="AC29" s="5">
        <f t="shared" si="32"/>
        <v>12.660299999999999</v>
      </c>
      <c r="AD29" s="5">
        <f t="shared" si="26"/>
        <v>0.54338853382045926</v>
      </c>
      <c r="AE29" s="5">
        <f t="shared" si="14"/>
        <v>0.24867023782732497</v>
      </c>
      <c r="AF29" s="5"/>
      <c r="AG29">
        <v>19</v>
      </c>
      <c r="AH29">
        <v>0</v>
      </c>
      <c r="AI29">
        <f t="shared" si="1"/>
        <v>0</v>
      </c>
      <c r="AJ29">
        <f t="shared" si="15"/>
        <v>0</v>
      </c>
      <c r="AK29">
        <f t="shared" si="27"/>
        <v>24.655686074999977</v>
      </c>
      <c r="AL29">
        <f t="shared" si="28"/>
        <v>0</v>
      </c>
      <c r="AM29">
        <f>-SUM($AL$11:AL28)/$I$4</f>
        <v>-0.78086100000000003</v>
      </c>
      <c r="AN29">
        <f t="shared" si="29"/>
        <v>23.874825074999976</v>
      </c>
      <c r="AO29">
        <f t="shared" si="16"/>
        <v>0</v>
      </c>
      <c r="AP29">
        <f t="shared" si="17"/>
        <v>0.99893190908651541</v>
      </c>
      <c r="AQ29">
        <f t="shared" si="18"/>
        <v>2.1704791574225797</v>
      </c>
      <c r="AR29">
        <f t="shared" si="19"/>
        <v>0.99327375290892295</v>
      </c>
      <c r="AS29" s="5">
        <f t="shared" si="33"/>
        <v>12.660299999999999</v>
      </c>
      <c r="AT29" s="5">
        <f t="shared" si="30"/>
        <v>0.54338853382045926</v>
      </c>
      <c r="AU29" s="5">
        <f t="shared" si="20"/>
        <v>0.24867023782732497</v>
      </c>
    </row>
    <row r="30" spans="1:47" x14ac:dyDescent="0.25">
      <c r="A30">
        <v>20</v>
      </c>
      <c r="B30">
        <v>0</v>
      </c>
      <c r="C30">
        <f t="shared" si="34"/>
        <v>0</v>
      </c>
      <c r="D30">
        <f t="shared" si="2"/>
        <v>0</v>
      </c>
      <c r="E30">
        <f t="shared" si="21"/>
        <v>22.791381074999975</v>
      </c>
      <c r="F30">
        <f t="shared" si="3"/>
        <v>0</v>
      </c>
      <c r="G30">
        <f>-SUM($F$11:F29)/$I$4</f>
        <v>-0.78086100000000003</v>
      </c>
      <c r="H30">
        <f t="shared" si="22"/>
        <v>22.010520074999974</v>
      </c>
      <c r="I30">
        <f t="shared" si="4"/>
        <v>0</v>
      </c>
      <c r="J30" s="5">
        <f t="shared" si="5"/>
        <v>0.92220913844352104</v>
      </c>
      <c r="K30" s="5">
        <f t="shared" si="6"/>
        <v>2.0769148029799034</v>
      </c>
      <c r="L30" s="5">
        <f t="shared" si="7"/>
        <v>0.91214588339319114</v>
      </c>
      <c r="M30" s="5">
        <f t="shared" si="31"/>
        <v>12.660299999999999</v>
      </c>
      <c r="N30" s="5">
        <f t="shared" si="23"/>
        <v>0.54338853382045926</v>
      </c>
      <c r="O30" s="5">
        <f t="shared" si="8"/>
        <v>0.23864706125463045</v>
      </c>
      <c r="Q30">
        <v>20</v>
      </c>
      <c r="R30">
        <v>0</v>
      </c>
      <c r="S30">
        <f t="shared" si="0"/>
        <v>0</v>
      </c>
      <c r="T30">
        <f t="shared" si="35"/>
        <v>0</v>
      </c>
      <c r="U30">
        <f t="shared" si="24"/>
        <v>23.360189174999981</v>
      </c>
      <c r="V30">
        <f t="shared" si="9"/>
        <v>0</v>
      </c>
      <c r="W30">
        <f>-SUM($V$11:V29)/$I$4</f>
        <v>-0.78086100000000003</v>
      </c>
      <c r="X30">
        <f t="shared" si="25"/>
        <v>22.579328174999979</v>
      </c>
      <c r="Y30">
        <f t="shared" si="10"/>
        <v>0</v>
      </c>
      <c r="Z30">
        <f t="shared" si="11"/>
        <v>0.94561761151856927</v>
      </c>
      <c r="AA30">
        <f t="shared" si="12"/>
        <v>2.1054617213641089</v>
      </c>
      <c r="AB30">
        <f t="shared" si="13"/>
        <v>0.92468320752914246</v>
      </c>
      <c r="AC30" s="5">
        <f t="shared" si="32"/>
        <v>12.660299999999999</v>
      </c>
      <c r="AD30" s="5">
        <f t="shared" si="26"/>
        <v>0.54338853382045926</v>
      </c>
      <c r="AE30" s="5">
        <f t="shared" si="14"/>
        <v>0.23864706125463045</v>
      </c>
      <c r="AF30" s="5"/>
      <c r="AG30">
        <v>20</v>
      </c>
      <c r="AH30">
        <v>0</v>
      </c>
      <c r="AI30">
        <f t="shared" si="1"/>
        <v>0</v>
      </c>
      <c r="AJ30">
        <f t="shared" si="15"/>
        <v>0</v>
      </c>
      <c r="AK30">
        <f t="shared" si="27"/>
        <v>23.874825074999976</v>
      </c>
      <c r="AL30">
        <f t="shared" si="28"/>
        <v>0</v>
      </c>
      <c r="AM30">
        <f>-SUM($AL$11:AL29)/$I$4</f>
        <v>-0.78086100000000003</v>
      </c>
      <c r="AN30">
        <f t="shared" si="29"/>
        <v>23.093964074999974</v>
      </c>
      <c r="AO30">
        <f t="shared" si="16"/>
        <v>0</v>
      </c>
      <c r="AP30">
        <f t="shared" si="17"/>
        <v>0.96679670620551728</v>
      </c>
      <c r="AQ30">
        <f t="shared" si="18"/>
        <v>2.1312898856164844</v>
      </c>
      <c r="AR30">
        <f t="shared" si="19"/>
        <v>0.93602650079500271</v>
      </c>
      <c r="AS30" s="5">
        <f t="shared" si="33"/>
        <v>12.660299999999999</v>
      </c>
      <c r="AT30" s="5">
        <f t="shared" si="30"/>
        <v>0.54338853382045926</v>
      </c>
      <c r="AU30" s="5">
        <f t="shared" si="20"/>
        <v>0.23864706125463045</v>
      </c>
    </row>
    <row r="31" spans="1:47" x14ac:dyDescent="0.25">
      <c r="A31">
        <v>21</v>
      </c>
      <c r="B31">
        <v>0</v>
      </c>
      <c r="C31">
        <f t="shared" si="34"/>
        <v>0</v>
      </c>
      <c r="D31">
        <f t="shared" si="2"/>
        <v>0</v>
      </c>
      <c r="E31">
        <f t="shared" si="21"/>
        <v>22.010520074999974</v>
      </c>
      <c r="F31">
        <f t="shared" si="3"/>
        <v>0</v>
      </c>
      <c r="G31">
        <f>-SUM($F$11:F30)/$I$4</f>
        <v>-0.78086100000000003</v>
      </c>
      <c r="H31">
        <f t="shared" si="22"/>
        <v>21.229659074999972</v>
      </c>
      <c r="I31">
        <f t="shared" si="4"/>
        <v>0</v>
      </c>
      <c r="J31" s="5">
        <f t="shared" si="5"/>
        <v>0.89007393556252301</v>
      </c>
      <c r="K31" s="5">
        <f t="shared" si="6"/>
        <v>2.0377255311738085</v>
      </c>
      <c r="L31" s="5">
        <f t="shared" si="7"/>
        <v>0.85886239681475474</v>
      </c>
      <c r="M31" s="5">
        <f t="shared" si="31"/>
        <v>12.660299999999999</v>
      </c>
      <c r="N31" s="5">
        <f t="shared" si="23"/>
        <v>0.54338853382045926</v>
      </c>
      <c r="O31" s="5">
        <f t="shared" si="8"/>
        <v>0.22902788987968373</v>
      </c>
      <c r="Q31">
        <v>21</v>
      </c>
      <c r="R31">
        <v>0</v>
      </c>
      <c r="S31">
        <f t="shared" si="0"/>
        <v>0</v>
      </c>
      <c r="T31">
        <f t="shared" si="35"/>
        <v>0</v>
      </c>
      <c r="U31">
        <f t="shared" si="24"/>
        <v>22.579328174999979</v>
      </c>
      <c r="V31">
        <f t="shared" si="9"/>
        <v>0</v>
      </c>
      <c r="W31">
        <f>-SUM($V$11:V30)/$I$4</f>
        <v>-0.78086100000000003</v>
      </c>
      <c r="X31">
        <f t="shared" si="25"/>
        <v>21.798467174999978</v>
      </c>
      <c r="Y31">
        <f t="shared" si="10"/>
        <v>0</v>
      </c>
      <c r="Z31">
        <f t="shared" si="11"/>
        <v>0.91348240863757124</v>
      </c>
      <c r="AA31">
        <f t="shared" si="12"/>
        <v>2.0662724495580136</v>
      </c>
      <c r="AB31">
        <f t="shared" si="13"/>
        <v>0.87089437775136813</v>
      </c>
      <c r="AC31" s="5">
        <f t="shared" si="32"/>
        <v>12.660299999999999</v>
      </c>
      <c r="AD31" s="5">
        <f t="shared" si="26"/>
        <v>0.54338853382045926</v>
      </c>
      <c r="AE31" s="5">
        <f t="shared" si="14"/>
        <v>0.22902788987968373</v>
      </c>
      <c r="AF31" s="5"/>
      <c r="AG31">
        <v>21</v>
      </c>
      <c r="AH31">
        <v>0</v>
      </c>
      <c r="AI31">
        <f t="shared" si="1"/>
        <v>0</v>
      </c>
      <c r="AJ31">
        <f t="shared" si="15"/>
        <v>0</v>
      </c>
      <c r="AK31">
        <f t="shared" si="27"/>
        <v>23.093964074999974</v>
      </c>
      <c r="AL31">
        <f t="shared" si="28"/>
        <v>0</v>
      </c>
      <c r="AM31">
        <f>-SUM($AL$11:AL30)/$I$4</f>
        <v>-0.78086100000000003</v>
      </c>
      <c r="AN31">
        <f t="shared" si="29"/>
        <v>22.313103074999972</v>
      </c>
      <c r="AO31">
        <f t="shared" si="16"/>
        <v>0</v>
      </c>
      <c r="AP31">
        <f t="shared" si="17"/>
        <v>0.93466150332451903</v>
      </c>
      <c r="AQ31">
        <f t="shared" si="18"/>
        <v>2.0921006138103886</v>
      </c>
      <c r="AR31">
        <f t="shared" si="19"/>
        <v>0.88178045574163688</v>
      </c>
      <c r="AS31" s="5">
        <f t="shared" si="33"/>
        <v>12.660299999999999</v>
      </c>
      <c r="AT31" s="5">
        <f t="shared" si="30"/>
        <v>0.54338853382045926</v>
      </c>
      <c r="AU31" s="5">
        <f t="shared" si="20"/>
        <v>0.22902788987968373</v>
      </c>
    </row>
    <row r="32" spans="1:47" x14ac:dyDescent="0.25">
      <c r="A32">
        <v>22</v>
      </c>
      <c r="B32">
        <v>0</v>
      </c>
      <c r="C32">
        <f t="shared" si="34"/>
        <v>0</v>
      </c>
      <c r="D32">
        <f t="shared" si="2"/>
        <v>0</v>
      </c>
      <c r="E32">
        <f t="shared" si="21"/>
        <v>21.229659074999972</v>
      </c>
      <c r="F32">
        <f t="shared" si="3"/>
        <v>0</v>
      </c>
      <c r="G32">
        <f>-SUM($F$11:F31)/$I$4</f>
        <v>-0.78086100000000003</v>
      </c>
      <c r="H32">
        <f t="shared" si="22"/>
        <v>20.448798074999971</v>
      </c>
      <c r="I32">
        <f t="shared" si="4"/>
        <v>0</v>
      </c>
      <c r="J32" s="5">
        <f t="shared" si="5"/>
        <v>0.85793873268152476</v>
      </c>
      <c r="K32" s="5">
        <f t="shared" si="6"/>
        <v>1.9985362593677132</v>
      </c>
      <c r="L32" s="5">
        <f t="shared" si="7"/>
        <v>0.80839238689877124</v>
      </c>
      <c r="M32" s="5">
        <f t="shared" si="31"/>
        <v>12.660299999999999</v>
      </c>
      <c r="N32" s="5">
        <f t="shared" si="23"/>
        <v>0.54338853382045926</v>
      </c>
      <c r="O32" s="5">
        <f t="shared" si="8"/>
        <v>0.21979643942388072</v>
      </c>
      <c r="Q32">
        <v>22</v>
      </c>
      <c r="R32">
        <v>0</v>
      </c>
      <c r="S32">
        <f t="shared" si="0"/>
        <v>0</v>
      </c>
      <c r="T32">
        <f t="shared" si="35"/>
        <v>0</v>
      </c>
      <c r="U32">
        <f t="shared" si="24"/>
        <v>21.798467174999978</v>
      </c>
      <c r="V32">
        <f t="shared" si="9"/>
        <v>0</v>
      </c>
      <c r="W32">
        <f>-SUM($V$11:V31)/$I$4</f>
        <v>-0.78086100000000003</v>
      </c>
      <c r="X32">
        <f t="shared" si="25"/>
        <v>21.017606174999976</v>
      </c>
      <c r="Y32">
        <f t="shared" si="10"/>
        <v>0</v>
      </c>
      <c r="Z32">
        <f t="shared" si="11"/>
        <v>0.88134720575657299</v>
      </c>
      <c r="AA32">
        <f t="shared" si="12"/>
        <v>2.0270831777519183</v>
      </c>
      <c r="AB32">
        <f t="shared" si="13"/>
        <v>0.81993939355578971</v>
      </c>
      <c r="AC32" s="5">
        <f t="shared" si="32"/>
        <v>12.660299999999999</v>
      </c>
      <c r="AD32" s="5">
        <f t="shared" si="26"/>
        <v>0.54338853382045926</v>
      </c>
      <c r="AE32" s="5">
        <f t="shared" si="14"/>
        <v>0.21979643942388072</v>
      </c>
      <c r="AF32" s="5"/>
      <c r="AG32">
        <v>22</v>
      </c>
      <c r="AH32">
        <v>0</v>
      </c>
      <c r="AI32">
        <f t="shared" si="1"/>
        <v>0</v>
      </c>
      <c r="AJ32">
        <f t="shared" si="15"/>
        <v>0</v>
      </c>
      <c r="AK32">
        <f t="shared" si="27"/>
        <v>22.313103074999972</v>
      </c>
      <c r="AL32">
        <f t="shared" si="28"/>
        <v>0</v>
      </c>
      <c r="AM32">
        <f>-SUM($AL$11:AL31)/$I$4</f>
        <v>-0.78086100000000003</v>
      </c>
      <c r="AN32">
        <f t="shared" si="29"/>
        <v>21.532242074999971</v>
      </c>
      <c r="AO32">
        <f t="shared" si="16"/>
        <v>0</v>
      </c>
      <c r="AP32">
        <f t="shared" si="17"/>
        <v>0.90252630044352089</v>
      </c>
      <c r="AQ32">
        <f t="shared" si="18"/>
        <v>2.0529113420042937</v>
      </c>
      <c r="AR32">
        <f t="shared" si="19"/>
        <v>0.83038668529309201</v>
      </c>
      <c r="AS32" s="5">
        <f t="shared" si="33"/>
        <v>12.660299999999999</v>
      </c>
      <c r="AT32" s="5">
        <f t="shared" si="30"/>
        <v>0.54338853382045926</v>
      </c>
      <c r="AU32" s="5">
        <f t="shared" si="20"/>
        <v>0.21979643942388072</v>
      </c>
    </row>
    <row r="33" spans="1:47" x14ac:dyDescent="0.25">
      <c r="A33">
        <v>23</v>
      </c>
      <c r="B33">
        <v>0</v>
      </c>
      <c r="C33">
        <f t="shared" si="34"/>
        <v>0</v>
      </c>
      <c r="D33">
        <f t="shared" si="2"/>
        <v>0</v>
      </c>
      <c r="E33">
        <f t="shared" si="21"/>
        <v>20.448798074999971</v>
      </c>
      <c r="F33">
        <f t="shared" si="3"/>
        <v>0</v>
      </c>
      <c r="G33">
        <f>-SUM($F$11:F32)/$I$4</f>
        <v>-0.78086100000000003</v>
      </c>
      <c r="H33">
        <f t="shared" si="22"/>
        <v>19.667937074999969</v>
      </c>
      <c r="I33">
        <f t="shared" si="4"/>
        <v>0</v>
      </c>
      <c r="J33" s="5">
        <f t="shared" si="5"/>
        <v>0.82580352980052663</v>
      </c>
      <c r="K33" s="5">
        <f t="shared" si="6"/>
        <v>1.9593469875616176</v>
      </c>
      <c r="L33" s="5">
        <f t="shared" si="7"/>
        <v>0.76059561514498963</v>
      </c>
      <c r="M33" s="5">
        <f t="shared" si="31"/>
        <v>12.660299999999999</v>
      </c>
      <c r="N33" s="5">
        <f t="shared" si="23"/>
        <v>0.54338853382045926</v>
      </c>
      <c r="O33" s="5">
        <f t="shared" si="8"/>
        <v>0.21093708198069169</v>
      </c>
      <c r="Q33">
        <v>23</v>
      </c>
      <c r="R33">
        <v>0</v>
      </c>
      <c r="S33">
        <f t="shared" si="0"/>
        <v>0</v>
      </c>
      <c r="T33">
        <f t="shared" si="35"/>
        <v>0</v>
      </c>
      <c r="U33">
        <f t="shared" si="24"/>
        <v>21.017606174999976</v>
      </c>
      <c r="V33">
        <f t="shared" si="9"/>
        <v>0</v>
      </c>
      <c r="W33">
        <f>-SUM($V$11:V32)/$I$4</f>
        <v>-0.78086100000000003</v>
      </c>
      <c r="X33">
        <f t="shared" si="25"/>
        <v>20.236745174999974</v>
      </c>
      <c r="Y33">
        <f t="shared" si="10"/>
        <v>0</v>
      </c>
      <c r="Z33">
        <f t="shared" si="11"/>
        <v>0.84921200287557486</v>
      </c>
      <c r="AA33">
        <f t="shared" si="12"/>
        <v>1.9878939059458227</v>
      </c>
      <c r="AB33">
        <f t="shared" si="13"/>
        <v>0.77167719543003632</v>
      </c>
      <c r="AC33" s="5">
        <f t="shared" si="32"/>
        <v>12.660299999999999</v>
      </c>
      <c r="AD33" s="5">
        <f t="shared" si="26"/>
        <v>0.54338853382045926</v>
      </c>
      <c r="AE33" s="5">
        <f t="shared" si="14"/>
        <v>0.21093708198069169</v>
      </c>
      <c r="AF33" s="5"/>
      <c r="AG33">
        <v>23</v>
      </c>
      <c r="AH33">
        <v>0</v>
      </c>
      <c r="AI33">
        <f t="shared" si="1"/>
        <v>0</v>
      </c>
      <c r="AJ33">
        <f t="shared" si="15"/>
        <v>0</v>
      </c>
      <c r="AK33">
        <f t="shared" si="27"/>
        <v>21.532242074999971</v>
      </c>
      <c r="AL33">
        <f t="shared" si="28"/>
        <v>0</v>
      </c>
      <c r="AM33">
        <f>-SUM($AL$11:AL32)/$I$4</f>
        <v>-0.78086100000000003</v>
      </c>
      <c r="AN33">
        <f t="shared" si="29"/>
        <v>20.751381074999969</v>
      </c>
      <c r="AO33">
        <f t="shared" si="16"/>
        <v>0</v>
      </c>
      <c r="AP33">
        <f t="shared" si="17"/>
        <v>0.87039109756252286</v>
      </c>
      <c r="AQ33">
        <f t="shared" si="18"/>
        <v>2.0137220701981984</v>
      </c>
      <c r="AR33">
        <f t="shared" si="19"/>
        <v>0.78170338711650689</v>
      </c>
      <c r="AS33" s="5">
        <f t="shared" si="33"/>
        <v>12.660299999999999</v>
      </c>
      <c r="AT33" s="5">
        <f t="shared" si="30"/>
        <v>0.54338853382045926</v>
      </c>
      <c r="AU33" s="5">
        <f t="shared" si="20"/>
        <v>0.21093708198069169</v>
      </c>
    </row>
    <row r="34" spans="1:47" x14ac:dyDescent="0.25">
      <c r="A34">
        <v>24</v>
      </c>
      <c r="B34">
        <v>0</v>
      </c>
      <c r="C34">
        <f t="shared" si="34"/>
        <v>0</v>
      </c>
      <c r="D34">
        <f t="shared" si="2"/>
        <v>0</v>
      </c>
      <c r="E34">
        <f t="shared" si="21"/>
        <v>19.667937074999969</v>
      </c>
      <c r="F34">
        <f t="shared" si="3"/>
        <v>0</v>
      </c>
      <c r="G34">
        <f>-SUM($F$11:F33)/$I$4</f>
        <v>-0.78086100000000003</v>
      </c>
      <c r="H34">
        <f t="shared" si="22"/>
        <v>18.887076074999968</v>
      </c>
      <c r="I34">
        <f t="shared" si="4"/>
        <v>0</v>
      </c>
      <c r="J34" s="5">
        <f t="shared" si="5"/>
        <v>0.79366832691952849</v>
      </c>
      <c r="K34" s="5">
        <f t="shared" si="6"/>
        <v>1.9201577157555223</v>
      </c>
      <c r="L34" s="5">
        <f t="shared" si="7"/>
        <v>0.71533857731826367</v>
      </c>
      <c r="M34" s="5">
        <f t="shared" si="31"/>
        <v>12.660299999999999</v>
      </c>
      <c r="N34" s="5">
        <f t="shared" si="23"/>
        <v>0.54338853382045926</v>
      </c>
      <c r="O34" s="5">
        <f t="shared" si="8"/>
        <v>0.20243481955920506</v>
      </c>
      <c r="Q34">
        <v>24</v>
      </c>
      <c r="R34">
        <v>0</v>
      </c>
      <c r="S34">
        <f t="shared" si="0"/>
        <v>0</v>
      </c>
      <c r="T34">
        <f t="shared" si="35"/>
        <v>0</v>
      </c>
      <c r="U34">
        <f t="shared" si="24"/>
        <v>20.236745174999974</v>
      </c>
      <c r="V34">
        <f t="shared" si="9"/>
        <v>0</v>
      </c>
      <c r="W34">
        <f>-SUM($V$11:V33)/$I$4</f>
        <v>-0.78086100000000003</v>
      </c>
      <c r="X34">
        <f t="shared" si="25"/>
        <v>19.455884174999973</v>
      </c>
      <c r="Y34">
        <f t="shared" si="10"/>
        <v>0</v>
      </c>
      <c r="Z34">
        <f t="shared" si="11"/>
        <v>0.81707679999457672</v>
      </c>
      <c r="AA34">
        <f t="shared" si="12"/>
        <v>1.9487046341397276</v>
      </c>
      <c r="AB34">
        <f t="shared" si="13"/>
        <v>0.72597349121946009</v>
      </c>
      <c r="AC34" s="5">
        <f t="shared" si="32"/>
        <v>12.660299999999999</v>
      </c>
      <c r="AD34" s="5">
        <f t="shared" si="26"/>
        <v>0.54338853382045926</v>
      </c>
      <c r="AE34" s="5">
        <f t="shared" si="14"/>
        <v>0.20243481955920506</v>
      </c>
      <c r="AF34" s="5"/>
      <c r="AG34">
        <v>24</v>
      </c>
      <c r="AH34">
        <v>0</v>
      </c>
      <c r="AI34">
        <f t="shared" si="1"/>
        <v>0</v>
      </c>
      <c r="AJ34">
        <f t="shared" si="15"/>
        <v>0</v>
      </c>
      <c r="AK34">
        <f t="shared" si="27"/>
        <v>20.751381074999969</v>
      </c>
      <c r="AL34">
        <f t="shared" si="28"/>
        <v>0</v>
      </c>
      <c r="AM34">
        <f>-SUM($AL$11:AL33)/$I$4</f>
        <v>-0.78086100000000003</v>
      </c>
      <c r="AN34">
        <f t="shared" si="29"/>
        <v>19.970520074999968</v>
      </c>
      <c r="AO34">
        <f t="shared" si="16"/>
        <v>0</v>
      </c>
      <c r="AP34">
        <f t="shared" si="17"/>
        <v>0.83825589468152462</v>
      </c>
      <c r="AQ34">
        <f t="shared" si="18"/>
        <v>1.9745327983921031</v>
      </c>
      <c r="AR34">
        <f t="shared" si="19"/>
        <v>0.73559555617768513</v>
      </c>
      <c r="AS34" s="5">
        <f t="shared" si="33"/>
        <v>12.660299999999999</v>
      </c>
      <c r="AT34" s="5">
        <f t="shared" si="30"/>
        <v>0.54338853382045926</v>
      </c>
      <c r="AU34" s="5">
        <f t="shared" si="20"/>
        <v>0.20243481955920506</v>
      </c>
    </row>
    <row r="35" spans="1:47" x14ac:dyDescent="0.25">
      <c r="A35">
        <v>25</v>
      </c>
      <c r="B35">
        <v>0</v>
      </c>
      <c r="C35">
        <f t="shared" si="34"/>
        <v>0</v>
      </c>
      <c r="D35">
        <f t="shared" si="2"/>
        <v>0</v>
      </c>
      <c r="E35">
        <f t="shared" si="21"/>
        <v>18.887076074999968</v>
      </c>
      <c r="F35">
        <f t="shared" si="3"/>
        <v>0</v>
      </c>
      <c r="G35">
        <f>-SUM($F$11:F34)/$I$4</f>
        <v>-0.78086100000000003</v>
      </c>
      <c r="H35">
        <f t="shared" si="22"/>
        <v>18.106215074999966</v>
      </c>
      <c r="I35">
        <f t="shared" si="4"/>
        <v>0</v>
      </c>
      <c r="J35" s="5">
        <f t="shared" si="5"/>
        <v>0.76153312403853024</v>
      </c>
      <c r="K35" s="5">
        <f t="shared" si="6"/>
        <v>1.8809684439494272</v>
      </c>
      <c r="L35" s="5">
        <f t="shared" si="7"/>
        <v>0.67249418841135999</v>
      </c>
      <c r="M35" s="5">
        <f t="shared" si="31"/>
        <v>12.660299999999999</v>
      </c>
      <c r="N35" s="5">
        <f t="shared" si="23"/>
        <v>0.54338853382045926</v>
      </c>
      <c r="O35" s="5">
        <f t="shared" si="8"/>
        <v>0.19427525869405476</v>
      </c>
      <c r="Q35">
        <v>25</v>
      </c>
      <c r="R35">
        <v>0</v>
      </c>
      <c r="S35">
        <f t="shared" si="0"/>
        <v>0</v>
      </c>
      <c r="T35">
        <f t="shared" si="35"/>
        <v>0</v>
      </c>
      <c r="U35">
        <f t="shared" si="24"/>
        <v>19.455884174999973</v>
      </c>
      <c r="V35">
        <f t="shared" si="9"/>
        <v>0</v>
      </c>
      <c r="W35">
        <f>-SUM($V$11:V34)/$I$4</f>
        <v>-0.78086100000000003</v>
      </c>
      <c r="X35">
        <f t="shared" si="25"/>
        <v>18.675023174999971</v>
      </c>
      <c r="Y35">
        <f t="shared" si="10"/>
        <v>0</v>
      </c>
      <c r="Z35">
        <f t="shared" si="11"/>
        <v>0.78494159711357847</v>
      </c>
      <c r="AA35">
        <f t="shared" si="12"/>
        <v>1.9095153623336321</v>
      </c>
      <c r="AB35">
        <f t="shared" si="13"/>
        <v>0.68270043975607808</v>
      </c>
      <c r="AC35" s="5">
        <f t="shared" si="32"/>
        <v>12.660299999999999</v>
      </c>
      <c r="AD35" s="5">
        <f t="shared" si="26"/>
        <v>0.54338853382045926</v>
      </c>
      <c r="AE35" s="5">
        <f t="shared" si="14"/>
        <v>0.19427525869405476</v>
      </c>
      <c r="AF35" s="5"/>
      <c r="AG35">
        <v>25</v>
      </c>
      <c r="AH35">
        <v>0</v>
      </c>
      <c r="AI35">
        <f t="shared" si="1"/>
        <v>0</v>
      </c>
      <c r="AJ35">
        <f t="shared" si="15"/>
        <v>0</v>
      </c>
      <c r="AK35">
        <f t="shared" si="27"/>
        <v>19.970520074999968</v>
      </c>
      <c r="AL35">
        <f t="shared" si="28"/>
        <v>0</v>
      </c>
      <c r="AM35">
        <f>-SUM($AL$11:AL34)/$I$4</f>
        <v>-0.78086100000000003</v>
      </c>
      <c r="AN35">
        <f t="shared" si="29"/>
        <v>19.189659074999966</v>
      </c>
      <c r="AO35">
        <f t="shared" si="16"/>
        <v>0</v>
      </c>
      <c r="AP35">
        <f t="shared" si="17"/>
        <v>0.80612069180052648</v>
      </c>
      <c r="AQ35">
        <f t="shared" si="18"/>
        <v>1.9353435265860077</v>
      </c>
      <c r="AR35">
        <f t="shared" si="19"/>
        <v>0.69193466716320395</v>
      </c>
      <c r="AS35" s="5">
        <f t="shared" si="33"/>
        <v>12.660299999999999</v>
      </c>
      <c r="AT35" s="5">
        <f t="shared" si="30"/>
        <v>0.54338853382045926</v>
      </c>
      <c r="AU35" s="5">
        <f t="shared" si="20"/>
        <v>0.19427525869405476</v>
      </c>
    </row>
    <row r="36" spans="1:47" x14ac:dyDescent="0.25">
      <c r="A36">
        <v>26</v>
      </c>
      <c r="B36">
        <v>0</v>
      </c>
      <c r="C36">
        <f t="shared" si="34"/>
        <v>0</v>
      </c>
      <c r="D36">
        <f t="shared" si="2"/>
        <v>0</v>
      </c>
      <c r="E36">
        <f t="shared" si="21"/>
        <v>18.106215074999966</v>
      </c>
      <c r="F36">
        <f t="shared" si="3"/>
        <v>0</v>
      </c>
      <c r="G36">
        <f>-SUM($F$11:F35)/$I$4</f>
        <v>-0.78086100000000003</v>
      </c>
      <c r="H36">
        <f t="shared" si="22"/>
        <v>17.325354074999964</v>
      </c>
      <c r="I36">
        <f t="shared" si="4"/>
        <v>0</v>
      </c>
      <c r="J36" s="5">
        <f t="shared" si="5"/>
        <v>0.72939792115753233</v>
      </c>
      <c r="K36" s="5">
        <f t="shared" si="6"/>
        <v>1.8417791721433321</v>
      </c>
      <c r="L36" s="5">
        <f t="shared" si="7"/>
        <v>0.63194148206333101</v>
      </c>
      <c r="M36" s="5">
        <f t="shared" si="31"/>
        <v>12.660299999999999</v>
      </c>
      <c r="N36" s="5">
        <f t="shared" si="23"/>
        <v>0.54338853382045926</v>
      </c>
      <c r="O36" s="5">
        <f t="shared" si="8"/>
        <v>0.18644458607874734</v>
      </c>
      <c r="Q36">
        <v>26</v>
      </c>
      <c r="R36">
        <v>0</v>
      </c>
      <c r="S36">
        <f t="shared" si="0"/>
        <v>0</v>
      </c>
      <c r="T36">
        <f t="shared" si="35"/>
        <v>0</v>
      </c>
      <c r="U36">
        <f t="shared" si="24"/>
        <v>18.675023174999971</v>
      </c>
      <c r="V36">
        <f t="shared" si="9"/>
        <v>0</v>
      </c>
      <c r="W36">
        <f>-SUM($V$11:V35)/$I$4</f>
        <v>-0.78086100000000003</v>
      </c>
      <c r="X36">
        <f t="shared" si="25"/>
        <v>17.89416217499997</v>
      </c>
      <c r="Y36">
        <f t="shared" si="10"/>
        <v>0</v>
      </c>
      <c r="Z36">
        <f t="shared" si="11"/>
        <v>0.75280639423258033</v>
      </c>
      <c r="AA36">
        <f t="shared" si="12"/>
        <v>1.8703260905275367</v>
      </c>
      <c r="AB36">
        <f t="shared" si="13"/>
        <v>0.64173634899684162</v>
      </c>
      <c r="AC36" s="5">
        <f t="shared" si="32"/>
        <v>12.660299999999999</v>
      </c>
      <c r="AD36" s="5">
        <f t="shared" si="26"/>
        <v>0.54338853382045926</v>
      </c>
      <c r="AE36" s="5">
        <f t="shared" si="14"/>
        <v>0.18644458607874734</v>
      </c>
      <c r="AF36" s="5"/>
      <c r="AG36">
        <v>26</v>
      </c>
      <c r="AH36">
        <v>0</v>
      </c>
      <c r="AI36">
        <f t="shared" si="1"/>
        <v>0</v>
      </c>
      <c r="AJ36">
        <f t="shared" si="15"/>
        <v>0</v>
      </c>
      <c r="AK36">
        <f t="shared" si="27"/>
        <v>19.189659074999966</v>
      </c>
      <c r="AL36">
        <f t="shared" si="28"/>
        <v>0</v>
      </c>
      <c r="AM36">
        <f>-SUM($AL$11:AL35)/$I$4</f>
        <v>-0.78086100000000003</v>
      </c>
      <c r="AN36">
        <f t="shared" si="29"/>
        <v>18.408798074999964</v>
      </c>
      <c r="AO36">
        <f t="shared" si="16"/>
        <v>0</v>
      </c>
      <c r="AP36">
        <f t="shared" si="17"/>
        <v>0.77398548891952834</v>
      </c>
      <c r="AQ36">
        <f t="shared" si="18"/>
        <v>1.8961542547799124</v>
      </c>
      <c r="AR36">
        <f t="shared" si="19"/>
        <v>0.65059837146049404</v>
      </c>
      <c r="AS36" s="5">
        <f t="shared" si="33"/>
        <v>12.660299999999999</v>
      </c>
      <c r="AT36" s="5">
        <f t="shared" si="30"/>
        <v>0.54338853382045926</v>
      </c>
      <c r="AU36" s="5">
        <f t="shared" si="20"/>
        <v>0.18644458607874734</v>
      </c>
    </row>
    <row r="37" spans="1:47" x14ac:dyDescent="0.25">
      <c r="A37">
        <v>27</v>
      </c>
      <c r="B37">
        <v>0</v>
      </c>
      <c r="C37">
        <f t="shared" si="34"/>
        <v>0</v>
      </c>
      <c r="D37">
        <f t="shared" si="2"/>
        <v>0</v>
      </c>
      <c r="E37">
        <f t="shared" si="21"/>
        <v>17.325354074999964</v>
      </c>
      <c r="F37">
        <f t="shared" si="3"/>
        <v>0</v>
      </c>
      <c r="G37">
        <f>-SUM($F$11:F36)/$I$4</f>
        <v>-0.78086100000000003</v>
      </c>
      <c r="H37">
        <f t="shared" si="22"/>
        <v>16.544493074999963</v>
      </c>
      <c r="I37">
        <f t="shared" si="4"/>
        <v>0</v>
      </c>
      <c r="J37" s="5">
        <f t="shared" si="5"/>
        <v>0.69726271827653408</v>
      </c>
      <c r="K37" s="5">
        <f t="shared" si="6"/>
        <v>1.8025899003372365</v>
      </c>
      <c r="L37" s="5">
        <f t="shared" si="7"/>
        <v>0.59356532377995741</v>
      </c>
      <c r="M37" s="5">
        <f t="shared" si="31"/>
        <v>12.660299999999999</v>
      </c>
      <c r="N37" s="5">
        <f t="shared" si="23"/>
        <v>0.54338853382045926</v>
      </c>
      <c r="O37" s="5">
        <f t="shared" si="8"/>
        <v>0.17892954518113946</v>
      </c>
      <c r="Q37">
        <v>27</v>
      </c>
      <c r="R37">
        <v>0</v>
      </c>
      <c r="S37">
        <f t="shared" si="0"/>
        <v>0</v>
      </c>
      <c r="T37">
        <f t="shared" si="35"/>
        <v>0</v>
      </c>
      <c r="U37">
        <f t="shared" si="24"/>
        <v>17.89416217499997</v>
      </c>
      <c r="V37">
        <f t="shared" si="9"/>
        <v>0</v>
      </c>
      <c r="W37">
        <f>-SUM($V$11:V36)/$I$4</f>
        <v>-0.78086100000000003</v>
      </c>
      <c r="X37">
        <f t="shared" si="25"/>
        <v>17.113301174999968</v>
      </c>
      <c r="Y37">
        <f t="shared" si="10"/>
        <v>0</v>
      </c>
      <c r="Z37">
        <f t="shared" si="11"/>
        <v>0.72067119135158231</v>
      </c>
      <c r="AA37">
        <f t="shared" si="12"/>
        <v>1.8311368187214416</v>
      </c>
      <c r="AB37">
        <f t="shared" si="13"/>
        <v>0.60296538801557231</v>
      </c>
      <c r="AC37" s="5">
        <f t="shared" si="32"/>
        <v>12.660299999999999</v>
      </c>
      <c r="AD37" s="5">
        <f t="shared" si="26"/>
        <v>0.54338853382045926</v>
      </c>
      <c r="AE37" s="5">
        <f t="shared" si="14"/>
        <v>0.17892954518113946</v>
      </c>
      <c r="AF37" s="5"/>
      <c r="AG37">
        <v>27</v>
      </c>
      <c r="AH37">
        <v>0</v>
      </c>
      <c r="AI37">
        <f t="shared" si="1"/>
        <v>0</v>
      </c>
      <c r="AJ37">
        <f t="shared" si="15"/>
        <v>0</v>
      </c>
      <c r="AK37">
        <f t="shared" si="27"/>
        <v>18.408798074999964</v>
      </c>
      <c r="AL37">
        <f t="shared" si="28"/>
        <v>0</v>
      </c>
      <c r="AM37">
        <f>-SUM($AL$11:AL36)/$I$4</f>
        <v>-0.78086100000000003</v>
      </c>
      <c r="AN37">
        <f t="shared" si="29"/>
        <v>17.627937074999963</v>
      </c>
      <c r="AO37">
        <f t="shared" si="16"/>
        <v>0</v>
      </c>
      <c r="AP37">
        <f t="shared" si="17"/>
        <v>0.74185028603853009</v>
      </c>
      <c r="AQ37">
        <f t="shared" si="18"/>
        <v>1.8569649829738171</v>
      </c>
      <c r="AR37">
        <f t="shared" si="19"/>
        <v>0.61147020803827135</v>
      </c>
      <c r="AS37" s="5">
        <f t="shared" si="33"/>
        <v>12.660299999999999</v>
      </c>
      <c r="AT37" s="5">
        <f t="shared" si="30"/>
        <v>0.54338853382045926</v>
      </c>
      <c r="AU37" s="5">
        <f t="shared" si="20"/>
        <v>0.17892954518113946</v>
      </c>
    </row>
    <row r="38" spans="1:47" x14ac:dyDescent="0.25">
      <c r="A38">
        <v>28</v>
      </c>
      <c r="B38">
        <v>0</v>
      </c>
      <c r="C38">
        <f t="shared" si="34"/>
        <v>0</v>
      </c>
      <c r="D38">
        <f t="shared" si="2"/>
        <v>0</v>
      </c>
      <c r="E38">
        <f t="shared" si="21"/>
        <v>16.544493074999963</v>
      </c>
      <c r="F38">
        <f t="shared" si="3"/>
        <v>0</v>
      </c>
      <c r="G38">
        <f>-SUM($F$11:F37)/$I$4</f>
        <v>-0.78086100000000003</v>
      </c>
      <c r="H38">
        <f t="shared" si="22"/>
        <v>15.763632074999963</v>
      </c>
      <c r="I38">
        <f t="shared" si="4"/>
        <v>0</v>
      </c>
      <c r="J38" s="5">
        <f t="shared" si="5"/>
        <v>0.66512751539553594</v>
      </c>
      <c r="K38" s="5">
        <f t="shared" si="6"/>
        <v>1.7634006285311412</v>
      </c>
      <c r="L38" s="5">
        <f t="shared" si="7"/>
        <v>0.55725613733196189</v>
      </c>
      <c r="M38" s="5">
        <f t="shared" si="31"/>
        <v>12.660299999999999</v>
      </c>
      <c r="N38" s="5">
        <f t="shared" si="23"/>
        <v>0.54338853382045926</v>
      </c>
      <c r="O38" s="5">
        <f t="shared" si="8"/>
        <v>0.1717174138014774</v>
      </c>
      <c r="Q38">
        <v>28</v>
      </c>
      <c r="R38">
        <v>0</v>
      </c>
      <c r="S38">
        <f t="shared" si="0"/>
        <v>0</v>
      </c>
      <c r="T38">
        <f t="shared" si="35"/>
        <v>0</v>
      </c>
      <c r="U38">
        <f t="shared" si="24"/>
        <v>17.113301174999968</v>
      </c>
      <c r="V38">
        <f t="shared" si="9"/>
        <v>0</v>
      </c>
      <c r="W38">
        <f>-SUM($V$11:V37)/$I$4</f>
        <v>-0.78086100000000003</v>
      </c>
      <c r="X38">
        <f t="shared" si="25"/>
        <v>16.332440174999967</v>
      </c>
      <c r="Y38">
        <f t="shared" si="10"/>
        <v>0</v>
      </c>
      <c r="Z38">
        <f t="shared" si="11"/>
        <v>0.68853598847058406</v>
      </c>
      <c r="AA38">
        <f t="shared" si="12"/>
        <v>1.7919475469153465</v>
      </c>
      <c r="AB38">
        <f t="shared" si="13"/>
        <v>0.56627731222218747</v>
      </c>
      <c r="AC38" s="5">
        <f t="shared" si="32"/>
        <v>12.660299999999999</v>
      </c>
      <c r="AD38" s="5">
        <f t="shared" si="26"/>
        <v>0.54338853382045926</v>
      </c>
      <c r="AE38" s="5">
        <f t="shared" si="14"/>
        <v>0.1717174138014774</v>
      </c>
      <c r="AF38" s="5"/>
      <c r="AG38">
        <v>28</v>
      </c>
      <c r="AH38">
        <v>0</v>
      </c>
      <c r="AI38">
        <f t="shared" si="1"/>
        <v>0</v>
      </c>
      <c r="AJ38">
        <f t="shared" si="15"/>
        <v>0</v>
      </c>
      <c r="AK38">
        <f t="shared" si="27"/>
        <v>17.627937074999963</v>
      </c>
      <c r="AL38">
        <f t="shared" si="28"/>
        <v>0</v>
      </c>
      <c r="AM38">
        <f>-SUM($AL$11:AL37)/$I$4</f>
        <v>-0.78086100000000003</v>
      </c>
      <c r="AN38">
        <f t="shared" si="29"/>
        <v>16.847076074999961</v>
      </c>
      <c r="AO38">
        <f t="shared" si="16"/>
        <v>0</v>
      </c>
      <c r="AP38">
        <f t="shared" si="17"/>
        <v>0.70971508315753218</v>
      </c>
      <c r="AQ38">
        <f t="shared" si="18"/>
        <v>1.8177757111677222</v>
      </c>
      <c r="AR38">
        <f t="shared" si="19"/>
        <v>0.57443932759905802</v>
      </c>
      <c r="AS38" s="5">
        <f t="shared" si="33"/>
        <v>12.660299999999999</v>
      </c>
      <c r="AT38" s="5">
        <f t="shared" si="30"/>
        <v>0.54338853382045926</v>
      </c>
      <c r="AU38" s="5">
        <f t="shared" si="20"/>
        <v>0.1717174138014774</v>
      </c>
    </row>
    <row r="39" spans="1:47" x14ac:dyDescent="0.25">
      <c r="A39">
        <v>29</v>
      </c>
      <c r="B39">
        <v>0</v>
      </c>
      <c r="C39">
        <f t="shared" si="34"/>
        <v>0</v>
      </c>
      <c r="D39">
        <f t="shared" si="2"/>
        <v>0</v>
      </c>
      <c r="E39">
        <f t="shared" si="21"/>
        <v>15.763632074999963</v>
      </c>
      <c r="F39">
        <f t="shared" si="3"/>
        <v>0</v>
      </c>
      <c r="G39">
        <f>-SUM($F$11:F38)/$I$4</f>
        <v>-0.78086100000000003</v>
      </c>
      <c r="H39">
        <f t="shared" si="22"/>
        <v>14.982771074999963</v>
      </c>
      <c r="I39">
        <f t="shared" si="4"/>
        <v>0</v>
      </c>
      <c r="J39" s="5">
        <f t="shared" si="5"/>
        <v>0.6329923125145378</v>
      </c>
      <c r="K39" s="5">
        <f t="shared" si="6"/>
        <v>1.7242113567250461</v>
      </c>
      <c r="L39" s="5">
        <f t="shared" si="7"/>
        <v>0.52290964373459736</v>
      </c>
      <c r="M39" s="5">
        <f t="shared" si="31"/>
        <v>12.660299999999999</v>
      </c>
      <c r="N39" s="5">
        <f t="shared" si="23"/>
        <v>0.54338853382045926</v>
      </c>
      <c r="O39" s="5">
        <f t="shared" si="8"/>
        <v>0.16479598253500707</v>
      </c>
      <c r="Q39">
        <v>29</v>
      </c>
      <c r="R39">
        <v>0</v>
      </c>
      <c r="S39">
        <f t="shared" si="0"/>
        <v>0</v>
      </c>
      <c r="T39">
        <f t="shared" si="35"/>
        <v>0</v>
      </c>
      <c r="U39">
        <f t="shared" si="24"/>
        <v>16.332440174999967</v>
      </c>
      <c r="V39">
        <f t="shared" si="9"/>
        <v>0</v>
      </c>
      <c r="W39">
        <f>-SUM($V$11:V38)/$I$4</f>
        <v>-0.78086100000000003</v>
      </c>
      <c r="X39">
        <f t="shared" si="25"/>
        <v>15.551579174999967</v>
      </c>
      <c r="Y39">
        <f t="shared" si="10"/>
        <v>0</v>
      </c>
      <c r="Z39">
        <f t="shared" si="11"/>
        <v>0.65640078558958603</v>
      </c>
      <c r="AA39">
        <f t="shared" si="12"/>
        <v>1.7527582751092512</v>
      </c>
      <c r="AB39">
        <f t="shared" si="13"/>
        <v>0.53156720121082135</v>
      </c>
      <c r="AC39" s="5">
        <f t="shared" si="32"/>
        <v>12.660299999999999</v>
      </c>
      <c r="AD39" s="5">
        <f t="shared" si="26"/>
        <v>0.54338853382045926</v>
      </c>
      <c r="AE39" s="5">
        <f t="shared" si="14"/>
        <v>0.16479598253500707</v>
      </c>
      <c r="AF39" s="5"/>
      <c r="AG39">
        <v>29</v>
      </c>
      <c r="AH39">
        <v>0</v>
      </c>
      <c r="AI39">
        <f t="shared" si="1"/>
        <v>0</v>
      </c>
      <c r="AJ39">
        <f t="shared" si="15"/>
        <v>0</v>
      </c>
      <c r="AK39">
        <f t="shared" si="27"/>
        <v>16.847076074999961</v>
      </c>
      <c r="AL39">
        <f t="shared" si="28"/>
        <v>0</v>
      </c>
      <c r="AM39">
        <f>-SUM($AL$11:AL38)/$I$4</f>
        <v>-0.78086100000000003</v>
      </c>
      <c r="AN39">
        <f t="shared" si="29"/>
        <v>16.06621507499996</v>
      </c>
      <c r="AO39">
        <f t="shared" si="16"/>
        <v>0</v>
      </c>
      <c r="AP39">
        <f t="shared" si="17"/>
        <v>0.67757988027653393</v>
      </c>
      <c r="AQ39">
        <f t="shared" si="18"/>
        <v>1.7785864393616264</v>
      </c>
      <c r="AR39">
        <f t="shared" si="19"/>
        <v>0.53940022940359522</v>
      </c>
      <c r="AS39" s="5">
        <f t="shared" si="33"/>
        <v>12.660299999999999</v>
      </c>
      <c r="AT39" s="5">
        <f t="shared" si="30"/>
        <v>0.54338853382045926</v>
      </c>
      <c r="AU39" s="5">
        <f t="shared" si="20"/>
        <v>0.16479598253500707</v>
      </c>
    </row>
    <row r="40" spans="1:47" x14ac:dyDescent="0.25">
      <c r="A40">
        <v>30</v>
      </c>
      <c r="B40">
        <v>0</v>
      </c>
      <c r="C40">
        <f t="shared" si="34"/>
        <v>0</v>
      </c>
      <c r="D40">
        <f t="shared" si="2"/>
        <v>0</v>
      </c>
      <c r="E40">
        <f t="shared" si="21"/>
        <v>14.982771074999963</v>
      </c>
      <c r="F40">
        <f t="shared" si="3"/>
        <v>0</v>
      </c>
      <c r="G40">
        <f>-SUM($F$11:F39)/$I$4</f>
        <v>-0.78086100000000003</v>
      </c>
      <c r="H40">
        <f t="shared" si="22"/>
        <v>14.201910074999963</v>
      </c>
      <c r="I40">
        <f t="shared" si="4"/>
        <v>0</v>
      </c>
      <c r="J40" s="5">
        <f t="shared" si="5"/>
        <v>0.60085710963353978</v>
      </c>
      <c r="K40" s="5">
        <f t="shared" si="6"/>
        <v>1.6850220849189508</v>
      </c>
      <c r="L40" s="5">
        <f t="shared" si="7"/>
        <v>0.49042661223888329</v>
      </c>
      <c r="M40" s="5">
        <f t="shared" si="31"/>
        <v>12.660299999999999</v>
      </c>
      <c r="N40" s="5">
        <f t="shared" si="23"/>
        <v>0.54338853382045926</v>
      </c>
      <c r="O40" s="5">
        <f t="shared" si="8"/>
        <v>0.15815353410269392</v>
      </c>
      <c r="Q40">
        <v>30</v>
      </c>
      <c r="R40">
        <v>0</v>
      </c>
      <c r="S40">
        <f t="shared" si="0"/>
        <v>0</v>
      </c>
      <c r="T40">
        <f t="shared" si="35"/>
        <v>0</v>
      </c>
      <c r="U40">
        <f t="shared" si="24"/>
        <v>15.551579174999967</v>
      </c>
      <c r="V40">
        <f t="shared" si="9"/>
        <v>0</v>
      </c>
      <c r="W40">
        <f>-SUM($V$11:V39)/$I$4</f>
        <v>-0.78086100000000003</v>
      </c>
      <c r="X40">
        <f t="shared" si="25"/>
        <v>14.770718174999967</v>
      </c>
      <c r="Y40">
        <f t="shared" si="10"/>
        <v>0</v>
      </c>
      <c r="Z40">
        <f t="shared" si="11"/>
        <v>0.6242655827085879</v>
      </c>
      <c r="AA40">
        <f t="shared" si="12"/>
        <v>1.7135690033031559</v>
      </c>
      <c r="AB40">
        <f t="shared" si="13"/>
        <v>0.49873520866520193</v>
      </c>
      <c r="AC40" s="5">
        <f t="shared" si="32"/>
        <v>12.660299999999999</v>
      </c>
      <c r="AD40" s="5">
        <f t="shared" si="26"/>
        <v>0.54338853382045926</v>
      </c>
      <c r="AE40" s="5">
        <f t="shared" si="14"/>
        <v>0.15815353410269392</v>
      </c>
      <c r="AF40" s="5"/>
      <c r="AG40">
        <v>30</v>
      </c>
      <c r="AH40">
        <v>0</v>
      </c>
      <c r="AI40">
        <f t="shared" si="1"/>
        <v>0</v>
      </c>
      <c r="AJ40">
        <f t="shared" si="15"/>
        <v>0</v>
      </c>
      <c r="AK40">
        <f t="shared" si="27"/>
        <v>16.06621507499996</v>
      </c>
      <c r="AL40">
        <f t="shared" si="28"/>
        <v>0</v>
      </c>
      <c r="AM40">
        <f>-SUM($AL$11:AL39)/$I$4</f>
        <v>-0.78086100000000003</v>
      </c>
      <c r="AN40">
        <f t="shared" si="29"/>
        <v>15.28535407499996</v>
      </c>
      <c r="AO40">
        <f t="shared" si="16"/>
        <v>0</v>
      </c>
      <c r="AP40">
        <f t="shared" si="17"/>
        <v>0.64544467739553579</v>
      </c>
      <c r="AQ40">
        <f t="shared" si="18"/>
        <v>1.7393971675555313</v>
      </c>
      <c r="AR40">
        <f t="shared" si="19"/>
        <v>0.50625251019377582</v>
      </c>
      <c r="AS40" s="5">
        <f t="shared" si="33"/>
        <v>12.660299999999999</v>
      </c>
      <c r="AT40" s="5">
        <f t="shared" si="30"/>
        <v>0.54338853382045926</v>
      </c>
      <c r="AU40" s="5">
        <f t="shared" si="20"/>
        <v>0.15815353410269392</v>
      </c>
    </row>
    <row r="41" spans="1:47" x14ac:dyDescent="0.25">
      <c r="A41">
        <v>31</v>
      </c>
      <c r="B41">
        <v>0</v>
      </c>
      <c r="C41">
        <f t="shared" si="34"/>
        <v>0</v>
      </c>
      <c r="D41">
        <f t="shared" si="2"/>
        <v>0</v>
      </c>
      <c r="E41">
        <f t="shared" si="21"/>
        <v>14.201910074999963</v>
      </c>
      <c r="F41">
        <f t="shared" si="3"/>
        <v>0</v>
      </c>
      <c r="G41">
        <f>-SUM($F$11:F40)/$I$4</f>
        <v>-0.78086100000000003</v>
      </c>
      <c r="H41">
        <f t="shared" si="22"/>
        <v>13.421049074999964</v>
      </c>
      <c r="I41">
        <f t="shared" si="4"/>
        <v>0</v>
      </c>
      <c r="J41" s="5">
        <f t="shared" si="5"/>
        <v>0.56872190675254175</v>
      </c>
      <c r="K41" s="5">
        <f t="shared" si="6"/>
        <v>1.6458328131128557</v>
      </c>
      <c r="L41" s="5">
        <f t="shared" si="7"/>
        <v>0.45971262279025232</v>
      </c>
      <c r="M41" s="5">
        <f t="shared" si="31"/>
        <v>12.660299999999999</v>
      </c>
      <c r="N41" s="5">
        <f t="shared" si="23"/>
        <v>0.54338853382045926</v>
      </c>
      <c r="O41" s="5">
        <f t="shared" si="8"/>
        <v>0.15177882351506133</v>
      </c>
      <c r="Q41">
        <v>31</v>
      </c>
      <c r="R41">
        <v>0</v>
      </c>
      <c r="S41">
        <f t="shared" si="0"/>
        <v>0</v>
      </c>
      <c r="T41">
        <f t="shared" si="35"/>
        <v>0</v>
      </c>
      <c r="U41">
        <f t="shared" si="24"/>
        <v>14.770718174999967</v>
      </c>
      <c r="V41">
        <f t="shared" si="9"/>
        <v>0</v>
      </c>
      <c r="W41">
        <f>-SUM($V$11:V40)/$I$4</f>
        <v>-0.78086100000000003</v>
      </c>
      <c r="X41">
        <f t="shared" si="25"/>
        <v>13.989857174999967</v>
      </c>
      <c r="Y41">
        <f t="shared" si="10"/>
        <v>0</v>
      </c>
      <c r="Z41">
        <f t="shared" si="11"/>
        <v>0.59213037982758987</v>
      </c>
      <c r="AA41">
        <f t="shared" si="12"/>
        <v>1.6743797314970608</v>
      </c>
      <c r="AB41">
        <f t="shared" si="13"/>
        <v>0.46768632377520303</v>
      </c>
      <c r="AC41" s="5">
        <f t="shared" si="32"/>
        <v>12.660299999999999</v>
      </c>
      <c r="AD41" s="5">
        <f t="shared" si="26"/>
        <v>0.54338853382045926</v>
      </c>
      <c r="AE41" s="5">
        <f t="shared" si="14"/>
        <v>0.15177882351506133</v>
      </c>
      <c r="AF41" s="5"/>
      <c r="AG41">
        <v>31</v>
      </c>
      <c r="AH41">
        <v>0</v>
      </c>
      <c r="AI41">
        <f t="shared" si="1"/>
        <v>0</v>
      </c>
      <c r="AJ41">
        <f t="shared" si="15"/>
        <v>0</v>
      </c>
      <c r="AK41">
        <f t="shared" si="27"/>
        <v>15.28535407499996</v>
      </c>
      <c r="AL41">
        <f t="shared" si="28"/>
        <v>0</v>
      </c>
      <c r="AM41">
        <f>-SUM($AL$11:AL40)/$I$4</f>
        <v>-0.78086100000000003</v>
      </c>
      <c r="AN41">
        <f t="shared" si="29"/>
        <v>14.50449307499996</v>
      </c>
      <c r="AO41">
        <f t="shared" si="16"/>
        <v>0</v>
      </c>
      <c r="AP41">
        <f t="shared" si="17"/>
        <v>0.61330947451453766</v>
      </c>
      <c r="AQ41">
        <f t="shared" si="18"/>
        <v>1.7002078957494362</v>
      </c>
      <c r="AR41">
        <f t="shared" si="19"/>
        <v>0.47490062466634875</v>
      </c>
      <c r="AS41" s="5">
        <f t="shared" si="33"/>
        <v>12.660299999999999</v>
      </c>
      <c r="AT41" s="5">
        <f t="shared" si="30"/>
        <v>0.54338853382045926</v>
      </c>
      <c r="AU41" s="5">
        <f t="shared" si="20"/>
        <v>0.15177882351506133</v>
      </c>
    </row>
    <row r="42" spans="1:47" x14ac:dyDescent="0.25">
      <c r="A42">
        <v>32</v>
      </c>
      <c r="B42">
        <v>0</v>
      </c>
      <c r="C42">
        <f t="shared" si="34"/>
        <v>0</v>
      </c>
      <c r="D42">
        <f t="shared" si="2"/>
        <v>0</v>
      </c>
      <c r="E42">
        <f t="shared" si="21"/>
        <v>13.421049074999964</v>
      </c>
      <c r="F42">
        <f t="shared" si="3"/>
        <v>0</v>
      </c>
      <c r="G42">
        <f>-SUM($F$11:F41)/$I$4</f>
        <v>-0.78086100000000003</v>
      </c>
      <c r="H42">
        <f t="shared" si="22"/>
        <v>12.640188074999964</v>
      </c>
      <c r="I42">
        <f t="shared" si="4"/>
        <v>0</v>
      </c>
      <c r="J42" s="5">
        <f t="shared" si="5"/>
        <v>0.53658670387154372</v>
      </c>
      <c r="K42" s="5">
        <f t="shared" si="6"/>
        <v>1.6066435413067606</v>
      </c>
      <c r="L42" s="5">
        <f t="shared" si="7"/>
        <v>0.43067783943472293</v>
      </c>
      <c r="M42" s="5">
        <f t="shared" si="31"/>
        <v>12.660299999999999</v>
      </c>
      <c r="N42" s="5">
        <f t="shared" si="23"/>
        <v>0.54338853382045926</v>
      </c>
      <c r="O42" s="5">
        <f t="shared" si="8"/>
        <v>0.14566105903556748</v>
      </c>
      <c r="Q42">
        <v>32</v>
      </c>
      <c r="R42">
        <v>0</v>
      </c>
      <c r="S42">
        <f t="shared" si="0"/>
        <v>0</v>
      </c>
      <c r="T42">
        <f t="shared" si="35"/>
        <v>0</v>
      </c>
      <c r="U42">
        <f t="shared" si="24"/>
        <v>13.989857174999967</v>
      </c>
      <c r="V42">
        <f t="shared" si="9"/>
        <v>0</v>
      </c>
      <c r="W42">
        <f>-SUM($V$11:V41)/$I$4</f>
        <v>-0.78086100000000003</v>
      </c>
      <c r="X42">
        <f t="shared" si="25"/>
        <v>13.208996174999967</v>
      </c>
      <c r="Y42">
        <f t="shared" si="10"/>
        <v>0</v>
      </c>
      <c r="Z42">
        <f t="shared" si="11"/>
        <v>0.55999517694659173</v>
      </c>
      <c r="AA42">
        <f t="shared" si="12"/>
        <v>1.6351904596909652</v>
      </c>
      <c r="AB42">
        <f t="shared" si="13"/>
        <v>0.43833014364292888</v>
      </c>
      <c r="AC42" s="5">
        <f t="shared" si="32"/>
        <v>12.660299999999999</v>
      </c>
      <c r="AD42" s="5">
        <f t="shared" si="26"/>
        <v>0.54338853382045926</v>
      </c>
      <c r="AE42" s="5">
        <f t="shared" si="14"/>
        <v>0.14566105903556748</v>
      </c>
      <c r="AF42" s="5"/>
      <c r="AG42">
        <v>32</v>
      </c>
      <c r="AH42">
        <v>0</v>
      </c>
      <c r="AI42">
        <f t="shared" si="1"/>
        <v>0</v>
      </c>
      <c r="AJ42">
        <f t="shared" si="15"/>
        <v>0</v>
      </c>
      <c r="AK42">
        <f t="shared" si="27"/>
        <v>14.50449307499996</v>
      </c>
      <c r="AL42">
        <f t="shared" si="28"/>
        <v>0</v>
      </c>
      <c r="AM42">
        <f>-SUM($AL$11:AL41)/$I$4</f>
        <v>-0.78086100000000003</v>
      </c>
      <c r="AN42">
        <f t="shared" si="29"/>
        <v>13.72363207499996</v>
      </c>
      <c r="AO42">
        <f t="shared" si="16"/>
        <v>0</v>
      </c>
      <c r="AP42">
        <f t="shared" si="17"/>
        <v>0.58117427163353963</v>
      </c>
      <c r="AQ42">
        <f t="shared" si="18"/>
        <v>1.6610186239433411</v>
      </c>
      <c r="AR42">
        <f t="shared" si="19"/>
        <v>0.44525365697416286</v>
      </c>
      <c r="AS42" s="5">
        <f t="shared" si="33"/>
        <v>12.660299999999999</v>
      </c>
      <c r="AT42" s="5">
        <f t="shared" si="30"/>
        <v>0.54338853382045926</v>
      </c>
      <c r="AU42" s="5">
        <f t="shared" si="20"/>
        <v>0.14566105903556748</v>
      </c>
    </row>
    <row r="43" spans="1:47" x14ac:dyDescent="0.25">
      <c r="A43">
        <v>33</v>
      </c>
      <c r="B43">
        <v>0</v>
      </c>
      <c r="C43">
        <f t="shared" si="34"/>
        <v>0</v>
      </c>
      <c r="D43">
        <f t="shared" si="2"/>
        <v>0</v>
      </c>
      <c r="E43">
        <f t="shared" si="21"/>
        <v>12.640188074999964</v>
      </c>
      <c r="F43">
        <f t="shared" si="3"/>
        <v>0</v>
      </c>
      <c r="G43">
        <f>-SUM($F$11:F42)/$I$4</f>
        <v>-0.78086100000000003</v>
      </c>
      <c r="H43">
        <f t="shared" si="22"/>
        <v>11.859327074999964</v>
      </c>
      <c r="I43">
        <f t="shared" si="4"/>
        <v>0</v>
      </c>
      <c r="J43" s="5">
        <f t="shared" si="5"/>
        <v>0.50445150099054559</v>
      </c>
      <c r="K43" s="5">
        <f t="shared" si="6"/>
        <v>1.5674542695006655</v>
      </c>
      <c r="L43" s="5">
        <f t="shared" si="7"/>
        <v>0.40323679417599984</v>
      </c>
      <c r="M43" s="5">
        <f t="shared" si="31"/>
        <v>12.660299999999999</v>
      </c>
      <c r="N43" s="5">
        <f t="shared" si="23"/>
        <v>0.54338853382045926</v>
      </c>
      <c r="O43" s="5">
        <f t="shared" si="8"/>
        <v>0.13978988391129316</v>
      </c>
      <c r="Q43">
        <v>33</v>
      </c>
      <c r="R43">
        <v>0</v>
      </c>
      <c r="S43">
        <f t="shared" si="0"/>
        <v>0</v>
      </c>
      <c r="T43">
        <f t="shared" si="35"/>
        <v>0</v>
      </c>
      <c r="U43">
        <f t="shared" si="24"/>
        <v>13.208996174999967</v>
      </c>
      <c r="V43">
        <f t="shared" si="9"/>
        <v>0</v>
      </c>
      <c r="W43">
        <f>-SUM($V$11:V42)/$I$4</f>
        <v>-0.78086100000000003</v>
      </c>
      <c r="X43">
        <f t="shared" si="25"/>
        <v>12.428135174999968</v>
      </c>
      <c r="Y43">
        <f t="shared" si="10"/>
        <v>0</v>
      </c>
      <c r="Z43">
        <f t="shared" si="11"/>
        <v>0.52785997406559371</v>
      </c>
      <c r="AA43">
        <f t="shared" si="12"/>
        <v>1.5960011878848701</v>
      </c>
      <c r="AB43">
        <f t="shared" si="13"/>
        <v>0.41058065618003625</v>
      </c>
      <c r="AC43" s="5">
        <f t="shared" si="32"/>
        <v>12.660299999999999</v>
      </c>
      <c r="AD43" s="5">
        <f t="shared" si="26"/>
        <v>0.54338853382045926</v>
      </c>
      <c r="AE43" s="5">
        <f t="shared" si="14"/>
        <v>0.13978988391129316</v>
      </c>
      <c r="AF43" s="5"/>
      <c r="AG43">
        <v>33</v>
      </c>
      <c r="AH43">
        <v>0</v>
      </c>
      <c r="AI43">
        <f t="shared" si="1"/>
        <v>0</v>
      </c>
      <c r="AJ43">
        <f t="shared" si="15"/>
        <v>0</v>
      </c>
      <c r="AK43">
        <f t="shared" si="27"/>
        <v>13.72363207499996</v>
      </c>
      <c r="AL43">
        <f t="shared" si="28"/>
        <v>0</v>
      </c>
      <c r="AM43">
        <f>-SUM($AL$11:AL42)/$I$4</f>
        <v>-0.78086100000000003</v>
      </c>
      <c r="AN43">
        <f t="shared" si="29"/>
        <v>12.94277107499996</v>
      </c>
      <c r="AO43">
        <f t="shared" si="16"/>
        <v>0</v>
      </c>
      <c r="AP43">
        <f t="shared" si="17"/>
        <v>0.5490390687525416</v>
      </c>
      <c r="AQ43">
        <f t="shared" si="18"/>
        <v>1.621829352137246</v>
      </c>
      <c r="AR43">
        <f t="shared" si="19"/>
        <v>0.41722510275511687</v>
      </c>
      <c r="AS43" s="5">
        <f t="shared" si="33"/>
        <v>12.660299999999999</v>
      </c>
      <c r="AT43" s="5">
        <f t="shared" si="30"/>
        <v>0.54338853382045926</v>
      </c>
      <c r="AU43" s="5">
        <f t="shared" si="20"/>
        <v>0.13978988391129316</v>
      </c>
    </row>
    <row r="44" spans="1:47" x14ac:dyDescent="0.25">
      <c r="A44">
        <v>34</v>
      </c>
      <c r="B44">
        <v>0</v>
      </c>
      <c r="C44">
        <f t="shared" si="34"/>
        <v>0</v>
      </c>
      <c r="D44">
        <f t="shared" si="2"/>
        <v>0</v>
      </c>
      <c r="E44">
        <f t="shared" si="21"/>
        <v>11.859327074999964</v>
      </c>
      <c r="F44">
        <f t="shared" si="3"/>
        <v>0</v>
      </c>
      <c r="G44">
        <f>-SUM($F$11:F43)/$I$4</f>
        <v>-0.78086100000000003</v>
      </c>
      <c r="H44">
        <f t="shared" si="22"/>
        <v>11.078466074999964</v>
      </c>
      <c r="I44">
        <f t="shared" si="4"/>
        <v>0</v>
      </c>
      <c r="J44" s="5">
        <f t="shared" si="5"/>
        <v>0.47231629810954745</v>
      </c>
      <c r="K44" s="5">
        <f t="shared" si="6"/>
        <v>1.5282649976945699</v>
      </c>
      <c r="L44" s="5">
        <f t="shared" si="7"/>
        <v>0.37730818080914508</v>
      </c>
      <c r="M44" s="5">
        <f t="shared" si="31"/>
        <v>12.660299999999999</v>
      </c>
      <c r="N44" s="5">
        <f t="shared" si="23"/>
        <v>0.54338853382045926</v>
      </c>
      <c r="O44" s="5">
        <f t="shared" si="8"/>
        <v>0.13415535884001262</v>
      </c>
      <c r="Q44">
        <v>34</v>
      </c>
      <c r="R44">
        <v>0</v>
      </c>
      <c r="S44">
        <f t="shared" si="0"/>
        <v>0</v>
      </c>
      <c r="T44">
        <f t="shared" si="35"/>
        <v>0</v>
      </c>
      <c r="U44">
        <f t="shared" si="24"/>
        <v>12.428135174999968</v>
      </c>
      <c r="V44">
        <f t="shared" si="9"/>
        <v>0</v>
      </c>
      <c r="W44">
        <f>-SUM($V$11:V43)/$I$4</f>
        <v>-0.78086100000000003</v>
      </c>
      <c r="X44">
        <f t="shared" si="25"/>
        <v>11.647274174999968</v>
      </c>
      <c r="Y44">
        <f t="shared" si="10"/>
        <v>0</v>
      </c>
      <c r="Z44">
        <f t="shared" si="11"/>
        <v>0.49572477118459563</v>
      </c>
      <c r="AA44">
        <f t="shared" si="12"/>
        <v>1.556811916078775</v>
      </c>
      <c r="AB44">
        <f t="shared" si="13"/>
        <v>0.38435603302031257</v>
      </c>
      <c r="AC44" s="5">
        <f t="shared" si="32"/>
        <v>12.660299999999999</v>
      </c>
      <c r="AD44" s="5">
        <f t="shared" si="26"/>
        <v>0.54338853382045926</v>
      </c>
      <c r="AE44" s="5">
        <f t="shared" si="14"/>
        <v>0.13415535884001262</v>
      </c>
      <c r="AF44" s="5"/>
      <c r="AG44">
        <v>34</v>
      </c>
      <c r="AH44">
        <v>0</v>
      </c>
      <c r="AI44">
        <f t="shared" si="1"/>
        <v>0</v>
      </c>
      <c r="AJ44">
        <f t="shared" si="15"/>
        <v>0</v>
      </c>
      <c r="AK44">
        <f t="shared" si="27"/>
        <v>12.94277107499996</v>
      </c>
      <c r="AL44">
        <f t="shared" si="28"/>
        <v>0</v>
      </c>
      <c r="AM44">
        <f>-SUM($AL$11:AL43)/$I$4</f>
        <v>-0.78086100000000003</v>
      </c>
      <c r="AN44">
        <f t="shared" si="29"/>
        <v>12.161910074999961</v>
      </c>
      <c r="AO44">
        <f t="shared" si="16"/>
        <v>0</v>
      </c>
      <c r="AP44">
        <f t="shared" si="17"/>
        <v>0.51690386587154358</v>
      </c>
      <c r="AQ44">
        <f t="shared" si="18"/>
        <v>1.5826400803311507</v>
      </c>
      <c r="AR44">
        <f t="shared" si="19"/>
        <v>0.39073266121136879</v>
      </c>
      <c r="AS44" s="5">
        <f t="shared" si="33"/>
        <v>12.660299999999999</v>
      </c>
      <c r="AT44" s="5">
        <f t="shared" si="30"/>
        <v>0.54338853382045926</v>
      </c>
      <c r="AU44" s="5">
        <f t="shared" si="20"/>
        <v>0.13415535884001262</v>
      </c>
    </row>
    <row r="45" spans="1:47" x14ac:dyDescent="0.25">
      <c r="A45">
        <v>35</v>
      </c>
      <c r="B45">
        <v>0</v>
      </c>
      <c r="C45">
        <f t="shared" si="34"/>
        <v>0</v>
      </c>
      <c r="D45">
        <f t="shared" si="2"/>
        <v>0</v>
      </c>
      <c r="E45">
        <f t="shared" si="21"/>
        <v>11.078466074999964</v>
      </c>
      <c r="F45">
        <f t="shared" si="3"/>
        <v>0</v>
      </c>
      <c r="G45">
        <f>-SUM($F$11:F44)/$I$4</f>
        <v>-0.78086100000000003</v>
      </c>
      <c r="H45">
        <f t="shared" si="22"/>
        <v>10.297605074999964</v>
      </c>
      <c r="I45">
        <f t="shared" si="4"/>
        <v>0</v>
      </c>
      <c r="J45" s="5">
        <f t="shared" si="5"/>
        <v>0.44018109522854937</v>
      </c>
      <c r="K45" s="5">
        <f t="shared" si="6"/>
        <v>1.4890757258884748</v>
      </c>
      <c r="L45" s="5">
        <f t="shared" si="7"/>
        <v>0.35281465827772757</v>
      </c>
      <c r="M45" s="5">
        <f t="shared" si="31"/>
        <v>12.660299999999999</v>
      </c>
      <c r="N45" s="5">
        <f t="shared" si="23"/>
        <v>0.54338853382045926</v>
      </c>
      <c r="O45" s="5">
        <f t="shared" si="8"/>
        <v>0.12874794514396604</v>
      </c>
      <c r="Q45">
        <v>35</v>
      </c>
      <c r="R45">
        <v>0</v>
      </c>
      <c r="S45">
        <f t="shared" si="0"/>
        <v>0</v>
      </c>
      <c r="T45">
        <f t="shared" si="35"/>
        <v>0</v>
      </c>
      <c r="U45">
        <f t="shared" si="24"/>
        <v>11.647274174999968</v>
      </c>
      <c r="V45">
        <f t="shared" si="9"/>
        <v>0</v>
      </c>
      <c r="W45">
        <f>-SUM($V$11:V44)/$I$4</f>
        <v>-0.78086100000000003</v>
      </c>
      <c r="X45">
        <f t="shared" si="25"/>
        <v>10.866413174999968</v>
      </c>
      <c r="Y45">
        <f t="shared" si="10"/>
        <v>0</v>
      </c>
      <c r="Z45">
        <f t="shared" si="11"/>
        <v>0.46358956830359754</v>
      </c>
      <c r="AA45">
        <f t="shared" si="12"/>
        <v>1.5176226442726799</v>
      </c>
      <c r="AB45">
        <f t="shared" si="13"/>
        <v>0.35957843199285955</v>
      </c>
      <c r="AC45" s="5">
        <f t="shared" si="32"/>
        <v>12.660299999999999</v>
      </c>
      <c r="AD45" s="5">
        <f t="shared" si="26"/>
        <v>0.54338853382045926</v>
      </c>
      <c r="AE45" s="5">
        <f t="shared" si="14"/>
        <v>0.12874794514396604</v>
      </c>
      <c r="AF45" s="5"/>
      <c r="AG45">
        <v>35</v>
      </c>
      <c r="AH45">
        <v>0</v>
      </c>
      <c r="AI45">
        <f t="shared" si="1"/>
        <v>0</v>
      </c>
      <c r="AJ45">
        <f t="shared" si="15"/>
        <v>0</v>
      </c>
      <c r="AK45">
        <f t="shared" si="27"/>
        <v>12.161910074999961</v>
      </c>
      <c r="AL45">
        <f t="shared" si="28"/>
        <v>0</v>
      </c>
      <c r="AM45">
        <f>-SUM($AL$11:AL44)/$I$4</f>
        <v>-0.78086100000000003</v>
      </c>
      <c r="AN45">
        <f t="shared" si="29"/>
        <v>11.381049074999961</v>
      </c>
      <c r="AO45">
        <f t="shared" si="16"/>
        <v>0</v>
      </c>
      <c r="AP45">
        <f t="shared" si="17"/>
        <v>0.48476866299054544</v>
      </c>
      <c r="AQ45">
        <f t="shared" si="18"/>
        <v>1.5434508085250553</v>
      </c>
      <c r="AR45">
        <f t="shared" si="19"/>
        <v>0.36569803678274071</v>
      </c>
      <c r="AS45" s="5">
        <f t="shared" si="33"/>
        <v>12.660299999999999</v>
      </c>
      <c r="AT45" s="5">
        <f t="shared" si="30"/>
        <v>0.54338853382045926</v>
      </c>
      <c r="AU45" s="5">
        <f t="shared" si="20"/>
        <v>0.12874794514396604</v>
      </c>
    </row>
    <row r="46" spans="1:47" x14ac:dyDescent="0.25">
      <c r="A46">
        <v>36</v>
      </c>
      <c r="B46">
        <v>0</v>
      </c>
      <c r="C46">
        <f t="shared" si="34"/>
        <v>0</v>
      </c>
      <c r="D46">
        <f t="shared" si="2"/>
        <v>0</v>
      </c>
      <c r="E46">
        <f t="shared" si="21"/>
        <v>10.297605074999964</v>
      </c>
      <c r="F46">
        <f t="shared" si="3"/>
        <v>0</v>
      </c>
      <c r="G46">
        <f>-SUM($F$11:F45)/$I$4</f>
        <v>-0.78086100000000003</v>
      </c>
      <c r="H46">
        <f t="shared" si="22"/>
        <v>9.5167440749999646</v>
      </c>
      <c r="I46">
        <f t="shared" si="4"/>
        <v>0</v>
      </c>
      <c r="J46" s="5">
        <f t="shared" si="5"/>
        <v>0.40804589234755134</v>
      </c>
      <c r="K46" s="5">
        <f t="shared" si="6"/>
        <v>1.4498864540823797</v>
      </c>
      <c r="L46" s="5">
        <f t="shared" si="7"/>
        <v>0.3296826631216721</v>
      </c>
      <c r="M46" s="5">
        <f t="shared" si="31"/>
        <v>12.660299999999999</v>
      </c>
      <c r="N46" s="5">
        <f t="shared" si="23"/>
        <v>0.54338853382045926</v>
      </c>
      <c r="O46" s="5">
        <f t="shared" si="8"/>
        <v>0.12355848862184839</v>
      </c>
      <c r="Q46">
        <v>36</v>
      </c>
      <c r="R46">
        <v>0</v>
      </c>
      <c r="S46">
        <f t="shared" si="0"/>
        <v>0</v>
      </c>
      <c r="T46">
        <f t="shared" si="35"/>
        <v>0</v>
      </c>
      <c r="U46">
        <f t="shared" si="24"/>
        <v>10.866413174999968</v>
      </c>
      <c r="V46">
        <f t="shared" si="9"/>
        <v>0</v>
      </c>
      <c r="W46">
        <f>-SUM($V$11:V45)/$I$4</f>
        <v>-0.78086100000000003</v>
      </c>
      <c r="X46">
        <f t="shared" si="25"/>
        <v>10.085552174999968</v>
      </c>
      <c r="Y46">
        <f t="shared" si="10"/>
        <v>0</v>
      </c>
      <c r="Z46">
        <f t="shared" si="11"/>
        <v>0.43145436542259952</v>
      </c>
      <c r="AA46">
        <f t="shared" si="12"/>
        <v>1.4784333724665848</v>
      </c>
      <c r="AB46">
        <f t="shared" si="13"/>
        <v>0.33617380872160685</v>
      </c>
      <c r="AC46" s="5">
        <f t="shared" si="32"/>
        <v>12.660299999999999</v>
      </c>
      <c r="AD46" s="5">
        <f t="shared" si="26"/>
        <v>0.54338853382045926</v>
      </c>
      <c r="AE46" s="5">
        <f t="shared" si="14"/>
        <v>0.12355848862184839</v>
      </c>
      <c r="AF46" s="5"/>
      <c r="AG46">
        <v>36</v>
      </c>
      <c r="AH46">
        <v>0</v>
      </c>
      <c r="AI46">
        <f t="shared" si="1"/>
        <v>0</v>
      </c>
      <c r="AJ46">
        <f t="shared" si="15"/>
        <v>0</v>
      </c>
      <c r="AK46">
        <f t="shared" si="27"/>
        <v>11.381049074999961</v>
      </c>
      <c r="AL46">
        <f t="shared" si="28"/>
        <v>0</v>
      </c>
      <c r="AM46">
        <f>-SUM($AL$11:AL45)/$I$4</f>
        <v>-0.78086100000000003</v>
      </c>
      <c r="AN46">
        <f t="shared" si="29"/>
        <v>10.600188074999961</v>
      </c>
      <c r="AO46">
        <f t="shared" si="16"/>
        <v>0</v>
      </c>
      <c r="AP46">
        <f t="shared" si="17"/>
        <v>0.45263346010954736</v>
      </c>
      <c r="AQ46">
        <f t="shared" si="18"/>
        <v>1.5042615367189602</v>
      </c>
      <c r="AR46">
        <f t="shared" si="19"/>
        <v>0.34204674997869045</v>
      </c>
      <c r="AS46" s="5">
        <f t="shared" si="33"/>
        <v>12.660299999999999</v>
      </c>
      <c r="AT46" s="5">
        <f t="shared" si="30"/>
        <v>0.54338853382045926</v>
      </c>
      <c r="AU46" s="5">
        <f t="shared" si="20"/>
        <v>0.12355848862184839</v>
      </c>
    </row>
    <row r="47" spans="1:47" x14ac:dyDescent="0.25">
      <c r="A47">
        <v>37</v>
      </c>
      <c r="B47">
        <v>0</v>
      </c>
      <c r="C47">
        <f t="shared" si="34"/>
        <v>0</v>
      </c>
      <c r="D47">
        <f t="shared" si="2"/>
        <v>0</v>
      </c>
      <c r="E47">
        <f t="shared" si="21"/>
        <v>9.5167440749999646</v>
      </c>
      <c r="F47">
        <f t="shared" si="3"/>
        <v>0</v>
      </c>
      <c r="G47">
        <f>-SUM($F$11:F46)/$I$4</f>
        <v>-0.78086100000000003</v>
      </c>
      <c r="H47">
        <f t="shared" si="22"/>
        <v>8.7358830749999647</v>
      </c>
      <c r="I47">
        <f t="shared" si="4"/>
        <v>0</v>
      </c>
      <c r="J47" s="5">
        <f t="shared" si="5"/>
        <v>0.37591068946655332</v>
      </c>
      <c r="K47" s="5">
        <f t="shared" si="6"/>
        <v>1.4106971822762846</v>
      </c>
      <c r="L47" s="5">
        <f t="shared" si="7"/>
        <v>0.30784223060244881</v>
      </c>
      <c r="M47" s="5">
        <f t="shared" si="31"/>
        <v>12.660299999999999</v>
      </c>
      <c r="N47" s="5">
        <f t="shared" si="23"/>
        <v>0.54338853382045926</v>
      </c>
      <c r="O47" s="5">
        <f t="shared" si="8"/>
        <v>0.11857820405167792</v>
      </c>
      <c r="Q47">
        <v>37</v>
      </c>
      <c r="R47">
        <v>0</v>
      </c>
      <c r="S47">
        <f t="shared" si="0"/>
        <v>0</v>
      </c>
      <c r="T47">
        <f t="shared" si="35"/>
        <v>0</v>
      </c>
      <c r="U47">
        <f t="shared" si="24"/>
        <v>10.085552174999968</v>
      </c>
      <c r="V47">
        <f t="shared" si="9"/>
        <v>0</v>
      </c>
      <c r="W47">
        <f>-SUM($V$11:V46)/$I$4</f>
        <v>-0.78086100000000003</v>
      </c>
      <c r="X47">
        <f t="shared" si="25"/>
        <v>9.3046911749999683</v>
      </c>
      <c r="Y47">
        <f t="shared" si="10"/>
        <v>0</v>
      </c>
      <c r="Z47">
        <f t="shared" si="11"/>
        <v>0.39931916254160138</v>
      </c>
      <c r="AA47">
        <f t="shared" si="12"/>
        <v>1.4392441006604895</v>
      </c>
      <c r="AB47">
        <f t="shared" si="13"/>
        <v>0.3140717369363592</v>
      </c>
      <c r="AC47" s="5">
        <f t="shared" si="32"/>
        <v>12.660299999999999</v>
      </c>
      <c r="AD47" s="5">
        <f t="shared" si="26"/>
        <v>0.54338853382045926</v>
      </c>
      <c r="AE47" s="5">
        <f t="shared" si="14"/>
        <v>0.11857820405167792</v>
      </c>
      <c r="AF47" s="5"/>
      <c r="AG47">
        <v>37</v>
      </c>
      <c r="AH47">
        <v>0</v>
      </c>
      <c r="AI47">
        <f t="shared" si="1"/>
        <v>0</v>
      </c>
      <c r="AJ47">
        <f t="shared" si="15"/>
        <v>0</v>
      </c>
      <c r="AK47">
        <f t="shared" si="27"/>
        <v>10.600188074999961</v>
      </c>
      <c r="AL47">
        <f t="shared" si="28"/>
        <v>0</v>
      </c>
      <c r="AM47">
        <f>-SUM($AL$11:AL46)/$I$4</f>
        <v>-0.78086100000000003</v>
      </c>
      <c r="AN47">
        <f t="shared" si="29"/>
        <v>9.8193270749999613</v>
      </c>
      <c r="AO47">
        <f t="shared" si="16"/>
        <v>0</v>
      </c>
      <c r="AP47">
        <f t="shared" si="17"/>
        <v>0.42049825722854922</v>
      </c>
      <c r="AQ47">
        <f t="shared" si="18"/>
        <v>1.4650722649128647</v>
      </c>
      <c r="AR47">
        <f t="shared" si="19"/>
        <v>0.31970795695275417</v>
      </c>
      <c r="AS47" s="5">
        <f t="shared" si="33"/>
        <v>12.660299999999999</v>
      </c>
      <c r="AT47" s="5">
        <f t="shared" si="30"/>
        <v>0.54338853382045926</v>
      </c>
      <c r="AU47" s="5">
        <f t="shared" si="20"/>
        <v>0.11857820405167792</v>
      </c>
    </row>
    <row r="48" spans="1:47" x14ac:dyDescent="0.25">
      <c r="A48">
        <v>38</v>
      </c>
      <c r="B48">
        <v>0</v>
      </c>
      <c r="C48">
        <f t="shared" si="34"/>
        <v>0</v>
      </c>
      <c r="D48">
        <f t="shared" si="2"/>
        <v>0</v>
      </c>
      <c r="E48">
        <f t="shared" si="21"/>
        <v>8.7358830749999647</v>
      </c>
      <c r="F48">
        <f t="shared" si="3"/>
        <v>0</v>
      </c>
      <c r="G48">
        <f>-SUM($F$11:F47)/$I$4</f>
        <v>-0.78086100000000003</v>
      </c>
      <c r="H48">
        <f t="shared" si="22"/>
        <v>7.9550220749999649</v>
      </c>
      <c r="I48">
        <f t="shared" si="4"/>
        <v>0</v>
      </c>
      <c r="J48" s="5">
        <f t="shared" si="5"/>
        <v>0.34377548658555523</v>
      </c>
      <c r="K48" s="5">
        <f t="shared" si="6"/>
        <v>1.3715079104701891</v>
      </c>
      <c r="L48" s="5">
        <f t="shared" si="7"/>
        <v>0.28722682411079287</v>
      </c>
      <c r="M48" s="5">
        <f t="shared" si="31"/>
        <v>12.660299999999999</v>
      </c>
      <c r="N48" s="5">
        <f t="shared" si="23"/>
        <v>0.54338853382045926</v>
      </c>
      <c r="O48" s="5">
        <f t="shared" si="8"/>
        <v>0.11379866031830892</v>
      </c>
      <c r="Q48">
        <v>38</v>
      </c>
      <c r="R48">
        <v>0</v>
      </c>
      <c r="S48">
        <f t="shared" si="0"/>
        <v>0</v>
      </c>
      <c r="T48">
        <f t="shared" si="35"/>
        <v>0</v>
      </c>
      <c r="U48">
        <f t="shared" si="24"/>
        <v>9.3046911749999683</v>
      </c>
      <c r="V48">
        <f t="shared" si="9"/>
        <v>0</v>
      </c>
      <c r="W48">
        <f>-SUM($V$11:V47)/$I$4</f>
        <v>-0.78086100000000003</v>
      </c>
      <c r="X48">
        <f t="shared" si="25"/>
        <v>8.5238301749999685</v>
      </c>
      <c r="Y48">
        <f t="shared" si="10"/>
        <v>0</v>
      </c>
      <c r="Z48">
        <f t="shared" si="11"/>
        <v>0.3671839596606033</v>
      </c>
      <c r="AA48">
        <f t="shared" si="12"/>
        <v>1.4000548288543941</v>
      </c>
      <c r="AB48">
        <f t="shared" si="13"/>
        <v>0.29320523709919066</v>
      </c>
      <c r="AC48" s="5">
        <f t="shared" si="32"/>
        <v>12.660299999999999</v>
      </c>
      <c r="AD48" s="5">
        <f t="shared" si="26"/>
        <v>0.54338853382045926</v>
      </c>
      <c r="AE48" s="5">
        <f t="shared" si="14"/>
        <v>0.11379866031830892</v>
      </c>
      <c r="AF48" s="5"/>
      <c r="AG48">
        <v>38</v>
      </c>
      <c r="AH48">
        <v>0</v>
      </c>
      <c r="AI48">
        <f t="shared" si="1"/>
        <v>0</v>
      </c>
      <c r="AJ48">
        <f t="shared" si="15"/>
        <v>0</v>
      </c>
      <c r="AK48">
        <f t="shared" si="27"/>
        <v>9.8193270749999613</v>
      </c>
      <c r="AL48">
        <f t="shared" si="28"/>
        <v>0</v>
      </c>
      <c r="AM48">
        <f>-SUM($AL$11:AL47)/$I$4</f>
        <v>-0.78086100000000003</v>
      </c>
      <c r="AN48">
        <f t="shared" si="29"/>
        <v>9.0384660749999615</v>
      </c>
      <c r="AO48">
        <f t="shared" si="16"/>
        <v>0</v>
      </c>
      <c r="AP48">
        <f t="shared" si="17"/>
        <v>0.3883630543475512</v>
      </c>
      <c r="AQ48">
        <f t="shared" si="18"/>
        <v>1.4258829931067696</v>
      </c>
      <c r="AR48">
        <f t="shared" si="19"/>
        <v>0.29861427742202656</v>
      </c>
      <c r="AS48" s="5">
        <f t="shared" si="33"/>
        <v>12.660299999999999</v>
      </c>
      <c r="AT48" s="5">
        <f t="shared" si="30"/>
        <v>0.54338853382045926</v>
      </c>
      <c r="AU48" s="5">
        <f t="shared" si="20"/>
        <v>0.11379866031830892</v>
      </c>
    </row>
    <row r="49" spans="1:47" x14ac:dyDescent="0.25">
      <c r="A49">
        <v>39</v>
      </c>
      <c r="B49">
        <v>0</v>
      </c>
      <c r="C49">
        <f t="shared" si="34"/>
        <v>0</v>
      </c>
      <c r="D49">
        <f t="shared" si="2"/>
        <v>0</v>
      </c>
      <c r="E49">
        <f t="shared" si="21"/>
        <v>7.9550220749999649</v>
      </c>
      <c r="F49">
        <f t="shared" si="3"/>
        <v>0</v>
      </c>
      <c r="G49">
        <f>-SUM($F$11:F48)/$I$4</f>
        <v>-0.78086100000000003</v>
      </c>
      <c r="H49">
        <f t="shared" si="22"/>
        <v>7.1741610749999651</v>
      </c>
      <c r="I49">
        <f t="shared" si="4"/>
        <v>0</v>
      </c>
      <c r="J49" s="5">
        <f t="shared" si="5"/>
        <v>0.3116402837045571</v>
      </c>
      <c r="K49" s="5">
        <f t="shared" si="6"/>
        <v>1.3323186386640939</v>
      </c>
      <c r="L49" s="5">
        <f t="shared" si="7"/>
        <v>0.26777317247987942</v>
      </c>
      <c r="M49" s="5">
        <f t="shared" si="31"/>
        <v>12.660299999999999</v>
      </c>
      <c r="N49" s="5">
        <f t="shared" si="23"/>
        <v>0.54338853382045926</v>
      </c>
      <c r="O49" s="5">
        <f t="shared" si="8"/>
        <v>0.10921176614041164</v>
      </c>
      <c r="Q49">
        <v>39</v>
      </c>
      <c r="R49">
        <v>0</v>
      </c>
      <c r="S49">
        <f t="shared" si="0"/>
        <v>0</v>
      </c>
      <c r="T49">
        <f t="shared" si="35"/>
        <v>0</v>
      </c>
      <c r="U49">
        <f t="shared" si="24"/>
        <v>8.5238301749999685</v>
      </c>
      <c r="V49">
        <f t="shared" si="9"/>
        <v>0</v>
      </c>
      <c r="W49">
        <f>-SUM($V$11:V48)/$I$4</f>
        <v>-0.78086100000000003</v>
      </c>
      <c r="X49">
        <f t="shared" si="25"/>
        <v>7.7429691749999687</v>
      </c>
      <c r="Y49">
        <f t="shared" si="10"/>
        <v>0</v>
      </c>
      <c r="Z49">
        <f t="shared" si="11"/>
        <v>0.33504875677960527</v>
      </c>
      <c r="AA49">
        <f t="shared" si="12"/>
        <v>1.360865557048299</v>
      </c>
      <c r="AB49">
        <f t="shared" si="13"/>
        <v>0.27351061296778512</v>
      </c>
      <c r="AC49" s="5">
        <f t="shared" si="32"/>
        <v>12.660299999999999</v>
      </c>
      <c r="AD49" s="5">
        <f t="shared" si="26"/>
        <v>0.54338853382045926</v>
      </c>
      <c r="AE49" s="5">
        <f t="shared" si="14"/>
        <v>0.10921176614041164</v>
      </c>
      <c r="AF49" s="5"/>
      <c r="AG49">
        <v>39</v>
      </c>
      <c r="AH49">
        <v>0</v>
      </c>
      <c r="AI49">
        <f t="shared" si="1"/>
        <v>0</v>
      </c>
      <c r="AJ49">
        <f t="shared" si="15"/>
        <v>0</v>
      </c>
      <c r="AK49">
        <f t="shared" si="27"/>
        <v>9.0384660749999615</v>
      </c>
      <c r="AL49">
        <f t="shared" si="28"/>
        <v>0</v>
      </c>
      <c r="AM49">
        <f>-SUM($AL$11:AL48)/$I$4</f>
        <v>-0.78086100000000003</v>
      </c>
      <c r="AN49">
        <f t="shared" si="29"/>
        <v>8.2576050749999617</v>
      </c>
      <c r="AO49">
        <f t="shared" si="16"/>
        <v>0</v>
      </c>
      <c r="AP49">
        <f t="shared" si="17"/>
        <v>0.35622785146655311</v>
      </c>
      <c r="AQ49">
        <f t="shared" si="18"/>
        <v>1.3866937213006745</v>
      </c>
      <c r="AR49">
        <f t="shared" si="19"/>
        <v>0.27870163055208064</v>
      </c>
      <c r="AS49" s="5">
        <f t="shared" si="33"/>
        <v>12.660299999999999</v>
      </c>
      <c r="AT49" s="5">
        <f t="shared" si="30"/>
        <v>0.54338853382045926</v>
      </c>
      <c r="AU49" s="5">
        <f t="shared" si="20"/>
        <v>0.10921176614041164</v>
      </c>
    </row>
    <row r="50" spans="1:47" x14ac:dyDescent="0.25">
      <c r="A50">
        <v>40</v>
      </c>
      <c r="B50">
        <v>0</v>
      </c>
      <c r="C50">
        <f t="shared" si="34"/>
        <v>0</v>
      </c>
      <c r="D50">
        <f t="shared" si="2"/>
        <v>0</v>
      </c>
      <c r="E50">
        <f t="shared" si="21"/>
        <v>7.1741610749999651</v>
      </c>
      <c r="F50">
        <f t="shared" si="3"/>
        <v>0</v>
      </c>
      <c r="G50">
        <f>-SUM($F$11:F49)/$I$4</f>
        <v>-0.78086100000000003</v>
      </c>
      <c r="H50">
        <f t="shared" si="22"/>
        <v>6.3933000749999653</v>
      </c>
      <c r="I50">
        <f t="shared" si="4"/>
        <v>0</v>
      </c>
      <c r="J50" s="5">
        <f t="shared" si="5"/>
        <v>0.27950508082355907</v>
      </c>
      <c r="K50" s="5">
        <f t="shared" si="6"/>
        <v>1.2931293668579988</v>
      </c>
      <c r="L50" s="5">
        <f t="shared" si="7"/>
        <v>0.24942111484381113</v>
      </c>
      <c r="M50" s="5">
        <f t="shared" si="31"/>
        <v>12.660299999999999</v>
      </c>
      <c r="N50" s="5">
        <f t="shared" si="23"/>
        <v>0.54338853382045926</v>
      </c>
      <c r="O50" s="5">
        <f t="shared" si="8"/>
        <v>0.10480975637275587</v>
      </c>
      <c r="Q50">
        <v>40</v>
      </c>
      <c r="R50">
        <v>0</v>
      </c>
      <c r="S50">
        <f t="shared" si="0"/>
        <v>0</v>
      </c>
      <c r="T50">
        <f t="shared" si="35"/>
        <v>0</v>
      </c>
      <c r="U50">
        <f t="shared" si="24"/>
        <v>7.7429691749999687</v>
      </c>
      <c r="V50">
        <f t="shared" si="9"/>
        <v>0</v>
      </c>
      <c r="W50">
        <f>-SUM($V$11:V49)/$I$4</f>
        <v>-0.78086100000000003</v>
      </c>
      <c r="X50">
        <f t="shared" si="25"/>
        <v>6.9621081749999689</v>
      </c>
      <c r="Y50">
        <f t="shared" si="10"/>
        <v>0</v>
      </c>
      <c r="Z50">
        <f t="shared" si="11"/>
        <v>0.30291355389860719</v>
      </c>
      <c r="AA50">
        <f t="shared" si="12"/>
        <v>1.3216762852422039</v>
      </c>
      <c r="AB50">
        <f t="shared" si="13"/>
        <v>0.25492729573431566</v>
      </c>
      <c r="AC50" s="5">
        <f t="shared" si="32"/>
        <v>12.660299999999999</v>
      </c>
      <c r="AD50" s="5">
        <f t="shared" si="26"/>
        <v>0.54338853382045926</v>
      </c>
      <c r="AE50" s="5">
        <f t="shared" si="14"/>
        <v>0.10480975637275587</v>
      </c>
      <c r="AF50" s="5"/>
      <c r="AG50">
        <v>40</v>
      </c>
      <c r="AH50">
        <v>0</v>
      </c>
      <c r="AI50">
        <f t="shared" si="1"/>
        <v>0</v>
      </c>
      <c r="AJ50">
        <f t="shared" si="15"/>
        <v>0</v>
      </c>
      <c r="AK50">
        <f t="shared" si="27"/>
        <v>8.2576050749999617</v>
      </c>
      <c r="AL50">
        <f t="shared" si="28"/>
        <v>0</v>
      </c>
      <c r="AM50">
        <f>-SUM($AL$11:AL49)/$I$4</f>
        <v>-0.78086100000000003</v>
      </c>
      <c r="AN50">
        <f t="shared" si="29"/>
        <v>7.4767440749999619</v>
      </c>
      <c r="AO50">
        <f t="shared" si="16"/>
        <v>0</v>
      </c>
      <c r="AP50">
        <f t="shared" si="17"/>
        <v>0.32409264858555509</v>
      </c>
      <c r="AQ50">
        <f t="shared" si="18"/>
        <v>1.3475044494945794</v>
      </c>
      <c r="AR50">
        <f t="shared" si="19"/>
        <v>0.25990907844477201</v>
      </c>
      <c r="AS50" s="5">
        <f t="shared" si="33"/>
        <v>12.660299999999999</v>
      </c>
      <c r="AT50" s="5">
        <f t="shared" si="30"/>
        <v>0.54338853382045926</v>
      </c>
      <c r="AU50" s="5">
        <f t="shared" si="20"/>
        <v>0.10480975637275587</v>
      </c>
    </row>
    <row r="51" spans="1:47" x14ac:dyDescent="0.25">
      <c r="A51">
        <v>41</v>
      </c>
      <c r="B51">
        <v>0</v>
      </c>
      <c r="C51">
        <f t="shared" si="34"/>
        <v>0</v>
      </c>
      <c r="D51">
        <f t="shared" si="2"/>
        <v>0</v>
      </c>
      <c r="E51">
        <f t="shared" si="21"/>
        <v>6.3933000749999653</v>
      </c>
      <c r="F51">
        <f t="shared" si="3"/>
        <v>0</v>
      </c>
      <c r="G51">
        <f>-SUM($F$11:F50)/$I$4</f>
        <v>-0.78086100000000003</v>
      </c>
      <c r="H51">
        <f t="shared" si="22"/>
        <v>5.6124390749999655</v>
      </c>
      <c r="I51">
        <f t="shared" si="4"/>
        <v>0</v>
      </c>
      <c r="J51" s="5">
        <f t="shared" si="5"/>
        <v>0.24736987794256099</v>
      </c>
      <c r="K51" s="5">
        <f t="shared" si="6"/>
        <v>1.2539400950519037</v>
      </c>
      <c r="L51" s="5">
        <f t="shared" si="7"/>
        <v>0.23211345269747666</v>
      </c>
      <c r="M51" s="5">
        <f t="shared" si="31"/>
        <v>12.660299999999999</v>
      </c>
      <c r="N51" s="5">
        <f t="shared" si="23"/>
        <v>0.54338853382045926</v>
      </c>
      <c r="O51" s="5">
        <f t="shared" si="8"/>
        <v>0.10058517886061025</v>
      </c>
      <c r="Q51">
        <v>41</v>
      </c>
      <c r="R51">
        <v>0</v>
      </c>
      <c r="S51">
        <f t="shared" si="0"/>
        <v>0</v>
      </c>
      <c r="T51">
        <f t="shared" si="35"/>
        <v>0</v>
      </c>
      <c r="U51">
        <f t="shared" si="24"/>
        <v>6.9621081749999689</v>
      </c>
      <c r="V51">
        <f t="shared" si="9"/>
        <v>0</v>
      </c>
      <c r="W51">
        <f>-SUM($V$11:V50)/$I$4</f>
        <v>-0.78086100000000003</v>
      </c>
      <c r="X51">
        <f t="shared" si="25"/>
        <v>6.1812471749999691</v>
      </c>
      <c r="Y51">
        <f t="shared" si="10"/>
        <v>0</v>
      </c>
      <c r="Z51">
        <f t="shared" si="11"/>
        <v>0.27077835101760911</v>
      </c>
      <c r="AA51">
        <f t="shared" si="12"/>
        <v>1.2824870134361086</v>
      </c>
      <c r="AB51">
        <f t="shared" si="13"/>
        <v>0.23739769539469782</v>
      </c>
      <c r="AC51" s="5">
        <f t="shared" si="32"/>
        <v>12.660299999999999</v>
      </c>
      <c r="AD51" s="5">
        <f t="shared" si="26"/>
        <v>0.54338853382045926</v>
      </c>
      <c r="AE51" s="5">
        <f t="shared" si="14"/>
        <v>0.10058517886061025</v>
      </c>
      <c r="AF51" s="5"/>
      <c r="AG51">
        <v>41</v>
      </c>
      <c r="AH51">
        <v>0</v>
      </c>
      <c r="AI51">
        <f t="shared" si="1"/>
        <v>0</v>
      </c>
      <c r="AJ51">
        <f t="shared" si="15"/>
        <v>0</v>
      </c>
      <c r="AK51">
        <f t="shared" si="27"/>
        <v>7.4767440749999619</v>
      </c>
      <c r="AL51">
        <f t="shared" si="28"/>
        <v>0</v>
      </c>
      <c r="AM51">
        <f>-SUM($AL$11:AL50)/$I$4</f>
        <v>-0.78086100000000003</v>
      </c>
      <c r="AN51">
        <f t="shared" si="29"/>
        <v>6.695883074999962</v>
      </c>
      <c r="AO51">
        <f t="shared" si="16"/>
        <v>0</v>
      </c>
      <c r="AP51">
        <f t="shared" si="17"/>
        <v>0.29195744570455701</v>
      </c>
      <c r="AQ51">
        <f t="shared" si="18"/>
        <v>1.3083151776884843</v>
      </c>
      <c r="AR51">
        <f t="shared" si="19"/>
        <v>0.24217867688265982</v>
      </c>
      <c r="AS51" s="5">
        <f t="shared" si="33"/>
        <v>12.660299999999999</v>
      </c>
      <c r="AT51" s="5">
        <f t="shared" si="30"/>
        <v>0.54338853382045926</v>
      </c>
      <c r="AU51" s="5">
        <f t="shared" si="20"/>
        <v>0.10058517886061025</v>
      </c>
    </row>
    <row r="52" spans="1:47" x14ac:dyDescent="0.25">
      <c r="A52">
        <v>42</v>
      </c>
      <c r="B52">
        <v>0</v>
      </c>
      <c r="C52">
        <f t="shared" si="34"/>
        <v>0</v>
      </c>
      <c r="D52">
        <f t="shared" si="2"/>
        <v>0</v>
      </c>
      <c r="E52">
        <f t="shared" si="21"/>
        <v>5.6124390749999655</v>
      </c>
      <c r="F52">
        <f t="shared" si="3"/>
        <v>0</v>
      </c>
      <c r="G52">
        <f>-SUM($F$11:F51)/$I$4</f>
        <v>-0.78086100000000003</v>
      </c>
      <c r="H52">
        <f t="shared" si="22"/>
        <v>4.8315780749999657</v>
      </c>
      <c r="I52">
        <f t="shared" si="4"/>
        <v>0</v>
      </c>
      <c r="J52" s="5">
        <f t="shared" si="5"/>
        <v>0.21523467506156288</v>
      </c>
      <c r="K52" s="5">
        <f t="shared" si="6"/>
        <v>1.2147508232458084</v>
      </c>
      <c r="L52" s="5">
        <f t="shared" si="7"/>
        <v>0.2157958088292945</v>
      </c>
      <c r="M52" s="5">
        <f t="shared" si="31"/>
        <v>12.660299999999999</v>
      </c>
      <c r="N52" s="5">
        <f t="shared" si="23"/>
        <v>0.54338853382045926</v>
      </c>
      <c r="O52" s="5">
        <f t="shared" si="8"/>
        <v>9.6530881824002157E-2</v>
      </c>
      <c r="Q52">
        <v>42</v>
      </c>
      <c r="R52">
        <v>0</v>
      </c>
      <c r="S52">
        <f t="shared" si="0"/>
        <v>0</v>
      </c>
      <c r="T52">
        <f t="shared" si="35"/>
        <v>0</v>
      </c>
      <c r="U52">
        <f t="shared" si="24"/>
        <v>6.1812471749999691</v>
      </c>
      <c r="V52">
        <f t="shared" si="9"/>
        <v>0</v>
      </c>
      <c r="W52">
        <f>-SUM($V$11:V51)/$I$4</f>
        <v>-0.78086100000000003</v>
      </c>
      <c r="X52">
        <f t="shared" si="25"/>
        <v>5.4003861749999693</v>
      </c>
      <c r="Y52">
        <f t="shared" si="10"/>
        <v>0</v>
      </c>
      <c r="Z52">
        <f t="shared" si="11"/>
        <v>0.23864314813661103</v>
      </c>
      <c r="AA52">
        <f t="shared" si="12"/>
        <v>1.2432977416300133</v>
      </c>
      <c r="AB52">
        <f t="shared" si="13"/>
        <v>0.22086705901856626</v>
      </c>
      <c r="AC52" s="5">
        <f t="shared" si="32"/>
        <v>12.660299999999999</v>
      </c>
      <c r="AD52" s="5">
        <f t="shared" si="26"/>
        <v>0.54338853382045926</v>
      </c>
      <c r="AE52" s="5">
        <f t="shared" si="14"/>
        <v>9.6530881824002157E-2</v>
      </c>
      <c r="AF52" s="5"/>
      <c r="AG52">
        <v>42</v>
      </c>
      <c r="AH52">
        <v>0</v>
      </c>
      <c r="AI52">
        <f t="shared" si="1"/>
        <v>0</v>
      </c>
      <c r="AJ52">
        <f t="shared" si="15"/>
        <v>0</v>
      </c>
      <c r="AK52">
        <f t="shared" si="27"/>
        <v>6.695883074999962</v>
      </c>
      <c r="AL52">
        <f t="shared" si="28"/>
        <v>0</v>
      </c>
      <c r="AM52">
        <f>-SUM($AL$11:AL51)/$I$4</f>
        <v>-0.78086100000000003</v>
      </c>
      <c r="AN52">
        <f t="shared" si="29"/>
        <v>5.9150220749999622</v>
      </c>
      <c r="AO52">
        <f t="shared" si="16"/>
        <v>0</v>
      </c>
      <c r="AP52">
        <f t="shared" si="17"/>
        <v>0.25982224282355892</v>
      </c>
      <c r="AQ52">
        <f t="shared" si="18"/>
        <v>1.2691259058823889</v>
      </c>
      <c r="AR52">
        <f t="shared" si="19"/>
        <v>0.22545533299933593</v>
      </c>
      <c r="AS52" s="5">
        <f t="shared" si="33"/>
        <v>12.660299999999999</v>
      </c>
      <c r="AT52" s="5">
        <f t="shared" si="30"/>
        <v>0.54338853382045926</v>
      </c>
      <c r="AU52" s="5">
        <f t="shared" si="20"/>
        <v>9.6530881824002157E-2</v>
      </c>
    </row>
    <row r="53" spans="1:47" x14ac:dyDescent="0.25">
      <c r="A53">
        <v>43</v>
      </c>
      <c r="B53">
        <v>0</v>
      </c>
      <c r="C53">
        <f t="shared" si="34"/>
        <v>0</v>
      </c>
      <c r="D53">
        <f t="shared" si="2"/>
        <v>0</v>
      </c>
      <c r="E53">
        <f t="shared" si="21"/>
        <v>4.8315780749999657</v>
      </c>
      <c r="F53">
        <f t="shared" si="3"/>
        <v>0</v>
      </c>
      <c r="G53">
        <f>-SUM($F$11:F52)/$I$4</f>
        <v>-0.78086100000000003</v>
      </c>
      <c r="H53">
        <f t="shared" si="22"/>
        <v>4.0507170749999659</v>
      </c>
      <c r="I53">
        <f t="shared" si="4"/>
        <v>0</v>
      </c>
      <c r="J53" s="5">
        <f t="shared" si="5"/>
        <v>0.1830994721805648</v>
      </c>
      <c r="K53" s="5">
        <f t="shared" si="6"/>
        <v>1.1755615514397131</v>
      </c>
      <c r="L53" s="5">
        <f t="shared" si="7"/>
        <v>0.20041649281314639</v>
      </c>
      <c r="M53" s="5">
        <f t="shared" si="31"/>
        <v>12.660299999999999</v>
      </c>
      <c r="N53" s="5">
        <f t="shared" si="23"/>
        <v>0.54338853382045926</v>
      </c>
      <c r="O53" s="5">
        <f t="shared" si="8"/>
        <v>9.2640001750481898E-2</v>
      </c>
      <c r="Q53">
        <v>43</v>
      </c>
      <c r="R53">
        <v>0</v>
      </c>
      <c r="S53">
        <f t="shared" si="0"/>
        <v>0</v>
      </c>
      <c r="T53">
        <f t="shared" si="35"/>
        <v>0</v>
      </c>
      <c r="U53">
        <f t="shared" si="24"/>
        <v>5.4003861749999693</v>
      </c>
      <c r="V53">
        <f t="shared" si="9"/>
        <v>0</v>
      </c>
      <c r="W53">
        <f>-SUM($V$11:V52)/$I$4</f>
        <v>-0.78086100000000003</v>
      </c>
      <c r="X53">
        <f t="shared" si="25"/>
        <v>4.6195251749999695</v>
      </c>
      <c r="Y53">
        <f t="shared" si="10"/>
        <v>0</v>
      </c>
      <c r="Z53">
        <f t="shared" si="11"/>
        <v>0.20650794525561295</v>
      </c>
      <c r="AA53">
        <f t="shared" si="12"/>
        <v>1.2041084698239182</v>
      </c>
      <c r="AB53">
        <f t="shared" si="13"/>
        <v>0.20528333560515388</v>
      </c>
      <c r="AC53" s="5">
        <f t="shared" si="32"/>
        <v>12.660299999999999</v>
      </c>
      <c r="AD53" s="5">
        <f t="shared" si="26"/>
        <v>0.54338853382045926</v>
      </c>
      <c r="AE53" s="5">
        <f t="shared" si="14"/>
        <v>9.2640001750481898E-2</v>
      </c>
      <c r="AF53" s="5"/>
      <c r="AG53">
        <v>43</v>
      </c>
      <c r="AH53">
        <v>0</v>
      </c>
      <c r="AI53">
        <f t="shared" si="1"/>
        <v>0</v>
      </c>
      <c r="AJ53">
        <f t="shared" si="15"/>
        <v>0</v>
      </c>
      <c r="AK53">
        <f t="shared" si="27"/>
        <v>5.9150220749999622</v>
      </c>
      <c r="AL53">
        <f t="shared" si="28"/>
        <v>0</v>
      </c>
      <c r="AM53">
        <f>-SUM($AL$11:AL52)/$I$4</f>
        <v>-0.78086100000000003</v>
      </c>
      <c r="AN53">
        <f t="shared" si="29"/>
        <v>5.1341610749999624</v>
      </c>
      <c r="AO53">
        <f t="shared" si="16"/>
        <v>0</v>
      </c>
      <c r="AP53">
        <f t="shared" si="17"/>
        <v>0.22768703994256084</v>
      </c>
      <c r="AQ53">
        <f t="shared" si="18"/>
        <v>1.2299366340762936</v>
      </c>
      <c r="AR53">
        <f t="shared" si="19"/>
        <v>0.20968666955982723</v>
      </c>
      <c r="AS53" s="5">
        <f t="shared" si="33"/>
        <v>12.660299999999999</v>
      </c>
      <c r="AT53" s="5">
        <f t="shared" si="30"/>
        <v>0.54338853382045926</v>
      </c>
      <c r="AU53" s="5">
        <f t="shared" si="20"/>
        <v>9.2640001750481898E-2</v>
      </c>
    </row>
    <row r="54" spans="1:47" x14ac:dyDescent="0.25">
      <c r="A54">
        <v>44</v>
      </c>
      <c r="B54">
        <v>0</v>
      </c>
      <c r="C54">
        <f t="shared" si="34"/>
        <v>0</v>
      </c>
      <c r="D54">
        <f t="shared" si="2"/>
        <v>0</v>
      </c>
      <c r="E54">
        <f t="shared" si="21"/>
        <v>4.0507170749999659</v>
      </c>
      <c r="F54">
        <f t="shared" si="3"/>
        <v>0</v>
      </c>
      <c r="G54">
        <f>-SUM($F$11:F53)/$I$4</f>
        <v>-0.78086100000000003</v>
      </c>
      <c r="H54">
        <f t="shared" si="22"/>
        <v>3.2698560749999661</v>
      </c>
      <c r="I54">
        <f t="shared" si="4"/>
        <v>0</v>
      </c>
      <c r="J54" s="5">
        <f t="shared" si="5"/>
        <v>0.15096426929956674</v>
      </c>
      <c r="K54" s="5">
        <f t="shared" si="6"/>
        <v>1.136372279633618</v>
      </c>
      <c r="L54" s="5">
        <f t="shared" si="7"/>
        <v>0.1859263727599208</v>
      </c>
      <c r="M54" s="5">
        <f t="shared" si="31"/>
        <v>12.660299999999999</v>
      </c>
      <c r="N54" s="5">
        <f t="shared" si="23"/>
        <v>0.54338853382045926</v>
      </c>
      <c r="O54" s="5">
        <f t="shared" si="8"/>
        <v>8.8905951775894332E-2</v>
      </c>
      <c r="Q54">
        <v>44</v>
      </c>
      <c r="R54">
        <v>0</v>
      </c>
      <c r="S54">
        <f t="shared" si="0"/>
        <v>0</v>
      </c>
      <c r="T54">
        <f t="shared" si="35"/>
        <v>0</v>
      </c>
      <c r="U54">
        <f t="shared" si="24"/>
        <v>4.6195251749999695</v>
      </c>
      <c r="V54">
        <f t="shared" si="9"/>
        <v>0</v>
      </c>
      <c r="W54">
        <f>-SUM($V$11:V53)/$I$4</f>
        <v>-0.78086100000000003</v>
      </c>
      <c r="X54">
        <f t="shared" si="25"/>
        <v>3.8386641749999697</v>
      </c>
      <c r="Y54">
        <f t="shared" si="10"/>
        <v>0</v>
      </c>
      <c r="Z54">
        <f t="shared" si="11"/>
        <v>0.17437274237461486</v>
      </c>
      <c r="AA54">
        <f t="shared" si="12"/>
        <v>1.1649191980178228</v>
      </c>
      <c r="AB54">
        <f t="shared" si="13"/>
        <v>0.19059704722441934</v>
      </c>
      <c r="AC54" s="5">
        <f t="shared" si="32"/>
        <v>12.660299999999999</v>
      </c>
      <c r="AD54" s="5">
        <f t="shared" si="26"/>
        <v>0.54338853382045926</v>
      </c>
      <c r="AE54" s="5">
        <f t="shared" si="14"/>
        <v>8.8905951775894332E-2</v>
      </c>
      <c r="AF54" s="5"/>
      <c r="AG54">
        <v>44</v>
      </c>
      <c r="AH54">
        <v>0</v>
      </c>
      <c r="AI54">
        <f t="shared" si="1"/>
        <v>0</v>
      </c>
      <c r="AJ54">
        <f t="shared" si="15"/>
        <v>0</v>
      </c>
      <c r="AK54">
        <f t="shared" si="27"/>
        <v>5.1341610749999624</v>
      </c>
      <c r="AL54">
        <f t="shared" si="28"/>
        <v>0</v>
      </c>
      <c r="AM54">
        <f>-SUM($AL$11:AL53)/$I$4</f>
        <v>-0.78086100000000003</v>
      </c>
      <c r="AN54">
        <f t="shared" si="29"/>
        <v>4.3533000749999626</v>
      </c>
      <c r="AO54">
        <f t="shared" si="16"/>
        <v>0</v>
      </c>
      <c r="AP54">
        <f t="shared" si="17"/>
        <v>0.19555183706156273</v>
      </c>
      <c r="AQ54">
        <f t="shared" si="18"/>
        <v>1.1907473622701985</v>
      </c>
      <c r="AR54">
        <f t="shared" si="19"/>
        <v>0.19482289554944177</v>
      </c>
      <c r="AS54" s="5">
        <f t="shared" si="33"/>
        <v>12.660299999999999</v>
      </c>
      <c r="AT54" s="5">
        <f t="shared" si="30"/>
        <v>0.54338853382045926</v>
      </c>
      <c r="AU54" s="5">
        <f t="shared" si="20"/>
        <v>8.8905951775894332E-2</v>
      </c>
    </row>
    <row r="55" spans="1:47" x14ac:dyDescent="0.25">
      <c r="A55">
        <v>45</v>
      </c>
      <c r="B55">
        <v>0</v>
      </c>
      <c r="C55">
        <f t="shared" si="34"/>
        <v>0</v>
      </c>
      <c r="D55">
        <f t="shared" si="2"/>
        <v>0</v>
      </c>
      <c r="E55">
        <f t="shared" si="21"/>
        <v>3.2698560749999661</v>
      </c>
      <c r="F55">
        <f t="shared" si="3"/>
        <v>0</v>
      </c>
      <c r="G55">
        <f>-SUM($F$11:F54)/$I$4</f>
        <v>-0.78086100000000003</v>
      </c>
      <c r="H55">
        <f t="shared" si="22"/>
        <v>2.4889950749999663</v>
      </c>
      <c r="I55">
        <f t="shared" si="4"/>
        <v>0</v>
      </c>
      <c r="J55" s="5">
        <f t="shared" si="5"/>
        <v>0.11882906641856868</v>
      </c>
      <c r="K55" s="5">
        <f t="shared" si="6"/>
        <v>1.0971830078275229</v>
      </c>
      <c r="L55" s="5">
        <f t="shared" si="7"/>
        <v>0.17227875304258436</v>
      </c>
      <c r="M55" s="5">
        <f t="shared" si="31"/>
        <v>12.660299999999999</v>
      </c>
      <c r="N55" s="5">
        <f t="shared" si="23"/>
        <v>0.54338853382045926</v>
      </c>
      <c r="O55" s="5">
        <f t="shared" si="8"/>
        <v>8.5322410533487825E-2</v>
      </c>
      <c r="Q55">
        <v>45</v>
      </c>
      <c r="R55">
        <v>0</v>
      </c>
      <c r="S55">
        <f t="shared" si="0"/>
        <v>0</v>
      </c>
      <c r="T55">
        <f t="shared" si="35"/>
        <v>0</v>
      </c>
      <c r="U55">
        <f t="shared" si="24"/>
        <v>3.8386641749999697</v>
      </c>
      <c r="V55">
        <f t="shared" si="9"/>
        <v>0</v>
      </c>
      <c r="W55">
        <f>-SUM($V$11:V54)/$I$4</f>
        <v>-0.78086100000000003</v>
      </c>
      <c r="X55">
        <f t="shared" si="25"/>
        <v>3.0578031749999699</v>
      </c>
      <c r="Y55">
        <f t="shared" si="10"/>
        <v>0</v>
      </c>
      <c r="Z55">
        <f t="shared" si="11"/>
        <v>0.14223753949361681</v>
      </c>
      <c r="AA55">
        <f t="shared" si="12"/>
        <v>1.1257299262117277</v>
      </c>
      <c r="AB55">
        <f t="shared" si="13"/>
        <v>0.17676116615630655</v>
      </c>
      <c r="AC55" s="5">
        <f t="shared" si="32"/>
        <v>12.660299999999999</v>
      </c>
      <c r="AD55" s="5">
        <f t="shared" si="26"/>
        <v>0.54338853382045926</v>
      </c>
      <c r="AE55" s="5">
        <f t="shared" si="14"/>
        <v>8.5322410533487825E-2</v>
      </c>
      <c r="AF55" s="5"/>
      <c r="AG55">
        <v>45</v>
      </c>
      <c r="AH55">
        <v>0</v>
      </c>
      <c r="AI55">
        <f t="shared" si="1"/>
        <v>0</v>
      </c>
      <c r="AJ55">
        <f t="shared" si="15"/>
        <v>0</v>
      </c>
      <c r="AK55">
        <f t="shared" si="27"/>
        <v>4.3533000749999626</v>
      </c>
      <c r="AL55">
        <f t="shared" si="28"/>
        <v>0</v>
      </c>
      <c r="AM55">
        <f>-SUM($AL$11:AL54)/$I$4</f>
        <v>-0.78086100000000003</v>
      </c>
      <c r="AN55">
        <f t="shared" si="29"/>
        <v>3.5724390749999628</v>
      </c>
      <c r="AO55">
        <f t="shared" si="16"/>
        <v>0</v>
      </c>
      <c r="AP55">
        <f t="shared" si="17"/>
        <v>0.16341663418056468</v>
      </c>
      <c r="AQ55">
        <f t="shared" si="18"/>
        <v>1.1515580904641032</v>
      </c>
      <c r="AR55">
        <f t="shared" si="19"/>
        <v>0.1808166827830075</v>
      </c>
      <c r="AS55" s="5">
        <f t="shared" si="33"/>
        <v>12.660299999999999</v>
      </c>
      <c r="AT55" s="5">
        <f t="shared" si="30"/>
        <v>0.54338853382045926</v>
      </c>
      <c r="AU55" s="5">
        <f t="shared" si="20"/>
        <v>8.5322410533487825E-2</v>
      </c>
    </row>
    <row r="56" spans="1:47" x14ac:dyDescent="0.25">
      <c r="A56">
        <v>46</v>
      </c>
      <c r="B56">
        <v>0</v>
      </c>
      <c r="C56">
        <f t="shared" si="34"/>
        <v>0</v>
      </c>
      <c r="D56">
        <f t="shared" si="2"/>
        <v>0</v>
      </c>
      <c r="E56">
        <f t="shared" si="21"/>
        <v>2.4889950749999663</v>
      </c>
      <c r="F56">
        <f t="shared" si="3"/>
        <v>0</v>
      </c>
      <c r="G56">
        <f>-SUM($F$11:F55)/$I$4</f>
        <v>-0.78086100000000003</v>
      </c>
      <c r="H56">
        <f t="shared" si="22"/>
        <v>1.7081340749999663</v>
      </c>
      <c r="I56">
        <f t="shared" si="4"/>
        <v>0</v>
      </c>
      <c r="J56" s="5">
        <f t="shared" si="5"/>
        <v>8.6693863537570595E-2</v>
      </c>
      <c r="K56" s="5">
        <f t="shared" si="6"/>
        <v>1.0579937360214275</v>
      </c>
      <c r="L56" s="5">
        <f t="shared" si="7"/>
        <v>0.15942925772159047</v>
      </c>
      <c r="M56" s="5">
        <f t="shared" si="31"/>
        <v>12.660299999999999</v>
      </c>
      <c r="N56" s="5">
        <f t="shared" si="23"/>
        <v>0.54338853382045926</v>
      </c>
      <c r="O56" s="5">
        <f t="shared" si="8"/>
        <v>8.1883311452483509E-2</v>
      </c>
      <c r="Q56">
        <v>46</v>
      </c>
      <c r="R56">
        <v>0</v>
      </c>
      <c r="S56">
        <f t="shared" si="0"/>
        <v>0</v>
      </c>
      <c r="T56">
        <f t="shared" si="35"/>
        <v>0</v>
      </c>
      <c r="U56">
        <f t="shared" si="24"/>
        <v>3.0578031749999699</v>
      </c>
      <c r="V56">
        <f t="shared" si="9"/>
        <v>0</v>
      </c>
      <c r="W56">
        <f>-SUM($V$11:V55)/$I$4</f>
        <v>-0.78086100000000003</v>
      </c>
      <c r="X56">
        <f t="shared" si="25"/>
        <v>2.2769421749999701</v>
      </c>
      <c r="Y56">
        <f t="shared" si="10"/>
        <v>0</v>
      </c>
      <c r="Z56">
        <f t="shared" si="11"/>
        <v>0.11010233661261874</v>
      </c>
      <c r="AA56">
        <f t="shared" si="12"/>
        <v>1.0865406544056324</v>
      </c>
      <c r="AB56">
        <f t="shared" si="13"/>
        <v>0.16373099775395342</v>
      </c>
      <c r="AC56" s="5">
        <f t="shared" si="32"/>
        <v>12.660299999999999</v>
      </c>
      <c r="AD56" s="5">
        <f t="shared" si="26"/>
        <v>0.54338853382045926</v>
      </c>
      <c r="AE56" s="5">
        <f t="shared" si="14"/>
        <v>8.1883311452483509E-2</v>
      </c>
      <c r="AF56" s="5"/>
      <c r="AG56">
        <v>46</v>
      </c>
      <c r="AH56">
        <v>0</v>
      </c>
      <c r="AI56">
        <f t="shared" si="1"/>
        <v>0</v>
      </c>
      <c r="AJ56">
        <f t="shared" si="15"/>
        <v>0</v>
      </c>
      <c r="AK56">
        <f t="shared" si="27"/>
        <v>3.5724390749999628</v>
      </c>
      <c r="AL56">
        <f t="shared" si="28"/>
        <v>0</v>
      </c>
      <c r="AM56">
        <f>-SUM($AL$11:AL55)/$I$4</f>
        <v>-0.78086100000000003</v>
      </c>
      <c r="AN56">
        <f t="shared" si="29"/>
        <v>2.791578074999963</v>
      </c>
      <c r="AO56">
        <f t="shared" si="16"/>
        <v>0</v>
      </c>
      <c r="AP56">
        <f t="shared" si="17"/>
        <v>0.13128143129956663</v>
      </c>
      <c r="AQ56">
        <f t="shared" si="18"/>
        <v>1.1123688186580081</v>
      </c>
      <c r="AR56">
        <f t="shared" si="19"/>
        <v>0.16762304825942462</v>
      </c>
      <c r="AS56" s="5">
        <f t="shared" si="33"/>
        <v>12.660299999999999</v>
      </c>
      <c r="AT56" s="5">
        <f t="shared" si="30"/>
        <v>0.54338853382045926</v>
      </c>
      <c r="AU56" s="5">
        <f t="shared" si="20"/>
        <v>8.1883311452483509E-2</v>
      </c>
    </row>
    <row r="57" spans="1:47" x14ac:dyDescent="0.25">
      <c r="A57">
        <v>47</v>
      </c>
      <c r="B57">
        <v>0</v>
      </c>
      <c r="C57">
        <f t="shared" si="34"/>
        <v>0</v>
      </c>
      <c r="D57">
        <f t="shared" si="2"/>
        <v>0</v>
      </c>
      <c r="E57">
        <f t="shared" si="21"/>
        <v>1.7081340749999663</v>
      </c>
      <c r="F57">
        <f t="shared" si="3"/>
        <v>0</v>
      </c>
      <c r="G57">
        <f>-SUM($F12:F56)/$I$4</f>
        <v>-0.69418548000000002</v>
      </c>
      <c r="H57">
        <f t="shared" si="22"/>
        <v>1.0139485949999663</v>
      </c>
      <c r="I57">
        <f t="shared" si="4"/>
        <v>0</v>
      </c>
      <c r="J57" s="5">
        <f t="shared" si="5"/>
        <v>5.6305480157532201E-2</v>
      </c>
      <c r="K57" s="5">
        <f t="shared" si="6"/>
        <v>0.91523287824089294</v>
      </c>
      <c r="L57" s="5">
        <f t="shared" si="7"/>
        <v>0.13235758114481452</v>
      </c>
      <c r="M57" s="5">
        <f t="shared" si="31"/>
        <v>12.660299999999999</v>
      </c>
      <c r="N57" s="5">
        <f t="shared" si="23"/>
        <v>0.54338853382045926</v>
      </c>
      <c r="O57" s="5">
        <f t="shared" si="8"/>
        <v>7.8582832487988016E-2</v>
      </c>
      <c r="Q57">
        <v>47</v>
      </c>
      <c r="R57">
        <v>0</v>
      </c>
      <c r="S57">
        <f t="shared" si="0"/>
        <v>0</v>
      </c>
      <c r="T57">
        <f t="shared" si="35"/>
        <v>0</v>
      </c>
      <c r="U57">
        <f t="shared" si="24"/>
        <v>2.2769421749999701</v>
      </c>
      <c r="V57">
        <f t="shared" si="9"/>
        <v>0</v>
      </c>
      <c r="W57">
        <f>-SUM($V12:V56)/$I$4</f>
        <v>-0.69418548000000002</v>
      </c>
      <c r="X57">
        <f t="shared" si="25"/>
        <v>1.5827566949999701</v>
      </c>
      <c r="Y57">
        <f t="shared" si="10"/>
        <v>0</v>
      </c>
      <c r="Z57">
        <f t="shared" si="11"/>
        <v>7.9713953232580348E-2</v>
      </c>
      <c r="AA57">
        <f t="shared" si="12"/>
        <v>0.94377979662509792</v>
      </c>
      <c r="AB57">
        <f t="shared" si="13"/>
        <v>0.136485930504088</v>
      </c>
      <c r="AC57" s="5">
        <f t="shared" si="32"/>
        <v>12.660299999999999</v>
      </c>
      <c r="AD57" s="5">
        <f t="shared" si="26"/>
        <v>0.54338853382045926</v>
      </c>
      <c r="AE57" s="5">
        <f t="shared" si="14"/>
        <v>7.8582832487988016E-2</v>
      </c>
      <c r="AF57" s="5"/>
      <c r="AG57">
        <v>47</v>
      </c>
      <c r="AH57">
        <v>0</v>
      </c>
      <c r="AI57">
        <f t="shared" si="1"/>
        <v>0</v>
      </c>
      <c r="AJ57">
        <f t="shared" si="15"/>
        <v>0</v>
      </c>
      <c r="AK57">
        <f t="shared" si="27"/>
        <v>2.791578074999963</v>
      </c>
      <c r="AL57">
        <f t="shared" si="28"/>
        <v>0</v>
      </c>
      <c r="AM57">
        <f>-SUM($AL12:AL56)/$I$4</f>
        <v>-0.78086100000000003</v>
      </c>
      <c r="AN57">
        <f t="shared" si="29"/>
        <v>2.0107170749999632</v>
      </c>
      <c r="AO57">
        <f t="shared" si="16"/>
        <v>0</v>
      </c>
      <c r="AP57">
        <f t="shared" si="17"/>
        <v>9.9146228418568544E-2</v>
      </c>
      <c r="AQ57">
        <f t="shared" si="18"/>
        <v>1.0731795468519127</v>
      </c>
      <c r="AR57">
        <f t="shared" si="19"/>
        <v>0.15519924199884447</v>
      </c>
      <c r="AS57" s="5">
        <f t="shared" si="33"/>
        <v>12.660299999999999</v>
      </c>
      <c r="AT57" s="5">
        <f t="shared" si="30"/>
        <v>0.54338853382045926</v>
      </c>
      <c r="AU57" s="5">
        <f t="shared" si="20"/>
        <v>7.8582832487988016E-2</v>
      </c>
    </row>
    <row r="58" spans="1:47" x14ac:dyDescent="0.25">
      <c r="A58">
        <v>48</v>
      </c>
      <c r="B58">
        <v>0</v>
      </c>
      <c r="C58">
        <f t="shared" si="34"/>
        <v>0</v>
      </c>
      <c r="D58">
        <f t="shared" si="2"/>
        <v>0</v>
      </c>
      <c r="E58">
        <f t="shared" si="21"/>
        <v>1.0139485949999663</v>
      </c>
      <c r="F58">
        <f t="shared" si="3"/>
        <v>0</v>
      </c>
      <c r="G58">
        <f>-SUM($F13:F57)/$I$4</f>
        <v>-0.52354305000000001</v>
      </c>
      <c r="H58">
        <f t="shared" si="22"/>
        <v>0.49040554499996625</v>
      </c>
      <c r="I58">
        <f t="shared" si="4"/>
        <v>0</v>
      </c>
      <c r="J58" s="5">
        <f t="shared" si="5"/>
        <v>3.1176333590008209E-2</v>
      </c>
      <c r="K58" s="5">
        <f t="shared" si="6"/>
        <v>0.67648705315854651</v>
      </c>
      <c r="L58" s="5">
        <f t="shared" si="7"/>
        <v>9.3887760307411763E-2</v>
      </c>
      <c r="M58" s="5">
        <f t="shared" si="31"/>
        <v>12.660299999999999</v>
      </c>
      <c r="N58" s="5">
        <f t="shared" si="23"/>
        <v>0.54338853382045926</v>
      </c>
      <c r="O58" s="5">
        <f t="shared" si="8"/>
        <v>7.5415386264863729E-2</v>
      </c>
      <c r="Q58">
        <v>48</v>
      </c>
      <c r="R58">
        <v>0</v>
      </c>
      <c r="S58">
        <f t="shared" si="0"/>
        <v>0</v>
      </c>
      <c r="T58">
        <f t="shared" si="35"/>
        <v>0</v>
      </c>
      <c r="U58">
        <f t="shared" si="24"/>
        <v>1.5827566949999701</v>
      </c>
      <c r="V58">
        <f t="shared" si="9"/>
        <v>0</v>
      </c>
      <c r="W58">
        <f>-SUM($V13:V57)/$I$4</f>
        <v>-0.52354305000000001</v>
      </c>
      <c r="X58">
        <f t="shared" si="25"/>
        <v>1.0592136449999701</v>
      </c>
      <c r="Y58">
        <f t="shared" si="10"/>
        <v>0</v>
      </c>
      <c r="Z58">
        <f t="shared" si="11"/>
        <v>5.458480666505635E-2</v>
      </c>
      <c r="AA58">
        <f t="shared" si="12"/>
        <v>0.7050339715427516</v>
      </c>
      <c r="AB58">
        <f t="shared" si="13"/>
        <v>9.7849707869094568E-2</v>
      </c>
      <c r="AC58" s="5">
        <f t="shared" si="32"/>
        <v>12.660299999999999</v>
      </c>
      <c r="AD58" s="5">
        <f t="shared" si="26"/>
        <v>0.54338853382045926</v>
      </c>
      <c r="AE58" s="5">
        <f t="shared" si="14"/>
        <v>7.5415386264863729E-2</v>
      </c>
      <c r="AF58" s="5"/>
      <c r="AG58">
        <v>48</v>
      </c>
      <c r="AH58">
        <v>0</v>
      </c>
      <c r="AI58">
        <f t="shared" si="1"/>
        <v>0</v>
      </c>
      <c r="AJ58">
        <f t="shared" si="15"/>
        <v>0</v>
      </c>
      <c r="AK58">
        <f t="shared" si="27"/>
        <v>2.0107170749999632</v>
      </c>
      <c r="AL58">
        <f t="shared" si="28"/>
        <v>0</v>
      </c>
      <c r="AM58">
        <f>-SUM($AL13:AL57)/$I$4</f>
        <v>-0.78086100000000003</v>
      </c>
      <c r="AN58">
        <f t="shared" si="29"/>
        <v>1.2298560749999632</v>
      </c>
      <c r="AO58">
        <f t="shared" si="16"/>
        <v>0</v>
      </c>
      <c r="AP58">
        <f t="shared" si="17"/>
        <v>6.7011025537570462E-2</v>
      </c>
      <c r="AQ58">
        <f t="shared" si="18"/>
        <v>1.0339902750458176</v>
      </c>
      <c r="AR58">
        <f t="shared" si="19"/>
        <v>0.14350464011163319</v>
      </c>
      <c r="AS58" s="5">
        <f t="shared" si="33"/>
        <v>12.660299999999999</v>
      </c>
      <c r="AT58" s="5">
        <f t="shared" si="30"/>
        <v>0.54338853382045926</v>
      </c>
      <c r="AU58" s="5">
        <f t="shared" si="20"/>
        <v>7.5415386264863729E-2</v>
      </c>
    </row>
    <row r="59" spans="1:47" x14ac:dyDescent="0.25">
      <c r="A59">
        <v>49</v>
      </c>
      <c r="B59">
        <v>0</v>
      </c>
      <c r="C59">
        <f t="shared" si="34"/>
        <v>0</v>
      </c>
      <c r="D59">
        <f t="shared" si="2"/>
        <v>0</v>
      </c>
      <c r="E59">
        <f t="shared" si="21"/>
        <v>0.49040554499996625</v>
      </c>
      <c r="F59">
        <f t="shared" si="3"/>
        <v>0</v>
      </c>
      <c r="G59">
        <f>-SUM($F14:F58)/$I$4</f>
        <v>-0.31463838</v>
      </c>
      <c r="H59" s="3">
        <f t="shared" si="22"/>
        <v>0.17576716499996625</v>
      </c>
      <c r="I59">
        <f t="shared" si="4"/>
        <v>0</v>
      </c>
      <c r="J59" s="5">
        <f t="shared" si="5"/>
        <v>1.3840848944998613E-2</v>
      </c>
      <c r="K59" s="5">
        <f t="shared" si="6"/>
        <v>0.4005844255426812</v>
      </c>
      <c r="L59" s="5">
        <f t="shared" si="7"/>
        <v>5.335508682750506E-2</v>
      </c>
      <c r="M59" s="5">
        <f t="shared" si="31"/>
        <v>12.660299999999999</v>
      </c>
      <c r="N59" s="5">
        <f t="shared" si="23"/>
        <v>0.54338853382045926</v>
      </c>
      <c r="O59" s="5">
        <f t="shared" si="8"/>
        <v>7.2375610618871142E-2</v>
      </c>
      <c r="Q59">
        <v>49</v>
      </c>
      <c r="R59">
        <v>0</v>
      </c>
      <c r="S59">
        <f t="shared" si="0"/>
        <v>0</v>
      </c>
      <c r="T59">
        <f t="shared" si="35"/>
        <v>0</v>
      </c>
      <c r="U59">
        <f t="shared" si="24"/>
        <v>1.0592136449999701</v>
      </c>
      <c r="V59">
        <f t="shared" si="9"/>
        <v>0</v>
      </c>
      <c r="W59">
        <f>-SUM($V14:V58)/$I$4</f>
        <v>-0.48528080999999995</v>
      </c>
      <c r="X59" s="3">
        <f t="shared" si="25"/>
        <v>0.57393283499997017</v>
      </c>
      <c r="Y59">
        <f t="shared" si="10"/>
        <v>0</v>
      </c>
      <c r="Z59">
        <f t="shared" si="11"/>
        <v>3.3810271127532363E-2</v>
      </c>
      <c r="AA59">
        <f t="shared" si="12"/>
        <v>0.63303790381406377</v>
      </c>
      <c r="AB59">
        <f t="shared" si="13"/>
        <v>8.4316289324889021E-2</v>
      </c>
      <c r="AC59" s="5">
        <f t="shared" si="32"/>
        <v>12.660299999999999</v>
      </c>
      <c r="AD59" s="5">
        <f t="shared" si="26"/>
        <v>0.54338853382045926</v>
      </c>
      <c r="AE59" s="5">
        <f t="shared" si="14"/>
        <v>7.2375610618871142E-2</v>
      </c>
      <c r="AF59" s="5"/>
      <c r="AG59">
        <v>49</v>
      </c>
      <c r="AH59">
        <v>0</v>
      </c>
      <c r="AI59">
        <f t="shared" si="1"/>
        <v>0</v>
      </c>
      <c r="AJ59">
        <f t="shared" si="15"/>
        <v>0</v>
      </c>
      <c r="AK59">
        <f t="shared" si="27"/>
        <v>1.2298560749999632</v>
      </c>
      <c r="AL59">
        <f t="shared" si="28"/>
        <v>0</v>
      </c>
      <c r="AM59">
        <f>-SUM($AL14:AL58)/$I$4</f>
        <v>-0.65592324000000002</v>
      </c>
      <c r="AN59" s="3">
        <f t="shared" si="29"/>
        <v>0.57393283499996317</v>
      </c>
      <c r="AO59">
        <f t="shared" si="16"/>
        <v>0</v>
      </c>
      <c r="AP59">
        <f t="shared" si="17"/>
        <v>3.7393762157532075E-2</v>
      </c>
      <c r="AQ59">
        <f t="shared" si="18"/>
        <v>0.84550853921650249</v>
      </c>
      <c r="AR59">
        <f t="shared" si="19"/>
        <v>0.11261591476548026</v>
      </c>
      <c r="AS59" s="5">
        <f t="shared" si="33"/>
        <v>12.660299999999999</v>
      </c>
      <c r="AT59" s="5">
        <f t="shared" si="30"/>
        <v>0.54338853382045926</v>
      </c>
      <c r="AU59" s="5">
        <f t="shared" si="20"/>
        <v>7.2375610618871142E-2</v>
      </c>
    </row>
    <row r="60" spans="1:47" x14ac:dyDescent="0.25">
      <c r="A60">
        <v>50</v>
      </c>
      <c r="B60">
        <v>0</v>
      </c>
      <c r="C60">
        <f t="shared" si="34"/>
        <v>0</v>
      </c>
      <c r="D60">
        <f t="shared" si="2"/>
        <v>0</v>
      </c>
      <c r="E60">
        <f t="shared" si="21"/>
        <v>0.17576716499996625</v>
      </c>
      <c r="F60">
        <f t="shared" si="3"/>
        <v>0</v>
      </c>
      <c r="G60">
        <f>-SUM($F15:F59)/$I$4</f>
        <v>-0.12554797500000001</v>
      </c>
      <c r="H60" s="3">
        <f t="shared" ref="H60:H61" si="36">SUM(E60:G60)</f>
        <v>5.0219189999966246E-2</v>
      </c>
      <c r="I60">
        <f t="shared" si="4"/>
        <v>0</v>
      </c>
      <c r="J60" s="5">
        <f t="shared" si="5"/>
        <v>4.703205464998611E-3</v>
      </c>
      <c r="K60" s="5">
        <f t="shared" si="6"/>
        <v>0.15884290300609585</v>
      </c>
      <c r="L60" s="5">
        <f t="shared" si="7"/>
        <v>2.0304012281009219E-2</v>
      </c>
      <c r="M60" s="5">
        <f t="shared" si="31"/>
        <v>12.660299999999999</v>
      </c>
      <c r="N60" s="5">
        <f t="shared" si="23"/>
        <v>0.54338853382045926</v>
      </c>
      <c r="O60" s="5">
        <f t="shared" si="8"/>
        <v>6.9458359519070173E-2</v>
      </c>
      <c r="Q60">
        <v>50</v>
      </c>
      <c r="R60">
        <v>0</v>
      </c>
      <c r="S60">
        <f t="shared" si="0"/>
        <v>0</v>
      </c>
      <c r="T60">
        <f t="shared" si="35"/>
        <v>0</v>
      </c>
      <c r="U60">
        <f t="shared" si="24"/>
        <v>0.57393283499997017</v>
      </c>
      <c r="V60">
        <f t="shared" si="9"/>
        <v>0</v>
      </c>
      <c r="W60">
        <f>-SUM($V15:V59)/$I$4</f>
        <v>-0.409952025</v>
      </c>
      <c r="X60" s="3">
        <f t="shared" ref="X60:X61" si="37">SUM(U60:W60)</f>
        <v>0.16398080999997017</v>
      </c>
      <c r="Y60">
        <f t="shared" si="10"/>
        <v>0</v>
      </c>
      <c r="Z60">
        <f t="shared" si="11"/>
        <v>1.535738513000837E-2</v>
      </c>
      <c r="AA60">
        <f t="shared" si="12"/>
        <v>0.51867001235366872</v>
      </c>
      <c r="AB60">
        <f t="shared" si="13"/>
        <v>6.6298727241316829E-2</v>
      </c>
      <c r="AC60" s="5">
        <f t="shared" si="32"/>
        <v>12.660299999999999</v>
      </c>
      <c r="AD60" s="5">
        <f t="shared" si="26"/>
        <v>0.54338853382045926</v>
      </c>
      <c r="AE60" s="5">
        <f t="shared" si="14"/>
        <v>6.9458359519070173E-2</v>
      </c>
      <c r="AF60" s="5"/>
      <c r="AG60">
        <v>50</v>
      </c>
      <c r="AH60">
        <v>0</v>
      </c>
      <c r="AI60">
        <f t="shared" si="1"/>
        <v>0</v>
      </c>
      <c r="AJ60">
        <f t="shared" si="15"/>
        <v>0</v>
      </c>
      <c r="AK60">
        <f t="shared" si="27"/>
        <v>0.57393283499996317</v>
      </c>
      <c r="AL60">
        <f t="shared" si="28"/>
        <v>0</v>
      </c>
      <c r="AM60">
        <f>-SUM($AL15:AL59)/$I$4</f>
        <v>-0.409952025</v>
      </c>
      <c r="AN60" s="3">
        <f t="shared" ref="AN60:AN61" si="38">SUM(AK60:AM60)</f>
        <v>0.16398080999996317</v>
      </c>
      <c r="AO60">
        <f t="shared" si="16"/>
        <v>0</v>
      </c>
      <c r="AP60">
        <f t="shared" si="17"/>
        <v>1.5357385130008082E-2</v>
      </c>
      <c r="AQ60">
        <f t="shared" si="18"/>
        <v>0.51867001235366827</v>
      </c>
      <c r="AR60">
        <f t="shared" si="19"/>
        <v>6.6298727241316774E-2</v>
      </c>
      <c r="AS60" s="5">
        <f t="shared" si="33"/>
        <v>12.660299999999999</v>
      </c>
      <c r="AT60" s="5">
        <f t="shared" si="30"/>
        <v>0.54338853382045926</v>
      </c>
      <c r="AU60" s="5">
        <f t="shared" si="20"/>
        <v>6.9458359519070173E-2</v>
      </c>
    </row>
    <row r="61" spans="1:47" x14ac:dyDescent="0.25">
      <c r="A61">
        <v>51</v>
      </c>
      <c r="B61">
        <v>0</v>
      </c>
      <c r="C61">
        <f t="shared" si="34"/>
        <v>0</v>
      </c>
      <c r="D61">
        <f t="shared" si="2"/>
        <v>0</v>
      </c>
      <c r="E61">
        <f t="shared" si="21"/>
        <v>5.0219189999966246E-2</v>
      </c>
      <c r="F61">
        <f t="shared" si="3"/>
        <v>0</v>
      </c>
      <c r="G61">
        <f>-SUM($F16:F60)/$I$4</f>
        <v>-5.0219189999999997E-2</v>
      </c>
      <c r="H61" s="3">
        <f t="shared" si="36"/>
        <v>-3.3750779948604759E-14</v>
      </c>
      <c r="I61">
        <f t="shared" si="4"/>
        <v>0</v>
      </c>
      <c r="J61" s="5">
        <f t="shared" si="5"/>
        <v>1.0546029899986111E-3</v>
      </c>
      <c r="K61" s="5">
        <f t="shared" si="6"/>
        <v>6.2529015841461713E-2</v>
      </c>
      <c r="L61" s="5">
        <f t="shared" si="7"/>
        <v>7.6705750967166163E-3</v>
      </c>
      <c r="M61" s="5">
        <f t="shared" si="31"/>
        <v>12.660299999999999</v>
      </c>
      <c r="N61" s="5">
        <f t="shared" si="23"/>
        <v>0.54338853382045926</v>
      </c>
      <c r="O61" s="5">
        <f t="shared" si="8"/>
        <v>6.6658694356113407E-2</v>
      </c>
      <c r="Q61">
        <v>51</v>
      </c>
      <c r="R61">
        <v>0</v>
      </c>
      <c r="S61">
        <f t="shared" si="0"/>
        <v>0</v>
      </c>
      <c r="T61">
        <f t="shared" si="35"/>
        <v>0</v>
      </c>
      <c r="U61">
        <f t="shared" si="24"/>
        <v>0.16398080999997017</v>
      </c>
      <c r="V61">
        <f t="shared" si="9"/>
        <v>0</v>
      </c>
      <c r="W61">
        <f>-SUM($V16:V60)/$I$4</f>
        <v>-0.16398080999999998</v>
      </c>
      <c r="X61" s="3">
        <f t="shared" si="37"/>
        <v>-2.9809488211185453E-14</v>
      </c>
      <c r="Y61">
        <f t="shared" si="10"/>
        <v>0</v>
      </c>
      <c r="Z61">
        <f t="shared" si="11"/>
        <v>3.4435970099987727E-3</v>
      </c>
      <c r="AA61">
        <f t="shared" si="12"/>
        <v>0.20417610610975456</v>
      </c>
      <c r="AB61">
        <f t="shared" si="13"/>
        <v>2.5046742440996039E-2</v>
      </c>
      <c r="AC61" s="5">
        <f t="shared" si="32"/>
        <v>12.660299999999999</v>
      </c>
      <c r="AD61" s="5">
        <f t="shared" si="26"/>
        <v>0.54338853382045926</v>
      </c>
      <c r="AE61" s="5">
        <f t="shared" si="14"/>
        <v>6.6658694356113407E-2</v>
      </c>
      <c r="AG61">
        <v>51</v>
      </c>
      <c r="AH61">
        <v>0</v>
      </c>
      <c r="AI61">
        <f t="shared" si="1"/>
        <v>0</v>
      </c>
      <c r="AJ61">
        <f t="shared" si="15"/>
        <v>0</v>
      </c>
      <c r="AK61">
        <f t="shared" si="27"/>
        <v>0.16398080999996317</v>
      </c>
      <c r="AL61">
        <f t="shared" si="28"/>
        <v>0</v>
      </c>
      <c r="AM61">
        <f>-SUM($AL16:AL60)/$I$4</f>
        <v>-0.16398080999999998</v>
      </c>
      <c r="AN61" s="3">
        <f t="shared" si="38"/>
        <v>-3.6803893266323939E-14</v>
      </c>
      <c r="AO61">
        <f t="shared" si="16"/>
        <v>0</v>
      </c>
      <c r="AP61">
        <f t="shared" si="17"/>
        <v>3.4435970099984847E-3</v>
      </c>
      <c r="AQ61">
        <f t="shared" si="18"/>
        <v>0.20417610610975423</v>
      </c>
      <c r="AR61">
        <f t="shared" si="19"/>
        <v>2.5046742440995997E-2</v>
      </c>
      <c r="AS61" s="5">
        <f t="shared" si="33"/>
        <v>12.660299999999999</v>
      </c>
      <c r="AT61" s="5">
        <f t="shared" si="30"/>
        <v>0.54338853382045926</v>
      </c>
      <c r="AU61" s="5">
        <f t="shared" si="20"/>
        <v>6.6658694356113407E-2</v>
      </c>
    </row>
    <row r="62" spans="1:47" x14ac:dyDescent="0.25">
      <c r="H62" s="3"/>
      <c r="M62" s="5"/>
      <c r="N62" s="5"/>
      <c r="O62" s="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H5" sqref="H5"/>
    </sheetView>
  </sheetViews>
  <sheetFormatPr defaultRowHeight="15" x14ac:dyDescent="0.25"/>
  <cols>
    <col min="1" max="1" width="16.28515625" customWidth="1"/>
    <col min="2" max="2" width="16.7109375" customWidth="1"/>
    <col min="3" max="3" width="22.42578125" customWidth="1"/>
    <col min="4" max="4" width="16.42578125" customWidth="1"/>
    <col min="5" max="5" width="19.140625" customWidth="1"/>
  </cols>
  <sheetData>
    <row r="2" spans="1:5" ht="15.75" customHeight="1" x14ac:dyDescent="0.25">
      <c r="B2" t="s">
        <v>39</v>
      </c>
      <c r="C2" t="s">
        <v>37</v>
      </c>
      <c r="D2" t="s">
        <v>38</v>
      </c>
      <c r="E2" t="s">
        <v>40</v>
      </c>
    </row>
    <row r="3" spans="1:5" x14ac:dyDescent="0.25">
      <c r="A3" t="s">
        <v>36</v>
      </c>
      <c r="B3" s="5">
        <f>'Example 3'!AR8-'Example 3'!AR8</f>
        <v>0</v>
      </c>
      <c r="C3" s="5">
        <f>'Example 3'!AU8-'Example 3'!AU8</f>
        <v>0</v>
      </c>
      <c r="D3" s="5">
        <f>B3+C3</f>
        <v>0</v>
      </c>
      <c r="E3">
        <v>0</v>
      </c>
    </row>
    <row r="4" spans="1:5" x14ac:dyDescent="0.25">
      <c r="A4" t="s">
        <v>35</v>
      </c>
      <c r="B4" s="5">
        <f>'Example 3'!AB8-'Example 3'!AR8</f>
        <v>1.225702406662478</v>
      </c>
      <c r="C4" s="5">
        <f>'Example 3'!AE8-'Example 3'!AU8</f>
        <v>0.92626939234893158</v>
      </c>
      <c r="D4" s="5">
        <f t="shared" ref="D4:D5" si="0">B4+C4</f>
        <v>2.1519717990114096</v>
      </c>
      <c r="E4">
        <f>'Example 3'!T11+'Example 3'!T12</f>
        <v>25.650000000000002</v>
      </c>
    </row>
    <row r="5" spans="1:5" x14ac:dyDescent="0.25">
      <c r="A5" t="s">
        <v>34</v>
      </c>
      <c r="B5" s="5">
        <f>'Example 3'!L8-'Example 3'!AR8</f>
        <v>2.4870152679484221</v>
      </c>
      <c r="C5" s="5">
        <f>'Example 3'!O8-'Example 3'!AU8</f>
        <v>1.8794497820052456</v>
      </c>
      <c r="D5" s="5">
        <f t="shared" si="0"/>
        <v>4.3664650499536677</v>
      </c>
      <c r="E5">
        <f>'Example 3'!D11+'Example 3'!D12+'Example 3'!D13+'Example 3'!D14</f>
        <v>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workbookViewId="0">
      <selection activeCell="H21" sqref="H21"/>
    </sheetView>
  </sheetViews>
  <sheetFormatPr defaultRowHeight="15" x14ac:dyDescent="0.25"/>
  <cols>
    <col min="1" max="1" width="12" customWidth="1"/>
    <col min="3" max="3" width="10.28515625" customWidth="1"/>
    <col min="4" max="4" width="11.85546875" customWidth="1"/>
    <col min="5" max="5" width="12.7109375" customWidth="1"/>
    <col min="6" max="6" width="9.5703125" customWidth="1"/>
    <col min="10" max="10" width="12.5703125" style="5" customWidth="1"/>
    <col min="11" max="11" width="15.85546875" style="5" customWidth="1"/>
    <col min="12" max="12" width="21.140625" style="5" customWidth="1"/>
    <col min="27" max="27" width="19" customWidth="1"/>
    <col min="28" max="28" width="21.140625" customWidth="1"/>
    <col min="29" max="29" width="14.140625" customWidth="1"/>
    <col min="43" max="43" width="24.7109375" customWidth="1"/>
  </cols>
  <sheetData>
    <row r="1" spans="1:47" x14ac:dyDescent="0.25">
      <c r="A1" t="s">
        <v>0</v>
      </c>
      <c r="G1" t="s">
        <v>13</v>
      </c>
      <c r="I1" s="2">
        <v>0.46889999999999998</v>
      </c>
    </row>
    <row r="2" spans="1:47" x14ac:dyDescent="0.25">
      <c r="A2" t="s">
        <v>1</v>
      </c>
      <c r="B2" t="s">
        <v>2</v>
      </c>
      <c r="G2" t="s">
        <v>14</v>
      </c>
      <c r="I2" s="1">
        <v>0.85</v>
      </c>
    </row>
    <row r="3" spans="1:47" x14ac:dyDescent="0.25">
      <c r="A3" t="s">
        <v>3</v>
      </c>
      <c r="B3">
        <v>1000</v>
      </c>
      <c r="C3" t="s">
        <v>4</v>
      </c>
      <c r="G3" t="s">
        <v>15</v>
      </c>
      <c r="I3" s="1">
        <v>0.18</v>
      </c>
    </row>
    <row r="4" spans="1:47" x14ac:dyDescent="0.25">
      <c r="A4" t="s">
        <v>6</v>
      </c>
      <c r="B4">
        <v>27</v>
      </c>
      <c r="G4" t="s">
        <v>18</v>
      </c>
      <c r="I4">
        <v>45</v>
      </c>
      <c r="J4" s="5" t="s">
        <v>19</v>
      </c>
    </row>
    <row r="5" spans="1:47" x14ac:dyDescent="0.25">
      <c r="A5" t="s">
        <v>7</v>
      </c>
      <c r="B5">
        <v>13.5</v>
      </c>
      <c r="G5" t="s">
        <v>21</v>
      </c>
      <c r="I5" s="2">
        <v>4.2000000000000003E-2</v>
      </c>
    </row>
    <row r="6" spans="1:47" x14ac:dyDescent="0.25">
      <c r="G6" t="s">
        <v>26</v>
      </c>
      <c r="I6">
        <v>2</v>
      </c>
    </row>
    <row r="7" spans="1:47" x14ac:dyDescent="0.25">
      <c r="L7" s="5" t="s">
        <v>33</v>
      </c>
      <c r="O7" t="s">
        <v>44</v>
      </c>
      <c r="AB7" s="5" t="s">
        <v>33</v>
      </c>
      <c r="AE7" t="s">
        <v>44</v>
      </c>
      <c r="AQ7" s="5"/>
      <c r="AR7" s="5" t="s">
        <v>33</v>
      </c>
      <c r="AU7" t="s">
        <v>44</v>
      </c>
    </row>
    <row r="8" spans="1:47" x14ac:dyDescent="0.25">
      <c r="A8" s="4" t="s">
        <v>41</v>
      </c>
      <c r="L8" s="5">
        <f>SUM(L11:L61)</f>
        <v>20.67244561202552</v>
      </c>
      <c r="O8" s="5">
        <f>SUM(O11:O61)</f>
        <v>-4.2151326405921452</v>
      </c>
      <c r="Q8" s="4" t="s">
        <v>42</v>
      </c>
      <c r="AA8" t="s">
        <v>24</v>
      </c>
      <c r="AB8" s="5">
        <f>SUM(AB11:AB61)</f>
        <v>20.357117396704027</v>
      </c>
      <c r="AE8" s="5">
        <f>SUM(AE11:AE61)</f>
        <v>-4.4534277380062246</v>
      </c>
      <c r="AG8" s="4" t="s">
        <v>43</v>
      </c>
      <c r="AQ8" t="s">
        <v>24</v>
      </c>
      <c r="AR8">
        <f>SUM(AR11:AR61)</f>
        <v>20.050691795038421</v>
      </c>
      <c r="AU8" s="5">
        <f>SUM(AU11:AU61)</f>
        <v>-4.6849950860934584</v>
      </c>
    </row>
    <row r="9" spans="1:47" x14ac:dyDescent="0.25">
      <c r="AB9" s="5"/>
      <c r="AR9" s="5"/>
    </row>
    <row r="10" spans="1:47" x14ac:dyDescent="0.25">
      <c r="A10" t="s">
        <v>8</v>
      </c>
      <c r="B10" t="s">
        <v>9</v>
      </c>
      <c r="C10" t="s">
        <v>5</v>
      </c>
      <c r="D10" t="s">
        <v>10</v>
      </c>
      <c r="E10" t="s">
        <v>11</v>
      </c>
      <c r="F10" t="s">
        <v>12</v>
      </c>
      <c r="G10" t="s">
        <v>17</v>
      </c>
      <c r="H10" t="s">
        <v>16</v>
      </c>
      <c r="I10" t="s">
        <v>20</v>
      </c>
      <c r="J10" t="s">
        <v>25</v>
      </c>
      <c r="K10" s="5" t="s">
        <v>22</v>
      </c>
      <c r="L10" s="5" t="s">
        <v>23</v>
      </c>
      <c r="M10" t="s">
        <v>32</v>
      </c>
      <c r="N10" t="s">
        <v>30</v>
      </c>
      <c r="O10" t="s">
        <v>31</v>
      </c>
      <c r="Q10" t="s">
        <v>8</v>
      </c>
      <c r="R10" t="s">
        <v>9</v>
      </c>
      <c r="S10" t="s">
        <v>5</v>
      </c>
      <c r="T10" t="s">
        <v>10</v>
      </c>
      <c r="U10" t="s">
        <v>11</v>
      </c>
      <c r="V10" t="s">
        <v>12</v>
      </c>
      <c r="W10" t="s">
        <v>17</v>
      </c>
      <c r="X10" t="s">
        <v>16</v>
      </c>
      <c r="Y10" t="s">
        <v>20</v>
      </c>
      <c r="Z10" t="s">
        <v>25</v>
      </c>
      <c r="AA10" t="s">
        <v>22</v>
      </c>
      <c r="AB10" t="s">
        <v>23</v>
      </c>
      <c r="AC10" t="s">
        <v>32</v>
      </c>
      <c r="AD10" t="s">
        <v>30</v>
      </c>
      <c r="AE10" t="s">
        <v>31</v>
      </c>
      <c r="AG10" t="s">
        <v>8</v>
      </c>
      <c r="AH10" t="s">
        <v>9</v>
      </c>
      <c r="AI10" t="s">
        <v>5</v>
      </c>
      <c r="AJ10" t="s">
        <v>10</v>
      </c>
      <c r="AK10" t="s">
        <v>11</v>
      </c>
      <c r="AL10" t="s">
        <v>12</v>
      </c>
      <c r="AM10" t="s">
        <v>17</v>
      </c>
      <c r="AN10" t="s">
        <v>16</v>
      </c>
      <c r="AO10" t="s">
        <v>20</v>
      </c>
      <c r="AP10" t="s">
        <v>25</v>
      </c>
      <c r="AQ10" t="s">
        <v>22</v>
      </c>
      <c r="AR10" t="s">
        <v>23</v>
      </c>
      <c r="AS10" t="s">
        <v>32</v>
      </c>
      <c r="AT10" t="s">
        <v>30</v>
      </c>
      <c r="AU10" t="s">
        <v>31</v>
      </c>
    </row>
    <row r="11" spans="1:47" x14ac:dyDescent="0.25">
      <c r="A11">
        <v>1</v>
      </c>
      <c r="B11" s="1">
        <v>0</v>
      </c>
      <c r="C11">
        <f>B11*$B$4</f>
        <v>0</v>
      </c>
      <c r="D11">
        <f>B13*$B$5</f>
        <v>2.16</v>
      </c>
      <c r="E11">
        <v>0</v>
      </c>
      <c r="F11">
        <f>(C11-(C11-D11)*(1-$I$1))*$I$2</f>
        <v>0.97509960000000018</v>
      </c>
      <c r="G11">
        <v>0</v>
      </c>
      <c r="H11">
        <f>SUM(E11:G11)</f>
        <v>0.97509960000000018</v>
      </c>
      <c r="I11">
        <f>(C11-(C11-D11)*(1-$I$1))*(1-$I$2)</f>
        <v>0.17207640000000005</v>
      </c>
      <c r="J11" s="5">
        <f>AVERAGE(E11,H11/(1+$I$5))*$I$5</f>
        <v>1.9651719385796549E-2</v>
      </c>
      <c r="K11" s="5">
        <f>(I11+J11-G11)/(1-$I$3)</f>
        <v>0.23381477973877632</v>
      </c>
      <c r="L11" s="5">
        <f>K11/(1+$I$5)^A11</f>
        <v>0.2243903836264648</v>
      </c>
      <c r="M11" s="5">
        <f>D11-F11-I11</f>
        <v>1.0128239999999999</v>
      </c>
      <c r="N11" s="5">
        <f>AVERAGE(0,M11/(1-$I$5))*$I$5</f>
        <v>2.2201778705636745E-2</v>
      </c>
      <c r="O11" s="5">
        <f>N11/(1+$I$5)^A11</f>
        <v>2.1306889352818374E-2</v>
      </c>
      <c r="Q11">
        <v>1</v>
      </c>
      <c r="R11" s="1">
        <v>0</v>
      </c>
      <c r="S11">
        <f t="shared" ref="S11:S61" si="0">R11*$B$4</f>
        <v>0</v>
      </c>
      <c r="T11">
        <f>D11</f>
        <v>2.16</v>
      </c>
      <c r="U11">
        <v>0</v>
      </c>
      <c r="V11">
        <f>(S11-(S11-T11)*(1-$I$1))*$I$2</f>
        <v>0.97509960000000018</v>
      </c>
      <c r="W11">
        <v>0</v>
      </c>
      <c r="X11">
        <f>SUM(U11:W11)</f>
        <v>0.97509960000000018</v>
      </c>
      <c r="Y11">
        <f>(S11-(S11-T11)*(1-$I$1))*(1-$I$2)</f>
        <v>0.17207640000000005</v>
      </c>
      <c r="Z11">
        <f>AVERAGE(U11,X11/(1+$I$5))*$I$5</f>
        <v>1.9651719385796549E-2</v>
      </c>
      <c r="AA11">
        <f>(Y11+Z11-W11)/(1-$I$3)</f>
        <v>0.23381477973877632</v>
      </c>
      <c r="AB11">
        <f>AA11/(1+$I$5)^Q11</f>
        <v>0.2243903836264648</v>
      </c>
      <c r="AC11" s="5">
        <f>T11-V11-Y11</f>
        <v>1.0128239999999999</v>
      </c>
      <c r="AD11" s="5">
        <f>AVERAGE(0,AC11/(1-$I$5))*$I$5</f>
        <v>2.2201778705636745E-2</v>
      </c>
      <c r="AE11" s="5">
        <f>AD11/(1+$I$5)^Q11</f>
        <v>2.1306889352818374E-2</v>
      </c>
      <c r="AF11" s="5"/>
      <c r="AG11">
        <v>1</v>
      </c>
      <c r="AH11" s="1">
        <v>0</v>
      </c>
      <c r="AI11">
        <f t="shared" ref="AI11:AI61" si="1">AH11*$B$4</f>
        <v>0</v>
      </c>
      <c r="AJ11">
        <f>AH11*$B$5</f>
        <v>0</v>
      </c>
      <c r="AK11">
        <v>0</v>
      </c>
      <c r="AL11">
        <f>(AI11-(AI11-AJ11)*(1-$I$1))*$I$2</f>
        <v>0</v>
      </c>
      <c r="AM11">
        <v>0</v>
      </c>
      <c r="AN11">
        <f>SUM(AK11:AM11)</f>
        <v>0</v>
      </c>
      <c r="AO11">
        <f>(AI11-(AI11-AJ11)*(1-$I$1))*(1-$I$2)</f>
        <v>0</v>
      </c>
      <c r="AP11">
        <f>AVERAGE(AK11,AN11/(1+$I$5))*$I$5</f>
        <v>0</v>
      </c>
      <c r="AQ11">
        <f>(AO11+AP11-AM11)/(1-$I$3)</f>
        <v>0</v>
      </c>
      <c r="AR11">
        <f>AQ11/(1+$I$5)^AG11</f>
        <v>0</v>
      </c>
      <c r="AS11" s="5">
        <f>AJ11-AL11-AO11</f>
        <v>0</v>
      </c>
      <c r="AT11" s="5">
        <f>AVERAGE(0,AS11/(1-$I$5))*$I$5</f>
        <v>0</v>
      </c>
      <c r="AU11" s="5">
        <f>AT11/(1+$I$5)^AG11</f>
        <v>0</v>
      </c>
    </row>
    <row r="12" spans="1:47" x14ac:dyDescent="0.25">
      <c r="A12">
        <v>2</v>
      </c>
      <c r="B12" s="1">
        <v>0</v>
      </c>
      <c r="C12">
        <f>B12*$B$4</f>
        <v>0</v>
      </c>
      <c r="D12">
        <f t="shared" ref="D12:D61" si="2">B14*$B$5</f>
        <v>4.2525000000000004</v>
      </c>
      <c r="E12">
        <f>H11</f>
        <v>0.97509960000000018</v>
      </c>
      <c r="F12">
        <f t="shared" ref="F12:F61" si="3">(C12-(C12-D12)*(1-$I$1))*$I$2</f>
        <v>1.9197273375000001</v>
      </c>
      <c r="G12">
        <f>-SUM($F$11:F11)/$I$4</f>
        <v>-2.1668880000000005E-2</v>
      </c>
      <c r="H12">
        <f>SUM(E12:G12)</f>
        <v>2.8731580575000004</v>
      </c>
      <c r="I12">
        <f t="shared" ref="I12:I61" si="4">(C12-(C12-D12)*(1-$I$1))*(1-$I$2)</f>
        <v>0.33877541250000009</v>
      </c>
      <c r="J12" s="5">
        <f t="shared" ref="J12:J61" si="5">AVERAGE(E12,H12/(1+$I$5))*$I$5</f>
        <v>7.8381428651343579E-2</v>
      </c>
      <c r="K12" s="5">
        <f t="shared" ref="K12:K61" si="6">(I12+J12-G12)/(1-$I$3)</f>
        <v>0.53515331847724834</v>
      </c>
      <c r="L12" s="5">
        <f t="shared" ref="L12:L61" si="7">K12/(1+$I$5)^A12</f>
        <v>0.49288180348330601</v>
      </c>
      <c r="M12" s="5">
        <f>M11+D12-F12-I12</f>
        <v>3.0068212500000002</v>
      </c>
      <c r="N12" s="5">
        <f>AVERAGE(M11,M12/(1-$I$5))*$I$5</f>
        <v>8.7180834532359086E-2</v>
      </c>
      <c r="O12" s="5">
        <f t="shared" ref="O12:O61" si="8">N12/(1+$I$5)^A12</f>
        <v>8.0294460428195324E-2</v>
      </c>
      <c r="Q12">
        <v>2</v>
      </c>
      <c r="R12" s="1">
        <v>0</v>
      </c>
      <c r="S12">
        <f t="shared" si="0"/>
        <v>0</v>
      </c>
      <c r="T12">
        <f>D12</f>
        <v>4.2525000000000004</v>
      </c>
      <c r="U12">
        <f>X11</f>
        <v>0.97509960000000018</v>
      </c>
      <c r="V12">
        <f t="shared" ref="V12:V61" si="9">(S12-(S12-T12)*(1-$I$1))*$I$2</f>
        <v>1.9197273375000001</v>
      </c>
      <c r="W12">
        <f>-SUM($V$11:V11)/$I$4</f>
        <v>-2.1668880000000005E-2</v>
      </c>
      <c r="X12">
        <f>SUM(U12:W12)</f>
        <v>2.8731580575000004</v>
      </c>
      <c r="Y12">
        <f t="shared" ref="Y12:Y61" si="10">(S12-(S12-T12)*(1-$I$1))*(1-$I$2)</f>
        <v>0.33877541250000009</v>
      </c>
      <c r="Z12">
        <f t="shared" ref="Z12:Z61" si="11">AVERAGE(U12,X12/(1+$I$5))*$I$5</f>
        <v>7.8381428651343579E-2</v>
      </c>
      <c r="AA12">
        <f t="shared" ref="AA12:AA61" si="12">(Y12+Z12-W12)/(1-$I$3)</f>
        <v>0.53515331847724834</v>
      </c>
      <c r="AB12">
        <f t="shared" ref="AB12:AB61" si="13">AA12/(1+$I$5)^Q12</f>
        <v>0.49288180348330601</v>
      </c>
      <c r="AC12" s="5">
        <f>AC11+T12-V12-Y12</f>
        <v>3.0068212500000002</v>
      </c>
      <c r="AD12" s="5">
        <f>AVERAGE(AC11,AC12/(1-$I$5))*$I$5</f>
        <v>8.7180834532359086E-2</v>
      </c>
      <c r="AE12" s="5">
        <f t="shared" ref="AE12:AE61" si="14">AD12/(1+$I$5)^Q12</f>
        <v>8.0294460428195324E-2</v>
      </c>
      <c r="AF12" s="5"/>
      <c r="AG12">
        <v>2</v>
      </c>
      <c r="AH12" s="1">
        <v>0</v>
      </c>
      <c r="AI12">
        <f t="shared" si="1"/>
        <v>0</v>
      </c>
      <c r="AJ12">
        <f t="shared" ref="AJ12:AJ61" si="15">AH12*$B$5</f>
        <v>0</v>
      </c>
      <c r="AK12">
        <f>AN11</f>
        <v>0</v>
      </c>
      <c r="AL12">
        <f>(AI12-(AI12-AJ12)*(1-$I$1))*$I$2</f>
        <v>0</v>
      </c>
      <c r="AM12">
        <f>-SUM($AL$11:AL11)/$I$4</f>
        <v>0</v>
      </c>
      <c r="AN12">
        <f>SUM(AK12:AM12)</f>
        <v>0</v>
      </c>
      <c r="AO12">
        <f t="shared" ref="AO12:AO61" si="16">(AI12-(AI12-AJ12)*(1-$I$1))*(1-$I$2)</f>
        <v>0</v>
      </c>
      <c r="AP12">
        <f t="shared" ref="AP12:AP61" si="17">AVERAGE(AK12,AN12/(1+$I$5))*$I$5</f>
        <v>0</v>
      </c>
      <c r="AQ12">
        <f t="shared" ref="AQ12:AQ61" si="18">(AO12+AP12-AM12)/(1-$I$3)</f>
        <v>0</v>
      </c>
      <c r="AR12">
        <f t="shared" ref="AR12:AR61" si="19">AQ12/(1+$I$5)^AG12</f>
        <v>0</v>
      </c>
      <c r="AS12" s="5">
        <f>AS11+AJ12-AL12-AO12</f>
        <v>0</v>
      </c>
      <c r="AT12" s="5">
        <f>AVERAGE(AS11,AS12/(1-$I$5))*$I$5</f>
        <v>0</v>
      </c>
      <c r="AU12" s="5">
        <f t="shared" ref="AU12:AU61" si="20">AT12/(1+$I$5)^AG12</f>
        <v>0</v>
      </c>
    </row>
    <row r="13" spans="1:47" x14ac:dyDescent="0.25">
      <c r="A13">
        <v>3</v>
      </c>
      <c r="B13" s="1">
        <v>0.16</v>
      </c>
      <c r="C13">
        <f>B13*$B$4</f>
        <v>4.32</v>
      </c>
      <c r="D13">
        <f t="shared" si="2"/>
        <v>4.2525000000000004</v>
      </c>
      <c r="E13">
        <f t="shared" ref="E13:E61" si="21">H12</f>
        <v>2.8731580575000004</v>
      </c>
      <c r="F13">
        <f t="shared" si="3"/>
        <v>3.6415281374999999</v>
      </c>
      <c r="G13">
        <f>-SUM($F$11:F12)/$I$4</f>
        <v>-6.4329487500000004E-2</v>
      </c>
      <c r="H13">
        <f t="shared" ref="H13:H59" si="22">SUM(E13:G13)</f>
        <v>6.4503567075000001</v>
      </c>
      <c r="I13">
        <f t="shared" si="4"/>
        <v>0.64262261250000008</v>
      </c>
      <c r="J13" s="5">
        <f t="shared" si="5"/>
        <v>0.19033391120126203</v>
      </c>
      <c r="K13" s="5">
        <f t="shared" si="6"/>
        <v>1.0942512331722709</v>
      </c>
      <c r="L13" s="5">
        <f t="shared" si="7"/>
        <v>0.96719465500920221</v>
      </c>
      <c r="M13" s="5">
        <f>M12+D13-F13-I13</f>
        <v>2.9751705000000008</v>
      </c>
      <c r="N13" s="5">
        <f t="shared" ref="N13:N61" si="23">AVERAGE(M12,M13/(1-$I$5))*$I$5</f>
        <v>0.12836097119780795</v>
      </c>
      <c r="O13" s="5">
        <f t="shared" si="8"/>
        <v>0.11345661900183093</v>
      </c>
      <c r="Q13">
        <v>3</v>
      </c>
      <c r="R13" s="1">
        <v>0.16</v>
      </c>
      <c r="S13">
        <f t="shared" si="0"/>
        <v>4.32</v>
      </c>
      <c r="T13">
        <v>0</v>
      </c>
      <c r="U13">
        <f t="shared" ref="U13:U61" si="24">X12</f>
        <v>2.8731580575000004</v>
      </c>
      <c r="V13">
        <f t="shared" si="9"/>
        <v>1.7218007999999998</v>
      </c>
      <c r="W13">
        <f>-SUM($V$11:V12)/$I$4</f>
        <v>-6.4329487500000004E-2</v>
      </c>
      <c r="X13">
        <f t="shared" ref="X13:X59" si="25">SUM(U13:W13)</f>
        <v>4.5306293699999998</v>
      </c>
      <c r="Y13">
        <f t="shared" si="10"/>
        <v>0.30384720000000004</v>
      </c>
      <c r="Z13">
        <f t="shared" si="11"/>
        <v>0.15164458866047506</v>
      </c>
      <c r="AA13">
        <f t="shared" si="12"/>
        <v>0.63392838556155495</v>
      </c>
      <c r="AB13">
        <f t="shared" si="13"/>
        <v>0.56032118364286243</v>
      </c>
      <c r="AC13" s="5">
        <f>AC12+T13-V13-Y13</f>
        <v>0.98117325000000033</v>
      </c>
      <c r="AD13" s="5">
        <f t="shared" ref="AD13:AD61" si="26">AVERAGE(AC12,AC13/(1-$I$5))*$I$5</f>
        <v>8.465121937108562E-2</v>
      </c>
      <c r="AE13" s="5">
        <f t="shared" si="14"/>
        <v>7.4822128989856726E-2</v>
      </c>
      <c r="AF13" s="5"/>
      <c r="AG13">
        <v>3</v>
      </c>
      <c r="AH13" s="1">
        <v>0.16</v>
      </c>
      <c r="AI13">
        <f t="shared" si="1"/>
        <v>4.32</v>
      </c>
      <c r="AJ13">
        <f t="shared" si="15"/>
        <v>2.16</v>
      </c>
      <c r="AK13">
        <f t="shared" ref="AK13:AK61" si="27">AN12</f>
        <v>0</v>
      </c>
      <c r="AL13">
        <f t="shared" ref="AL13:AL61" si="28">(AI13-(AI13-AJ13)*(1-$I$1))*$I$2</f>
        <v>2.6969004000000001</v>
      </c>
      <c r="AM13">
        <f>-SUM($AL$11:AL12)/$I$4</f>
        <v>0</v>
      </c>
      <c r="AN13">
        <f t="shared" ref="AN13:AN59" si="29">SUM(AK13:AM13)</f>
        <v>2.6969004000000001</v>
      </c>
      <c r="AO13">
        <f t="shared" si="16"/>
        <v>0.47592360000000011</v>
      </c>
      <c r="AP13">
        <f t="shared" si="17"/>
        <v>5.4352119385796552E-2</v>
      </c>
      <c r="AQ13">
        <f t="shared" si="18"/>
        <v>0.64667770656804469</v>
      </c>
      <c r="AR13">
        <f t="shared" si="19"/>
        <v>0.57159014524752538</v>
      </c>
      <c r="AS13" s="5">
        <f>AS12+AJ13-AL13-AO13</f>
        <v>-1.0128240000000002</v>
      </c>
      <c r="AT13" s="5">
        <f t="shared" ref="AT13:AT61" si="30">AVERAGE(AS12,AS13/(1-$I$5))*$I$5</f>
        <v>-2.2201778705636749E-2</v>
      </c>
      <c r="AU13" s="5">
        <f t="shared" si="20"/>
        <v>-1.9623867942590075E-2</v>
      </c>
    </row>
    <row r="14" spans="1:47" x14ac:dyDescent="0.25">
      <c r="A14">
        <v>4</v>
      </c>
      <c r="B14" s="2">
        <v>0.315</v>
      </c>
      <c r="C14">
        <f>B14*$B$4</f>
        <v>8.5050000000000008</v>
      </c>
      <c r="D14">
        <f t="shared" si="2"/>
        <v>2.835</v>
      </c>
      <c r="E14">
        <f t="shared" si="21"/>
        <v>6.4503567075000001</v>
      </c>
      <c r="F14">
        <f t="shared" si="3"/>
        <v>4.6696135499999993</v>
      </c>
      <c r="G14">
        <f>-SUM($F$11:F13)/$I$4</f>
        <v>-0.14525233500000001</v>
      </c>
      <c r="H14">
        <f t="shared" si="22"/>
        <v>10.9747179225</v>
      </c>
      <c r="I14">
        <f t="shared" si="4"/>
        <v>0.82404945000000007</v>
      </c>
      <c r="J14" s="5">
        <f t="shared" si="5"/>
        <v>0.35663702672362285</v>
      </c>
      <c r="K14" s="5">
        <f t="shared" si="6"/>
        <v>1.6169985508824667</v>
      </c>
      <c r="L14" s="5">
        <f t="shared" si="7"/>
        <v>1.3716356202104159</v>
      </c>
      <c r="M14" s="5">
        <f t="shared" ref="M14:M61" si="31">M13+D14-F14-I14</f>
        <v>0.31650750000000138</v>
      </c>
      <c r="N14" s="5">
        <f t="shared" si="23"/>
        <v>6.941663634551154E-2</v>
      </c>
      <c r="O14" s="5">
        <f t="shared" si="8"/>
        <v>5.8883374381958474E-2</v>
      </c>
      <c r="Q14">
        <v>4</v>
      </c>
      <c r="R14" s="2">
        <v>0.315</v>
      </c>
      <c r="S14">
        <f t="shared" si="0"/>
        <v>8.5050000000000008</v>
      </c>
      <c r="T14">
        <v>0</v>
      </c>
      <c r="U14">
        <f t="shared" si="24"/>
        <v>4.5306293699999998</v>
      </c>
      <c r="V14">
        <f t="shared" si="9"/>
        <v>3.3897953250000001</v>
      </c>
      <c r="W14">
        <f>-SUM($V$11:V13)/$I$4</f>
        <v>-0.10259172749999999</v>
      </c>
      <c r="X14">
        <f t="shared" si="25"/>
        <v>7.8178329674999993</v>
      </c>
      <c r="Y14">
        <f t="shared" si="10"/>
        <v>0.59819917500000008</v>
      </c>
      <c r="Z14">
        <f t="shared" si="11"/>
        <v>0.2527003111246065</v>
      </c>
      <c r="AA14">
        <f t="shared" si="12"/>
        <v>1.1627941629568372</v>
      </c>
      <c r="AB14">
        <f t="shared" si="13"/>
        <v>0.98635208548203701</v>
      </c>
      <c r="AC14" s="5">
        <f t="shared" ref="AC14:AC61" si="32">AC13+T14-V14-Y14</f>
        <v>-3.0068212499999998</v>
      </c>
      <c r="AD14" s="5">
        <f t="shared" si="26"/>
        <v>-4.5306892282359075E-2</v>
      </c>
      <c r="AE14" s="5">
        <f t="shared" si="14"/>
        <v>-3.8432036479936919E-2</v>
      </c>
      <c r="AF14" s="5"/>
      <c r="AG14">
        <v>4</v>
      </c>
      <c r="AH14" s="2">
        <v>0.315</v>
      </c>
      <c r="AI14">
        <f t="shared" si="1"/>
        <v>8.5050000000000008</v>
      </c>
      <c r="AJ14">
        <f t="shared" si="15"/>
        <v>4.2525000000000004</v>
      </c>
      <c r="AK14">
        <f t="shared" si="27"/>
        <v>2.6969004000000001</v>
      </c>
      <c r="AL14">
        <f t="shared" si="28"/>
        <v>5.3095226625000009</v>
      </c>
      <c r="AM14">
        <f>-SUM($AL$11:AL13)/$I$4</f>
        <v>-5.9931120000000004E-2</v>
      </c>
      <c r="AN14">
        <f t="shared" si="29"/>
        <v>7.9464919425000016</v>
      </c>
      <c r="AO14">
        <f t="shared" si="16"/>
        <v>0.93697458750000029</v>
      </c>
      <c r="AP14">
        <f t="shared" si="17"/>
        <v>0.2167849379513436</v>
      </c>
      <c r="AQ14">
        <f t="shared" si="18"/>
        <v>1.4801105432333463</v>
      </c>
      <c r="AR14">
        <f t="shared" si="19"/>
        <v>1.2555189624875625</v>
      </c>
      <c r="AS14" s="5">
        <f t="shared" ref="AS14:AS61" si="33">AS13+AJ14-AL14-AO14</f>
        <v>-3.0068212500000011</v>
      </c>
      <c r="AT14" s="5">
        <f t="shared" si="30"/>
        <v>-8.7180834532359128E-2</v>
      </c>
      <c r="AU14" s="5">
        <f t="shared" si="20"/>
        <v>-7.3952037853709782E-2</v>
      </c>
    </row>
    <row r="15" spans="1:47" x14ac:dyDescent="0.25">
      <c r="A15">
        <v>5</v>
      </c>
      <c r="B15" s="2">
        <v>0.315</v>
      </c>
      <c r="C15">
        <f>B15*$B$4</f>
        <v>8.5050000000000008</v>
      </c>
      <c r="D15">
        <f t="shared" si="2"/>
        <v>0</v>
      </c>
      <c r="E15">
        <f t="shared" si="21"/>
        <v>10.9747179225</v>
      </c>
      <c r="F15">
        <f t="shared" si="3"/>
        <v>3.3897953250000001</v>
      </c>
      <c r="G15">
        <f>-SUM($F$11:F14)/$I$4</f>
        <v>-0.24902152500000002</v>
      </c>
      <c r="H15">
        <f t="shared" si="22"/>
        <v>14.1154917225</v>
      </c>
      <c r="I15">
        <f t="shared" si="4"/>
        <v>0.59819917500000008</v>
      </c>
      <c r="J15" s="5">
        <f t="shared" si="5"/>
        <v>0.5149463567683733</v>
      </c>
      <c r="K15" s="5">
        <f t="shared" si="6"/>
        <v>1.6611793375224064</v>
      </c>
      <c r="L15" s="5">
        <f t="shared" si="7"/>
        <v>1.3523151881180859</v>
      </c>
      <c r="M15" s="5">
        <f t="shared" si="31"/>
        <v>-3.6714869999999986</v>
      </c>
      <c r="N15" s="5">
        <f t="shared" si="23"/>
        <v>-7.3834790307933135E-2</v>
      </c>
      <c r="O15" s="5">
        <f t="shared" si="8"/>
        <v>-6.0106639957279898E-2</v>
      </c>
      <c r="Q15">
        <v>5</v>
      </c>
      <c r="R15" s="2">
        <v>0.315</v>
      </c>
      <c r="S15">
        <f t="shared" si="0"/>
        <v>8.5050000000000008</v>
      </c>
      <c r="T15">
        <f>D13</f>
        <v>4.2525000000000004</v>
      </c>
      <c r="U15">
        <f t="shared" si="24"/>
        <v>7.8178329674999993</v>
      </c>
      <c r="V15">
        <f t="shared" si="9"/>
        <v>5.3095226625000009</v>
      </c>
      <c r="W15">
        <f>-SUM($V$11:V14)/$I$4</f>
        <v>-0.17792051249999999</v>
      </c>
      <c r="X15">
        <f t="shared" si="25"/>
        <v>12.9494351175</v>
      </c>
      <c r="Y15">
        <f t="shared" si="10"/>
        <v>0.93697458750000029</v>
      </c>
      <c r="Z15">
        <f t="shared" si="11"/>
        <v>0.42515159161452498</v>
      </c>
      <c r="AA15">
        <f t="shared" si="12"/>
        <v>1.8781057214811285</v>
      </c>
      <c r="AB15">
        <f t="shared" si="13"/>
        <v>1.5289083091043132</v>
      </c>
      <c r="AC15" s="5">
        <f t="shared" si="32"/>
        <v>-5.0008185000000003</v>
      </c>
      <c r="AD15" s="5">
        <f t="shared" si="26"/>
        <v>-0.17276452860908145</v>
      </c>
      <c r="AE15" s="5">
        <f t="shared" si="14"/>
        <v>-0.14064230798498667</v>
      </c>
      <c r="AF15" s="5"/>
      <c r="AG15">
        <v>5</v>
      </c>
      <c r="AH15" s="2">
        <v>0.315</v>
      </c>
      <c r="AI15">
        <f t="shared" si="1"/>
        <v>8.5050000000000008</v>
      </c>
      <c r="AJ15">
        <f t="shared" si="15"/>
        <v>4.2525000000000004</v>
      </c>
      <c r="AK15">
        <f t="shared" si="27"/>
        <v>7.9464919425000016</v>
      </c>
      <c r="AL15">
        <f t="shared" si="28"/>
        <v>5.3095226625000009</v>
      </c>
      <c r="AM15">
        <f>-SUM($AL$11:AL14)/$I$4</f>
        <v>-0.17792051250000004</v>
      </c>
      <c r="AN15">
        <f t="shared" si="29"/>
        <v>13.078094092500002</v>
      </c>
      <c r="AO15">
        <f t="shared" si="16"/>
        <v>0.93697458750000029</v>
      </c>
      <c r="AP15">
        <f t="shared" si="17"/>
        <v>0.43044636528626207</v>
      </c>
      <c r="AQ15">
        <f t="shared" si="18"/>
        <v>1.8845627625442225</v>
      </c>
      <c r="AR15">
        <f t="shared" si="19"/>
        <v>1.5341647883433023</v>
      </c>
      <c r="AS15" s="5">
        <f t="shared" si="33"/>
        <v>-5.0008185000000012</v>
      </c>
      <c r="AT15" s="5">
        <f t="shared" si="30"/>
        <v>-0.17276452860908151</v>
      </c>
      <c r="AU15" s="5">
        <f t="shared" si="20"/>
        <v>-0.14064230798498673</v>
      </c>
    </row>
    <row r="16" spans="1:47" x14ac:dyDescent="0.25">
      <c r="A16">
        <v>6</v>
      </c>
      <c r="B16" s="1">
        <v>0.21</v>
      </c>
      <c r="C16">
        <f t="shared" ref="C16:C61" si="34">B16*$B$4</f>
        <v>5.67</v>
      </c>
      <c r="D16">
        <f t="shared" si="2"/>
        <v>0</v>
      </c>
      <c r="E16">
        <f t="shared" si="21"/>
        <v>14.1154917225</v>
      </c>
      <c r="F16">
        <f t="shared" si="3"/>
        <v>2.2598635499999999</v>
      </c>
      <c r="G16">
        <f>-SUM($F$11:F15)/$I$4</f>
        <v>-0.32435031000000003</v>
      </c>
      <c r="H16">
        <f t="shared" si="22"/>
        <v>16.051004962499999</v>
      </c>
      <c r="I16">
        <f t="shared" si="4"/>
        <v>0.39879945</v>
      </c>
      <c r="J16" s="5">
        <f t="shared" si="5"/>
        <v>0.61991007109812379</v>
      </c>
      <c r="K16" s="5">
        <f t="shared" si="6"/>
        <v>1.63787784280259</v>
      </c>
      <c r="L16" s="5">
        <f t="shared" si="7"/>
        <v>1.2796028362698109</v>
      </c>
      <c r="M16" s="5">
        <f t="shared" si="31"/>
        <v>-6.3301499999999988</v>
      </c>
      <c r="N16" s="5">
        <f t="shared" si="23"/>
        <v>-0.2158623439102296</v>
      </c>
      <c r="O16" s="5">
        <f t="shared" si="8"/>
        <v>-0.16864387580867415</v>
      </c>
      <c r="Q16">
        <v>6</v>
      </c>
      <c r="R16" s="1">
        <v>0.21</v>
      </c>
      <c r="S16">
        <f t="shared" si="0"/>
        <v>5.67</v>
      </c>
      <c r="T16">
        <f t="shared" ref="T16:T61" si="35">D14</f>
        <v>2.835</v>
      </c>
      <c r="U16">
        <f t="shared" si="24"/>
        <v>12.9494351175</v>
      </c>
      <c r="V16">
        <f t="shared" si="9"/>
        <v>3.5396817749999996</v>
      </c>
      <c r="W16">
        <f>-SUM($V$11:V15)/$I$4</f>
        <v>-0.29590990500000003</v>
      </c>
      <c r="X16">
        <f t="shared" si="25"/>
        <v>16.193206987500002</v>
      </c>
      <c r="Y16">
        <f t="shared" si="10"/>
        <v>0.62464972500000004</v>
      </c>
      <c r="Z16">
        <f t="shared" si="11"/>
        <v>0.59828875813688587</v>
      </c>
      <c r="AA16">
        <f t="shared" si="12"/>
        <v>1.8522541318742509</v>
      </c>
      <c r="AB16">
        <f t="shared" si="13"/>
        <v>1.447085721962744</v>
      </c>
      <c r="AC16" s="5">
        <f t="shared" si="32"/>
        <v>-6.3301500000000006</v>
      </c>
      <c r="AD16" s="5">
        <f t="shared" si="26"/>
        <v>-0.24377830541022968</v>
      </c>
      <c r="AE16" s="5">
        <f t="shared" si="14"/>
        <v>-0.19045340432117652</v>
      </c>
      <c r="AF16" s="5"/>
      <c r="AG16">
        <v>6</v>
      </c>
      <c r="AH16" s="1">
        <v>0.21</v>
      </c>
      <c r="AI16">
        <f t="shared" si="1"/>
        <v>5.67</v>
      </c>
      <c r="AJ16">
        <f t="shared" si="15"/>
        <v>2.835</v>
      </c>
      <c r="AK16">
        <f t="shared" si="27"/>
        <v>13.078094092500002</v>
      </c>
      <c r="AL16">
        <f t="shared" si="28"/>
        <v>3.5396817749999996</v>
      </c>
      <c r="AM16">
        <f>-SUM($AL$11:AL15)/$I$4</f>
        <v>-0.29590990500000003</v>
      </c>
      <c r="AN16">
        <f t="shared" si="29"/>
        <v>16.321865962500002</v>
      </c>
      <c r="AO16">
        <f t="shared" si="16"/>
        <v>0.62464972500000004</v>
      </c>
      <c r="AP16">
        <f t="shared" si="17"/>
        <v>0.6035835318086229</v>
      </c>
      <c r="AQ16">
        <f t="shared" si="18"/>
        <v>1.8587111729373449</v>
      </c>
      <c r="AR16">
        <f t="shared" si="19"/>
        <v>1.4521303277583189</v>
      </c>
      <c r="AS16" s="5">
        <f t="shared" si="33"/>
        <v>-6.3301500000000006</v>
      </c>
      <c r="AT16" s="5">
        <f t="shared" si="30"/>
        <v>-0.24377830541022968</v>
      </c>
      <c r="AU16" s="5">
        <f t="shared" si="20"/>
        <v>-0.19045340432117652</v>
      </c>
    </row>
    <row r="17" spans="1:47" x14ac:dyDescent="0.25">
      <c r="A17">
        <v>7</v>
      </c>
      <c r="B17">
        <v>0</v>
      </c>
      <c r="C17">
        <f t="shared" si="34"/>
        <v>0</v>
      </c>
      <c r="D17">
        <f t="shared" si="2"/>
        <v>0</v>
      </c>
      <c r="E17">
        <f t="shared" si="21"/>
        <v>16.051004962499999</v>
      </c>
      <c r="F17">
        <f t="shared" si="3"/>
        <v>0</v>
      </c>
      <c r="G17">
        <f>-SUM($F$11:F16)/$I$4</f>
        <v>-0.3745695</v>
      </c>
      <c r="H17">
        <f t="shared" si="22"/>
        <v>15.676435462499999</v>
      </c>
      <c r="I17">
        <f t="shared" si="4"/>
        <v>0</v>
      </c>
      <c r="J17" s="5">
        <f t="shared" si="5"/>
        <v>0.65300694366787426</v>
      </c>
      <c r="K17" s="5">
        <f t="shared" si="6"/>
        <v>1.2531420044730173</v>
      </c>
      <c r="L17" s="5">
        <f t="shared" si="7"/>
        <v>0.93956375464643516</v>
      </c>
      <c r="M17" s="5">
        <f t="shared" si="31"/>
        <v>-6.3301499999999988</v>
      </c>
      <c r="N17" s="5">
        <f t="shared" si="23"/>
        <v>-0.27169426691022963</v>
      </c>
      <c r="O17" s="5">
        <f t="shared" si="8"/>
        <v>-0.20370722920698539</v>
      </c>
      <c r="Q17">
        <v>7</v>
      </c>
      <c r="R17">
        <v>0</v>
      </c>
      <c r="S17">
        <f t="shared" si="0"/>
        <v>0</v>
      </c>
      <c r="T17">
        <f t="shared" si="35"/>
        <v>0</v>
      </c>
      <c r="U17">
        <f t="shared" si="24"/>
        <v>16.193206987500002</v>
      </c>
      <c r="V17">
        <f t="shared" si="9"/>
        <v>0</v>
      </c>
      <c r="W17">
        <f>-SUM($V$11:V16)/$I$4</f>
        <v>-0.3745695</v>
      </c>
      <c r="X17">
        <f t="shared" si="25"/>
        <v>15.818637487500002</v>
      </c>
      <c r="Y17">
        <f t="shared" si="10"/>
        <v>0</v>
      </c>
      <c r="Z17">
        <f t="shared" si="11"/>
        <v>0.65885906193663646</v>
      </c>
      <c r="AA17">
        <f t="shared" si="12"/>
        <v>1.2602787340690689</v>
      </c>
      <c r="AB17">
        <f t="shared" si="13"/>
        <v>0.94491463461951719</v>
      </c>
      <c r="AC17" s="5">
        <f t="shared" si="32"/>
        <v>-6.3301500000000006</v>
      </c>
      <c r="AD17" s="5">
        <f t="shared" si="26"/>
        <v>-0.27169426691022969</v>
      </c>
      <c r="AE17" s="5">
        <f t="shared" si="14"/>
        <v>-0.20370722920698545</v>
      </c>
      <c r="AF17" s="5"/>
      <c r="AG17">
        <v>7</v>
      </c>
      <c r="AH17">
        <v>0</v>
      </c>
      <c r="AI17">
        <f t="shared" si="1"/>
        <v>0</v>
      </c>
      <c r="AJ17">
        <f t="shared" si="15"/>
        <v>0</v>
      </c>
      <c r="AK17">
        <f t="shared" si="27"/>
        <v>16.321865962500002</v>
      </c>
      <c r="AL17">
        <f t="shared" si="28"/>
        <v>0</v>
      </c>
      <c r="AM17">
        <f>-SUM($AL$11:AL16)/$I$4</f>
        <v>-0.3745695</v>
      </c>
      <c r="AN17">
        <f t="shared" si="29"/>
        <v>15.947296462500002</v>
      </c>
      <c r="AO17">
        <f t="shared" si="16"/>
        <v>0</v>
      </c>
      <c r="AP17">
        <f t="shared" si="17"/>
        <v>0.66415383560837349</v>
      </c>
      <c r="AQ17">
        <f t="shared" si="18"/>
        <v>1.2667357751321628</v>
      </c>
      <c r="AR17">
        <f t="shared" si="19"/>
        <v>0.94975590697611501</v>
      </c>
      <c r="AS17" s="5">
        <f t="shared" si="33"/>
        <v>-6.3301500000000006</v>
      </c>
      <c r="AT17" s="5">
        <f t="shared" si="30"/>
        <v>-0.27169426691022969</v>
      </c>
      <c r="AU17" s="5">
        <f t="shared" si="20"/>
        <v>-0.20370722920698545</v>
      </c>
    </row>
    <row r="18" spans="1:47" x14ac:dyDescent="0.25">
      <c r="A18">
        <v>8</v>
      </c>
      <c r="B18">
        <v>0</v>
      </c>
      <c r="C18">
        <f t="shared" si="34"/>
        <v>0</v>
      </c>
      <c r="D18">
        <f t="shared" si="2"/>
        <v>0</v>
      </c>
      <c r="E18">
        <f t="shared" si="21"/>
        <v>15.676435462499999</v>
      </c>
      <c r="F18">
        <f t="shared" si="3"/>
        <v>0</v>
      </c>
      <c r="G18">
        <f>-SUM($F$11:F17)/$I$4</f>
        <v>-0.3745695</v>
      </c>
      <c r="H18">
        <f t="shared" si="22"/>
        <v>15.301865962499999</v>
      </c>
      <c r="I18">
        <f t="shared" si="4"/>
        <v>0</v>
      </c>
      <c r="J18" s="5">
        <f t="shared" si="5"/>
        <v>0.63759207869762469</v>
      </c>
      <c r="K18" s="5">
        <f t="shared" si="6"/>
        <v>1.2343433886556399</v>
      </c>
      <c r="L18" s="5">
        <f t="shared" si="7"/>
        <v>0.8881662038014545</v>
      </c>
      <c r="M18" s="5">
        <f t="shared" si="31"/>
        <v>-6.3301499999999988</v>
      </c>
      <c r="N18" s="5">
        <f t="shared" si="23"/>
        <v>-0.27169426691022963</v>
      </c>
      <c r="O18" s="5">
        <f t="shared" si="8"/>
        <v>-0.19549638119672302</v>
      </c>
      <c r="Q18">
        <v>8</v>
      </c>
      <c r="R18">
        <v>0</v>
      </c>
      <c r="S18">
        <f t="shared" si="0"/>
        <v>0</v>
      </c>
      <c r="T18">
        <f t="shared" si="35"/>
        <v>0</v>
      </c>
      <c r="U18">
        <f t="shared" si="24"/>
        <v>15.818637487500002</v>
      </c>
      <c r="V18">
        <f t="shared" si="9"/>
        <v>0</v>
      </c>
      <c r="W18">
        <f>-SUM($V$11:V17)/$I$4</f>
        <v>-0.3745695</v>
      </c>
      <c r="X18">
        <f t="shared" si="25"/>
        <v>15.444067987500002</v>
      </c>
      <c r="Y18">
        <f t="shared" si="10"/>
        <v>0</v>
      </c>
      <c r="Z18">
        <f t="shared" si="11"/>
        <v>0.64344419696638688</v>
      </c>
      <c r="AA18">
        <f t="shared" si="12"/>
        <v>1.2414801182516912</v>
      </c>
      <c r="AB18">
        <f t="shared" si="13"/>
        <v>0.89330140531113011</v>
      </c>
      <c r="AC18" s="5">
        <f t="shared" si="32"/>
        <v>-6.3301500000000006</v>
      </c>
      <c r="AD18" s="5">
        <f t="shared" si="26"/>
        <v>-0.27169426691022969</v>
      </c>
      <c r="AE18" s="5">
        <f t="shared" si="14"/>
        <v>-0.19549638119672305</v>
      </c>
      <c r="AF18" s="5"/>
      <c r="AG18">
        <v>8</v>
      </c>
      <c r="AH18">
        <v>0</v>
      </c>
      <c r="AI18">
        <f t="shared" si="1"/>
        <v>0</v>
      </c>
      <c r="AJ18">
        <f t="shared" si="15"/>
        <v>0</v>
      </c>
      <c r="AK18">
        <f t="shared" si="27"/>
        <v>15.947296462500002</v>
      </c>
      <c r="AL18">
        <f t="shared" si="28"/>
        <v>0</v>
      </c>
      <c r="AM18">
        <f>-SUM($AL$11:AL17)/$I$4</f>
        <v>-0.3745695</v>
      </c>
      <c r="AN18">
        <f t="shared" si="29"/>
        <v>15.572726962500003</v>
      </c>
      <c r="AO18">
        <f t="shared" si="16"/>
        <v>0</v>
      </c>
      <c r="AP18">
        <f t="shared" si="17"/>
        <v>0.64873897063812391</v>
      </c>
      <c r="AQ18">
        <f t="shared" si="18"/>
        <v>1.2479371593147852</v>
      </c>
      <c r="AR18">
        <f t="shared" si="19"/>
        <v>0.89794754001036026</v>
      </c>
      <c r="AS18" s="5">
        <f t="shared" si="33"/>
        <v>-6.3301500000000006</v>
      </c>
      <c r="AT18" s="5">
        <f t="shared" si="30"/>
        <v>-0.27169426691022969</v>
      </c>
      <c r="AU18" s="5">
        <f t="shared" si="20"/>
        <v>-0.19549638119672305</v>
      </c>
    </row>
    <row r="19" spans="1:47" x14ac:dyDescent="0.25">
      <c r="A19">
        <v>9</v>
      </c>
      <c r="B19">
        <v>0</v>
      </c>
      <c r="C19">
        <f t="shared" si="34"/>
        <v>0</v>
      </c>
      <c r="D19">
        <f t="shared" si="2"/>
        <v>0</v>
      </c>
      <c r="E19">
        <f t="shared" si="21"/>
        <v>15.301865962499999</v>
      </c>
      <c r="F19">
        <f t="shared" si="3"/>
        <v>0</v>
      </c>
      <c r="G19">
        <f>-SUM($F$11:F18)/$I$4</f>
        <v>-0.3745695</v>
      </c>
      <c r="H19">
        <f t="shared" si="22"/>
        <v>14.927296462499999</v>
      </c>
      <c r="I19">
        <f t="shared" si="4"/>
        <v>0</v>
      </c>
      <c r="J19" s="5">
        <f t="shared" si="5"/>
        <v>0.62217721372737522</v>
      </c>
      <c r="K19" s="5">
        <f t="shared" si="6"/>
        <v>1.2155447728382625</v>
      </c>
      <c r="L19" s="5">
        <f t="shared" si="7"/>
        <v>0.8393855516261326</v>
      </c>
      <c r="M19" s="5">
        <f t="shared" si="31"/>
        <v>-6.3301499999999988</v>
      </c>
      <c r="N19" s="5">
        <f t="shared" si="23"/>
        <v>-0.27169426691022963</v>
      </c>
      <c r="O19" s="5">
        <f t="shared" si="8"/>
        <v>-0.1876164886724789</v>
      </c>
      <c r="Q19">
        <v>9</v>
      </c>
      <c r="R19">
        <v>0</v>
      </c>
      <c r="S19">
        <f t="shared" si="0"/>
        <v>0</v>
      </c>
      <c r="T19">
        <f t="shared" si="35"/>
        <v>0</v>
      </c>
      <c r="U19">
        <f t="shared" si="24"/>
        <v>15.444067987500002</v>
      </c>
      <c r="V19">
        <f t="shared" si="9"/>
        <v>0</v>
      </c>
      <c r="W19">
        <f>-SUM($V$11:V18)/$I$4</f>
        <v>-0.3745695</v>
      </c>
      <c r="X19">
        <f t="shared" si="25"/>
        <v>15.069498487500002</v>
      </c>
      <c r="Y19">
        <f t="shared" si="10"/>
        <v>0</v>
      </c>
      <c r="Z19">
        <f t="shared" si="11"/>
        <v>0.62802933199613742</v>
      </c>
      <c r="AA19">
        <f t="shared" si="12"/>
        <v>1.2226815024343138</v>
      </c>
      <c r="AB19">
        <f t="shared" si="13"/>
        <v>0.84431376804616665</v>
      </c>
      <c r="AC19" s="5">
        <f t="shared" si="32"/>
        <v>-6.3301500000000006</v>
      </c>
      <c r="AD19" s="5">
        <f t="shared" si="26"/>
        <v>-0.27169426691022969</v>
      </c>
      <c r="AE19" s="5">
        <f t="shared" si="14"/>
        <v>-0.18761648867247893</v>
      </c>
      <c r="AF19" s="5"/>
      <c r="AG19">
        <v>9</v>
      </c>
      <c r="AH19">
        <v>0</v>
      </c>
      <c r="AI19">
        <f t="shared" si="1"/>
        <v>0</v>
      </c>
      <c r="AJ19">
        <f t="shared" si="15"/>
        <v>0</v>
      </c>
      <c r="AK19">
        <f t="shared" si="27"/>
        <v>15.572726962500003</v>
      </c>
      <c r="AL19">
        <f t="shared" si="28"/>
        <v>0</v>
      </c>
      <c r="AM19">
        <f>-SUM($AL$11:AL18)/$I$4</f>
        <v>-0.3745695</v>
      </c>
      <c r="AN19">
        <f t="shared" si="29"/>
        <v>15.198157462500003</v>
      </c>
      <c r="AO19">
        <f t="shared" si="16"/>
        <v>0</v>
      </c>
      <c r="AP19">
        <f t="shared" si="17"/>
        <v>0.63332410566787445</v>
      </c>
      <c r="AQ19">
        <f t="shared" si="18"/>
        <v>1.2291385434974078</v>
      </c>
      <c r="AR19">
        <f t="shared" si="19"/>
        <v>0.84877263052143559</v>
      </c>
      <c r="AS19" s="5">
        <f t="shared" si="33"/>
        <v>-6.3301500000000006</v>
      </c>
      <c r="AT19" s="5">
        <f t="shared" si="30"/>
        <v>-0.27169426691022969</v>
      </c>
      <c r="AU19" s="5">
        <f t="shared" si="20"/>
        <v>-0.18761648867247893</v>
      </c>
    </row>
    <row r="20" spans="1:47" x14ac:dyDescent="0.25">
      <c r="A20">
        <v>10</v>
      </c>
      <c r="B20">
        <v>0</v>
      </c>
      <c r="C20">
        <f t="shared" si="34"/>
        <v>0</v>
      </c>
      <c r="D20">
        <f t="shared" si="2"/>
        <v>0</v>
      </c>
      <c r="E20">
        <f t="shared" si="21"/>
        <v>14.927296462499999</v>
      </c>
      <c r="F20">
        <f t="shared" si="3"/>
        <v>0</v>
      </c>
      <c r="G20">
        <f>-SUM($F$11:F19)/$I$4</f>
        <v>-0.3745695</v>
      </c>
      <c r="H20">
        <f t="shared" si="22"/>
        <v>14.5527269625</v>
      </c>
      <c r="I20">
        <f t="shared" si="4"/>
        <v>0</v>
      </c>
      <c r="J20" s="5">
        <f t="shared" si="5"/>
        <v>0.60676234875712565</v>
      </c>
      <c r="K20" s="5">
        <f t="shared" si="6"/>
        <v>1.1967461570208848</v>
      </c>
      <c r="L20" s="5">
        <f t="shared" si="7"/>
        <v>0.79309434258955491</v>
      </c>
      <c r="M20" s="5">
        <f t="shared" si="31"/>
        <v>-6.3301499999999988</v>
      </c>
      <c r="N20" s="5">
        <f t="shared" si="23"/>
        <v>-0.27169426691022963</v>
      </c>
      <c r="O20" s="5">
        <f t="shared" si="8"/>
        <v>-0.18005421177781084</v>
      </c>
      <c r="Q20">
        <v>10</v>
      </c>
      <c r="R20">
        <v>0</v>
      </c>
      <c r="S20">
        <f t="shared" si="0"/>
        <v>0</v>
      </c>
      <c r="T20">
        <f t="shared" si="35"/>
        <v>0</v>
      </c>
      <c r="U20">
        <f t="shared" si="24"/>
        <v>15.069498487500002</v>
      </c>
      <c r="V20">
        <f t="shared" si="9"/>
        <v>0</v>
      </c>
      <c r="W20">
        <f>-SUM($V$11:V19)/$I$4</f>
        <v>-0.3745695</v>
      </c>
      <c r="X20">
        <f t="shared" si="25"/>
        <v>14.694928987500003</v>
      </c>
      <c r="Y20">
        <f t="shared" si="10"/>
        <v>0</v>
      </c>
      <c r="Z20">
        <f t="shared" si="11"/>
        <v>0.61261446702588784</v>
      </c>
      <c r="AA20">
        <f t="shared" si="12"/>
        <v>1.2038828866169362</v>
      </c>
      <c r="AB20">
        <f t="shared" si="13"/>
        <v>0.79782391688901189</v>
      </c>
      <c r="AC20" s="5">
        <f t="shared" si="32"/>
        <v>-6.3301500000000006</v>
      </c>
      <c r="AD20" s="5">
        <f t="shared" si="26"/>
        <v>-0.27169426691022969</v>
      </c>
      <c r="AE20" s="5">
        <f t="shared" si="14"/>
        <v>-0.18005421177781086</v>
      </c>
      <c r="AF20" s="5"/>
      <c r="AG20">
        <v>10</v>
      </c>
      <c r="AH20">
        <v>0</v>
      </c>
      <c r="AI20">
        <f t="shared" si="1"/>
        <v>0</v>
      </c>
      <c r="AJ20">
        <f t="shared" si="15"/>
        <v>0</v>
      </c>
      <c r="AK20">
        <f t="shared" si="27"/>
        <v>15.198157462500003</v>
      </c>
      <c r="AL20">
        <f t="shared" si="28"/>
        <v>0</v>
      </c>
      <c r="AM20">
        <f>-SUM($AL$11:AL19)/$I$4</f>
        <v>-0.3745695</v>
      </c>
      <c r="AN20">
        <f t="shared" si="29"/>
        <v>14.823587962500003</v>
      </c>
      <c r="AO20">
        <f t="shared" si="16"/>
        <v>0</v>
      </c>
      <c r="AP20">
        <f t="shared" si="17"/>
        <v>0.61790924069762487</v>
      </c>
      <c r="AQ20">
        <f t="shared" si="18"/>
        <v>1.2103399276800302</v>
      </c>
      <c r="AR20">
        <f t="shared" si="19"/>
        <v>0.80210305554090133</v>
      </c>
      <c r="AS20" s="5">
        <f t="shared" si="33"/>
        <v>-6.3301500000000006</v>
      </c>
      <c r="AT20" s="5">
        <f t="shared" si="30"/>
        <v>-0.27169426691022969</v>
      </c>
      <c r="AU20" s="5">
        <f t="shared" si="20"/>
        <v>-0.18005421177781086</v>
      </c>
    </row>
    <row r="21" spans="1:47" x14ac:dyDescent="0.25">
      <c r="A21">
        <v>11</v>
      </c>
      <c r="B21">
        <v>0</v>
      </c>
      <c r="C21">
        <f t="shared" si="34"/>
        <v>0</v>
      </c>
      <c r="D21">
        <f t="shared" si="2"/>
        <v>0</v>
      </c>
      <c r="E21">
        <f t="shared" si="21"/>
        <v>14.5527269625</v>
      </c>
      <c r="F21">
        <f t="shared" si="3"/>
        <v>0</v>
      </c>
      <c r="G21">
        <f>-SUM($F$11:F20)/$I$4</f>
        <v>-0.3745695</v>
      </c>
      <c r="H21">
        <f t="shared" si="22"/>
        <v>14.1781574625</v>
      </c>
      <c r="I21">
        <f t="shared" si="4"/>
        <v>0</v>
      </c>
      <c r="J21" s="5">
        <f t="shared" si="5"/>
        <v>0.59134748378687618</v>
      </c>
      <c r="K21" s="5">
        <f t="shared" si="6"/>
        <v>1.1779475412035074</v>
      </c>
      <c r="L21" s="5">
        <f t="shared" si="7"/>
        <v>0.74917114430990539</v>
      </c>
      <c r="M21" s="5">
        <f t="shared" si="31"/>
        <v>-6.3301499999999988</v>
      </c>
      <c r="N21" s="5">
        <f t="shared" si="23"/>
        <v>-0.27169426691022963</v>
      </c>
      <c r="O21" s="5">
        <f t="shared" si="8"/>
        <v>-0.17279674834722727</v>
      </c>
      <c r="Q21">
        <v>11</v>
      </c>
      <c r="R21">
        <v>0</v>
      </c>
      <c r="S21">
        <f t="shared" si="0"/>
        <v>0</v>
      </c>
      <c r="T21">
        <f t="shared" si="35"/>
        <v>0</v>
      </c>
      <c r="U21">
        <f t="shared" si="24"/>
        <v>14.694928987500003</v>
      </c>
      <c r="V21">
        <f t="shared" si="9"/>
        <v>0</v>
      </c>
      <c r="W21">
        <f>-SUM($V$11:V20)/$I$4</f>
        <v>-0.3745695</v>
      </c>
      <c r="X21">
        <f t="shared" si="25"/>
        <v>14.320359487500003</v>
      </c>
      <c r="Y21">
        <f t="shared" si="10"/>
        <v>0</v>
      </c>
      <c r="Z21">
        <f t="shared" si="11"/>
        <v>0.59719960205563838</v>
      </c>
      <c r="AA21">
        <f t="shared" si="12"/>
        <v>1.1850842707995588</v>
      </c>
      <c r="AB21">
        <f t="shared" si="13"/>
        <v>0.75371008317694654</v>
      </c>
      <c r="AC21" s="5">
        <f t="shared" si="32"/>
        <v>-6.3301500000000006</v>
      </c>
      <c r="AD21" s="5">
        <f t="shared" si="26"/>
        <v>-0.27169426691022969</v>
      </c>
      <c r="AE21" s="5">
        <f t="shared" si="14"/>
        <v>-0.1727967483472273</v>
      </c>
      <c r="AF21" s="5"/>
      <c r="AG21">
        <v>11</v>
      </c>
      <c r="AH21">
        <v>0</v>
      </c>
      <c r="AI21">
        <f t="shared" si="1"/>
        <v>0</v>
      </c>
      <c r="AJ21">
        <f t="shared" si="15"/>
        <v>0</v>
      </c>
      <c r="AK21">
        <f t="shared" si="27"/>
        <v>14.823587962500003</v>
      </c>
      <c r="AL21">
        <f t="shared" si="28"/>
        <v>0</v>
      </c>
      <c r="AM21">
        <f>-SUM($AL$11:AL20)/$I$4</f>
        <v>-0.3745695</v>
      </c>
      <c r="AN21">
        <f t="shared" si="29"/>
        <v>14.449018462500003</v>
      </c>
      <c r="AO21">
        <f t="shared" si="16"/>
        <v>0</v>
      </c>
      <c r="AP21">
        <f t="shared" si="17"/>
        <v>0.60249437572737541</v>
      </c>
      <c r="AQ21">
        <f t="shared" si="18"/>
        <v>1.1915413118626528</v>
      </c>
      <c r="AR21">
        <f t="shared" si="19"/>
        <v>0.75781674215188843</v>
      </c>
      <c r="AS21" s="5">
        <f t="shared" si="33"/>
        <v>-6.3301500000000006</v>
      </c>
      <c r="AT21" s="5">
        <f t="shared" si="30"/>
        <v>-0.27169426691022969</v>
      </c>
      <c r="AU21" s="5">
        <f t="shared" si="20"/>
        <v>-0.1727967483472273</v>
      </c>
    </row>
    <row r="22" spans="1:47" x14ac:dyDescent="0.25">
      <c r="A22">
        <v>12</v>
      </c>
      <c r="B22">
        <v>0</v>
      </c>
      <c r="C22">
        <f t="shared" si="34"/>
        <v>0</v>
      </c>
      <c r="D22">
        <f t="shared" si="2"/>
        <v>0</v>
      </c>
      <c r="E22">
        <f t="shared" si="21"/>
        <v>14.1781574625</v>
      </c>
      <c r="F22">
        <f t="shared" si="3"/>
        <v>0</v>
      </c>
      <c r="G22">
        <f>-SUM($F$11:F21)/$I$4</f>
        <v>-0.3745695</v>
      </c>
      <c r="H22">
        <f t="shared" si="22"/>
        <v>13.8035879625</v>
      </c>
      <c r="I22">
        <f t="shared" si="4"/>
        <v>0</v>
      </c>
      <c r="J22" s="5">
        <f t="shared" si="5"/>
        <v>0.57593261881662672</v>
      </c>
      <c r="K22" s="5">
        <f t="shared" si="6"/>
        <v>1.15914892538613</v>
      </c>
      <c r="L22" s="5">
        <f t="shared" si="7"/>
        <v>0.70750026907531272</v>
      </c>
      <c r="M22" s="5">
        <f t="shared" si="31"/>
        <v>-6.3301499999999988</v>
      </c>
      <c r="N22" s="5">
        <f t="shared" si="23"/>
        <v>-0.27169426691022963</v>
      </c>
      <c r="O22" s="5">
        <f t="shared" si="8"/>
        <v>-0.16583181223342347</v>
      </c>
      <c r="Q22">
        <v>12</v>
      </c>
      <c r="R22">
        <v>0</v>
      </c>
      <c r="S22">
        <f t="shared" si="0"/>
        <v>0</v>
      </c>
      <c r="T22">
        <f t="shared" si="35"/>
        <v>0</v>
      </c>
      <c r="U22">
        <f t="shared" si="24"/>
        <v>14.320359487500003</v>
      </c>
      <c r="V22">
        <f t="shared" si="9"/>
        <v>0</v>
      </c>
      <c r="W22">
        <f>-SUM($V$11:V21)/$I$4</f>
        <v>-0.3745695</v>
      </c>
      <c r="X22">
        <f t="shared" si="25"/>
        <v>13.945789987500003</v>
      </c>
      <c r="Y22">
        <f t="shared" si="10"/>
        <v>0</v>
      </c>
      <c r="Z22">
        <f t="shared" si="11"/>
        <v>0.5817847370853888</v>
      </c>
      <c r="AA22">
        <f t="shared" si="12"/>
        <v>1.1662856549821814</v>
      </c>
      <c r="AB22">
        <f t="shared" si="13"/>
        <v>0.71185625647170536</v>
      </c>
      <c r="AC22" s="5">
        <f t="shared" si="32"/>
        <v>-6.3301500000000006</v>
      </c>
      <c r="AD22" s="5">
        <f t="shared" si="26"/>
        <v>-0.27169426691022969</v>
      </c>
      <c r="AE22" s="5">
        <f t="shared" si="14"/>
        <v>-0.1658318122334235</v>
      </c>
      <c r="AF22" s="5"/>
      <c r="AG22">
        <v>12</v>
      </c>
      <c r="AH22">
        <v>0</v>
      </c>
      <c r="AI22">
        <f t="shared" si="1"/>
        <v>0</v>
      </c>
      <c r="AJ22">
        <f t="shared" si="15"/>
        <v>0</v>
      </c>
      <c r="AK22">
        <f t="shared" si="27"/>
        <v>14.449018462500003</v>
      </c>
      <c r="AL22">
        <f t="shared" si="28"/>
        <v>0</v>
      </c>
      <c r="AM22">
        <f>-SUM($AL$11:AL21)/$I$4</f>
        <v>-0.3745695</v>
      </c>
      <c r="AN22">
        <f t="shared" si="29"/>
        <v>14.074448962500004</v>
      </c>
      <c r="AO22">
        <f t="shared" si="16"/>
        <v>0</v>
      </c>
      <c r="AP22">
        <f t="shared" si="17"/>
        <v>0.58707951075712583</v>
      </c>
      <c r="AQ22">
        <f t="shared" si="18"/>
        <v>1.1727426960452754</v>
      </c>
      <c r="AR22">
        <f t="shared" si="19"/>
        <v>0.71579738792558445</v>
      </c>
      <c r="AS22" s="5">
        <f t="shared" si="33"/>
        <v>-6.3301500000000006</v>
      </c>
      <c r="AT22" s="5">
        <f t="shared" si="30"/>
        <v>-0.27169426691022969</v>
      </c>
      <c r="AU22" s="5">
        <f t="shared" si="20"/>
        <v>-0.1658318122334235</v>
      </c>
    </row>
    <row r="23" spans="1:47" x14ac:dyDescent="0.25">
      <c r="A23">
        <v>13</v>
      </c>
      <c r="B23">
        <v>0</v>
      </c>
      <c r="C23">
        <f t="shared" si="34"/>
        <v>0</v>
      </c>
      <c r="D23">
        <f t="shared" si="2"/>
        <v>0</v>
      </c>
      <c r="E23">
        <f t="shared" si="21"/>
        <v>13.8035879625</v>
      </c>
      <c r="F23">
        <f t="shared" si="3"/>
        <v>0</v>
      </c>
      <c r="G23">
        <f>-SUM($F$11:F22)/$I$4</f>
        <v>-0.3745695</v>
      </c>
      <c r="H23">
        <f t="shared" si="22"/>
        <v>13.4290184625</v>
      </c>
      <c r="I23">
        <f t="shared" si="4"/>
        <v>0</v>
      </c>
      <c r="J23" s="5">
        <f t="shared" si="5"/>
        <v>0.56051775384637714</v>
      </c>
      <c r="K23" s="5">
        <f t="shared" si="6"/>
        <v>1.1403503095687526</v>
      </c>
      <c r="L23" s="5">
        <f t="shared" si="7"/>
        <v>0.66797150802849081</v>
      </c>
      <c r="M23" s="5">
        <f t="shared" si="31"/>
        <v>-6.3301499999999988</v>
      </c>
      <c r="N23" s="5">
        <f t="shared" si="23"/>
        <v>-0.27169426691022963</v>
      </c>
      <c r="O23" s="5">
        <f t="shared" si="8"/>
        <v>-0.15914761250808393</v>
      </c>
      <c r="Q23">
        <v>13</v>
      </c>
      <c r="R23">
        <v>0</v>
      </c>
      <c r="S23">
        <f t="shared" si="0"/>
        <v>0</v>
      </c>
      <c r="T23">
        <f t="shared" si="35"/>
        <v>0</v>
      </c>
      <c r="U23">
        <f t="shared" si="24"/>
        <v>13.945789987500003</v>
      </c>
      <c r="V23">
        <f t="shared" si="9"/>
        <v>0</v>
      </c>
      <c r="W23">
        <f>-SUM($V$11:V22)/$I$4</f>
        <v>-0.3745695</v>
      </c>
      <c r="X23">
        <f t="shared" si="25"/>
        <v>13.571220487500003</v>
      </c>
      <c r="Y23">
        <f t="shared" si="10"/>
        <v>0</v>
      </c>
      <c r="Z23">
        <f t="shared" si="11"/>
        <v>0.56636987211513934</v>
      </c>
      <c r="AA23">
        <f t="shared" si="12"/>
        <v>1.147487039164804</v>
      </c>
      <c r="AB23">
        <f t="shared" si="13"/>
        <v>0.67215191819777365</v>
      </c>
      <c r="AC23" s="5">
        <f t="shared" si="32"/>
        <v>-6.3301500000000006</v>
      </c>
      <c r="AD23" s="5">
        <f t="shared" si="26"/>
        <v>-0.27169426691022969</v>
      </c>
      <c r="AE23" s="5">
        <f t="shared" si="14"/>
        <v>-0.15914761250808396</v>
      </c>
      <c r="AF23" s="5"/>
      <c r="AG23">
        <v>13</v>
      </c>
      <c r="AH23">
        <v>0</v>
      </c>
      <c r="AI23">
        <f t="shared" si="1"/>
        <v>0</v>
      </c>
      <c r="AJ23">
        <f t="shared" si="15"/>
        <v>0</v>
      </c>
      <c r="AK23">
        <f t="shared" si="27"/>
        <v>14.074448962500004</v>
      </c>
      <c r="AL23">
        <f t="shared" si="28"/>
        <v>0</v>
      </c>
      <c r="AM23">
        <f>-SUM($AL$11:AL22)/$I$4</f>
        <v>-0.3745695</v>
      </c>
      <c r="AN23">
        <f t="shared" si="29"/>
        <v>13.699879462500004</v>
      </c>
      <c r="AO23">
        <f t="shared" si="16"/>
        <v>0</v>
      </c>
      <c r="AP23">
        <f t="shared" si="17"/>
        <v>0.57166464578687637</v>
      </c>
      <c r="AQ23">
        <f t="shared" si="18"/>
        <v>1.153944080227898</v>
      </c>
      <c r="AR23">
        <f t="shared" si="19"/>
        <v>0.67593419406521993</v>
      </c>
      <c r="AS23" s="5">
        <f t="shared" si="33"/>
        <v>-6.3301500000000006</v>
      </c>
      <c r="AT23" s="5">
        <f t="shared" si="30"/>
        <v>-0.27169426691022969</v>
      </c>
      <c r="AU23" s="5">
        <f t="shared" si="20"/>
        <v>-0.15914761250808396</v>
      </c>
    </row>
    <row r="24" spans="1:47" x14ac:dyDescent="0.25">
      <c r="A24">
        <v>14</v>
      </c>
      <c r="B24">
        <v>0</v>
      </c>
      <c r="C24">
        <f t="shared" si="34"/>
        <v>0</v>
      </c>
      <c r="D24">
        <f t="shared" si="2"/>
        <v>0</v>
      </c>
      <c r="E24">
        <f t="shared" si="21"/>
        <v>13.4290184625</v>
      </c>
      <c r="F24">
        <f t="shared" si="3"/>
        <v>0</v>
      </c>
      <c r="G24">
        <f>-SUM($F$11:F23)/$I$4</f>
        <v>-0.3745695</v>
      </c>
      <c r="H24">
        <f t="shared" si="22"/>
        <v>13.0544489625</v>
      </c>
      <c r="I24">
        <f t="shared" si="4"/>
        <v>0</v>
      </c>
      <c r="J24" s="5">
        <f t="shared" si="5"/>
        <v>0.54510288887612768</v>
      </c>
      <c r="K24" s="5">
        <f t="shared" si="6"/>
        <v>1.1215516937513752</v>
      </c>
      <c r="L24" s="5">
        <f t="shared" si="7"/>
        <v>0.63047987744672151</v>
      </c>
      <c r="M24" s="5">
        <f t="shared" si="31"/>
        <v>-6.3301499999999988</v>
      </c>
      <c r="N24" s="5">
        <f t="shared" si="23"/>
        <v>-0.27169426691022963</v>
      </c>
      <c r="O24" s="5">
        <f t="shared" si="8"/>
        <v>-0.15273283350104022</v>
      </c>
      <c r="Q24">
        <v>14</v>
      </c>
      <c r="R24">
        <v>0</v>
      </c>
      <c r="S24">
        <f t="shared" si="0"/>
        <v>0</v>
      </c>
      <c r="T24">
        <f t="shared" si="35"/>
        <v>0</v>
      </c>
      <c r="U24">
        <f t="shared" si="24"/>
        <v>13.571220487500003</v>
      </c>
      <c r="V24">
        <f t="shared" si="9"/>
        <v>0</v>
      </c>
      <c r="W24">
        <f>-SUM($V$11:V23)/$I$4</f>
        <v>-0.3745695</v>
      </c>
      <c r="X24">
        <f t="shared" si="25"/>
        <v>13.196650987500004</v>
      </c>
      <c r="Y24">
        <f t="shared" si="10"/>
        <v>0</v>
      </c>
      <c r="Z24">
        <f t="shared" si="11"/>
        <v>0.55095500714488987</v>
      </c>
      <c r="AA24">
        <f t="shared" si="12"/>
        <v>1.1286884233474266</v>
      </c>
      <c r="AB24">
        <f t="shared" si="13"/>
        <v>0.63449178739804868</v>
      </c>
      <c r="AC24" s="5">
        <f t="shared" si="32"/>
        <v>-6.3301500000000006</v>
      </c>
      <c r="AD24" s="5">
        <f t="shared" si="26"/>
        <v>-0.27169426691022969</v>
      </c>
      <c r="AE24" s="5">
        <f t="shared" si="14"/>
        <v>-0.15273283350104025</v>
      </c>
      <c r="AF24" s="5"/>
      <c r="AG24">
        <v>14</v>
      </c>
      <c r="AH24">
        <v>0</v>
      </c>
      <c r="AI24">
        <f t="shared" si="1"/>
        <v>0</v>
      </c>
      <c r="AJ24">
        <f t="shared" si="15"/>
        <v>0</v>
      </c>
      <c r="AK24">
        <f t="shared" si="27"/>
        <v>13.699879462500004</v>
      </c>
      <c r="AL24">
        <f t="shared" si="28"/>
        <v>0</v>
      </c>
      <c r="AM24">
        <f>-SUM($AL$11:AL23)/$I$4</f>
        <v>-0.3745695</v>
      </c>
      <c r="AN24">
        <f t="shared" si="29"/>
        <v>13.325309962500004</v>
      </c>
      <c r="AO24">
        <f t="shared" si="16"/>
        <v>0</v>
      </c>
      <c r="AP24">
        <f t="shared" si="17"/>
        <v>0.5562497808166269</v>
      </c>
      <c r="AQ24">
        <f t="shared" si="18"/>
        <v>1.1351454644105206</v>
      </c>
      <c r="AR24">
        <f t="shared" si="19"/>
        <v>0.63812161068734452</v>
      </c>
      <c r="AS24" s="5">
        <f t="shared" si="33"/>
        <v>-6.3301500000000006</v>
      </c>
      <c r="AT24" s="5">
        <f t="shared" si="30"/>
        <v>-0.27169426691022969</v>
      </c>
      <c r="AU24" s="5">
        <f t="shared" si="20"/>
        <v>-0.15273283350104025</v>
      </c>
    </row>
    <row r="25" spans="1:47" x14ac:dyDescent="0.25">
      <c r="A25">
        <v>15</v>
      </c>
      <c r="B25">
        <v>0</v>
      </c>
      <c r="C25">
        <f t="shared" si="34"/>
        <v>0</v>
      </c>
      <c r="D25">
        <f t="shared" si="2"/>
        <v>0</v>
      </c>
      <c r="E25">
        <f t="shared" si="21"/>
        <v>13.0544489625</v>
      </c>
      <c r="F25">
        <f t="shared" si="3"/>
        <v>0</v>
      </c>
      <c r="G25">
        <f>-SUM($F$11:F24)/$I$4</f>
        <v>-0.3745695</v>
      </c>
      <c r="H25">
        <f t="shared" si="22"/>
        <v>12.679879462500001</v>
      </c>
      <c r="I25">
        <f t="shared" si="4"/>
        <v>0</v>
      </c>
      <c r="J25" s="5">
        <f t="shared" si="5"/>
        <v>0.5296880239058781</v>
      </c>
      <c r="K25" s="5">
        <f t="shared" si="6"/>
        <v>1.1027530779339976</v>
      </c>
      <c r="L25" s="5">
        <f t="shared" si="7"/>
        <v>0.59492537657398548</v>
      </c>
      <c r="M25" s="5">
        <f t="shared" si="31"/>
        <v>-6.3301499999999988</v>
      </c>
      <c r="N25" s="5">
        <f t="shared" si="23"/>
        <v>-0.27169426691022963</v>
      </c>
      <c r="O25" s="5">
        <f t="shared" si="8"/>
        <v>-0.14657661564399252</v>
      </c>
      <c r="Q25">
        <v>15</v>
      </c>
      <c r="R25">
        <v>0</v>
      </c>
      <c r="S25">
        <f t="shared" si="0"/>
        <v>0</v>
      </c>
      <c r="T25">
        <f t="shared" si="35"/>
        <v>0</v>
      </c>
      <c r="U25">
        <f t="shared" si="24"/>
        <v>13.196650987500004</v>
      </c>
      <c r="V25">
        <f t="shared" si="9"/>
        <v>0</v>
      </c>
      <c r="W25">
        <f>-SUM($V$11:V24)/$I$4</f>
        <v>-0.3745695</v>
      </c>
      <c r="X25">
        <f t="shared" si="25"/>
        <v>12.822081487500004</v>
      </c>
      <c r="Y25">
        <f t="shared" si="10"/>
        <v>0</v>
      </c>
      <c r="Z25">
        <f t="shared" si="11"/>
        <v>0.5355401421746403</v>
      </c>
      <c r="AA25">
        <f t="shared" si="12"/>
        <v>1.109889807530049</v>
      </c>
      <c r="AB25">
        <f t="shared" si="13"/>
        <v>0.59877557806278303</v>
      </c>
      <c r="AC25" s="5">
        <f t="shared" si="32"/>
        <v>-6.3301500000000006</v>
      </c>
      <c r="AD25" s="5">
        <f t="shared" si="26"/>
        <v>-0.27169426691022969</v>
      </c>
      <c r="AE25" s="5">
        <f t="shared" si="14"/>
        <v>-0.14657661564399255</v>
      </c>
      <c r="AF25" s="5"/>
      <c r="AG25">
        <v>15</v>
      </c>
      <c r="AH25">
        <v>0</v>
      </c>
      <c r="AI25">
        <f t="shared" si="1"/>
        <v>0</v>
      </c>
      <c r="AJ25">
        <f t="shared" si="15"/>
        <v>0</v>
      </c>
      <c r="AK25">
        <f t="shared" si="27"/>
        <v>13.325309962500004</v>
      </c>
      <c r="AL25">
        <f t="shared" si="28"/>
        <v>0</v>
      </c>
      <c r="AM25">
        <f>-SUM($AL$11:AL24)/$I$4</f>
        <v>-0.3745695</v>
      </c>
      <c r="AN25">
        <f t="shared" si="29"/>
        <v>12.950740462500004</v>
      </c>
      <c r="AO25">
        <f t="shared" si="16"/>
        <v>0</v>
      </c>
      <c r="AP25">
        <f t="shared" si="17"/>
        <v>0.54083491584637733</v>
      </c>
      <c r="AQ25">
        <f t="shared" si="18"/>
        <v>1.1163468485931429</v>
      </c>
      <c r="AR25">
        <f t="shared" si="19"/>
        <v>0.60225909369550457</v>
      </c>
      <c r="AS25" s="5">
        <f t="shared" si="33"/>
        <v>-6.3301500000000006</v>
      </c>
      <c r="AT25" s="5">
        <f t="shared" si="30"/>
        <v>-0.27169426691022969</v>
      </c>
      <c r="AU25" s="5">
        <f t="shared" si="20"/>
        <v>-0.14657661564399255</v>
      </c>
    </row>
    <row r="26" spans="1:47" x14ac:dyDescent="0.25">
      <c r="A26">
        <v>16</v>
      </c>
      <c r="B26">
        <v>0</v>
      </c>
      <c r="C26">
        <f t="shared" si="34"/>
        <v>0</v>
      </c>
      <c r="D26">
        <f t="shared" si="2"/>
        <v>0</v>
      </c>
      <c r="E26">
        <f t="shared" si="21"/>
        <v>12.679879462500001</v>
      </c>
      <c r="F26">
        <f t="shared" si="3"/>
        <v>0</v>
      </c>
      <c r="G26">
        <f>-SUM($F$11:F25)/$I$4</f>
        <v>-0.3745695</v>
      </c>
      <c r="H26">
        <f t="shared" si="22"/>
        <v>12.305309962500001</v>
      </c>
      <c r="I26">
        <f t="shared" si="4"/>
        <v>0</v>
      </c>
      <c r="J26" s="5">
        <f t="shared" si="5"/>
        <v>0.51427315893562864</v>
      </c>
      <c r="K26" s="5">
        <f t="shared" si="6"/>
        <v>1.0839544621166202</v>
      </c>
      <c r="L26" s="5">
        <f t="shared" si="7"/>
        <v>0.5612127564861833</v>
      </c>
      <c r="M26" s="5">
        <f t="shared" si="31"/>
        <v>-6.3301499999999988</v>
      </c>
      <c r="N26" s="5">
        <f t="shared" si="23"/>
        <v>-0.27169426691022963</v>
      </c>
      <c r="O26" s="5">
        <f t="shared" si="8"/>
        <v>-0.14066853708636518</v>
      </c>
      <c r="Q26">
        <v>16</v>
      </c>
      <c r="R26">
        <v>0</v>
      </c>
      <c r="S26">
        <f t="shared" si="0"/>
        <v>0</v>
      </c>
      <c r="T26">
        <f t="shared" si="35"/>
        <v>0</v>
      </c>
      <c r="U26">
        <f t="shared" si="24"/>
        <v>12.822081487500004</v>
      </c>
      <c r="V26">
        <f t="shared" si="9"/>
        <v>0</v>
      </c>
      <c r="W26">
        <f>-SUM($V$11:V25)/$I$4</f>
        <v>-0.3745695</v>
      </c>
      <c r="X26">
        <f t="shared" si="25"/>
        <v>12.447511987500004</v>
      </c>
      <c r="Y26">
        <f t="shared" si="10"/>
        <v>0</v>
      </c>
      <c r="Z26">
        <f t="shared" si="11"/>
        <v>0.52012527720439083</v>
      </c>
      <c r="AA26">
        <f t="shared" si="12"/>
        <v>1.0910911917126718</v>
      </c>
      <c r="AB26">
        <f t="shared" si="13"/>
        <v>0.56490776751190086</v>
      </c>
      <c r="AC26" s="5">
        <f t="shared" si="32"/>
        <v>-6.3301500000000006</v>
      </c>
      <c r="AD26" s="5">
        <f t="shared" si="26"/>
        <v>-0.27169426691022969</v>
      </c>
      <c r="AE26" s="5">
        <f t="shared" si="14"/>
        <v>-0.1406685370863652</v>
      </c>
      <c r="AF26" s="5"/>
      <c r="AG26">
        <v>16</v>
      </c>
      <c r="AH26">
        <v>0</v>
      </c>
      <c r="AI26">
        <f t="shared" si="1"/>
        <v>0</v>
      </c>
      <c r="AJ26">
        <f t="shared" si="15"/>
        <v>0</v>
      </c>
      <c r="AK26">
        <f t="shared" si="27"/>
        <v>12.950740462500004</v>
      </c>
      <c r="AL26">
        <f t="shared" si="28"/>
        <v>0</v>
      </c>
      <c r="AM26">
        <f>-SUM($AL$11:AL25)/$I$4</f>
        <v>-0.3745695</v>
      </c>
      <c r="AN26">
        <f t="shared" si="29"/>
        <v>12.576170962500004</v>
      </c>
      <c r="AO26">
        <f t="shared" si="16"/>
        <v>0</v>
      </c>
      <c r="AP26">
        <f t="shared" si="17"/>
        <v>0.52542005087612786</v>
      </c>
      <c r="AQ26">
        <f t="shared" si="18"/>
        <v>1.0975482327757655</v>
      </c>
      <c r="AR26">
        <f t="shared" si="19"/>
        <v>0.56825087272564501</v>
      </c>
      <c r="AS26" s="5">
        <f t="shared" si="33"/>
        <v>-6.3301500000000006</v>
      </c>
      <c r="AT26" s="5">
        <f t="shared" si="30"/>
        <v>-0.27169426691022969</v>
      </c>
      <c r="AU26" s="5">
        <f t="shared" si="20"/>
        <v>-0.1406685370863652</v>
      </c>
    </row>
    <row r="27" spans="1:47" x14ac:dyDescent="0.25">
      <c r="A27">
        <v>17</v>
      </c>
      <c r="B27">
        <v>0</v>
      </c>
      <c r="C27">
        <f t="shared" si="34"/>
        <v>0</v>
      </c>
      <c r="D27">
        <f t="shared" si="2"/>
        <v>0</v>
      </c>
      <c r="E27">
        <f t="shared" si="21"/>
        <v>12.305309962500001</v>
      </c>
      <c r="F27">
        <f t="shared" si="3"/>
        <v>0</v>
      </c>
      <c r="G27">
        <f>-SUM($F$11:F26)/$I$4</f>
        <v>-0.3745695</v>
      </c>
      <c r="H27">
        <f t="shared" si="22"/>
        <v>11.930740462500001</v>
      </c>
      <c r="I27">
        <f t="shared" si="4"/>
        <v>0</v>
      </c>
      <c r="J27" s="5">
        <f t="shared" si="5"/>
        <v>0.49885829396537912</v>
      </c>
      <c r="K27" s="5">
        <f t="shared" si="6"/>
        <v>1.0651558462992428</v>
      </c>
      <c r="L27" s="5">
        <f t="shared" si="7"/>
        <v>0.52925129949346317</v>
      </c>
      <c r="M27" s="5">
        <f t="shared" si="31"/>
        <v>-6.3301499999999988</v>
      </c>
      <c r="N27" s="5">
        <f t="shared" si="23"/>
        <v>-0.27169426691022963</v>
      </c>
      <c r="O27" s="5">
        <f t="shared" si="8"/>
        <v>-0.13499859605217387</v>
      </c>
      <c r="Q27">
        <v>17</v>
      </c>
      <c r="R27">
        <v>0</v>
      </c>
      <c r="S27">
        <f t="shared" si="0"/>
        <v>0</v>
      </c>
      <c r="T27">
        <f t="shared" si="35"/>
        <v>0</v>
      </c>
      <c r="U27">
        <f t="shared" si="24"/>
        <v>12.447511987500004</v>
      </c>
      <c r="V27">
        <f t="shared" si="9"/>
        <v>0</v>
      </c>
      <c r="W27">
        <f>-SUM($V$11:V26)/$I$4</f>
        <v>-0.3745695</v>
      </c>
      <c r="X27">
        <f t="shared" si="25"/>
        <v>12.072942487500004</v>
      </c>
      <c r="Y27">
        <f t="shared" si="10"/>
        <v>0</v>
      </c>
      <c r="Z27">
        <f t="shared" si="11"/>
        <v>0.50471041223414126</v>
      </c>
      <c r="AA27">
        <f t="shared" si="12"/>
        <v>1.0722925758952941</v>
      </c>
      <c r="AB27">
        <f t="shared" si="13"/>
        <v>0.53279737533388305</v>
      </c>
      <c r="AC27" s="5">
        <f t="shared" si="32"/>
        <v>-6.3301500000000006</v>
      </c>
      <c r="AD27" s="5">
        <f t="shared" si="26"/>
        <v>-0.27169426691022969</v>
      </c>
      <c r="AE27" s="5">
        <f t="shared" si="14"/>
        <v>-0.1349985960521739</v>
      </c>
      <c r="AF27" s="5"/>
      <c r="AG27">
        <v>17</v>
      </c>
      <c r="AH27">
        <v>0</v>
      </c>
      <c r="AI27">
        <f t="shared" si="1"/>
        <v>0</v>
      </c>
      <c r="AJ27">
        <f t="shared" si="15"/>
        <v>0</v>
      </c>
      <c r="AK27">
        <f t="shared" si="27"/>
        <v>12.576170962500004</v>
      </c>
      <c r="AL27">
        <f t="shared" si="28"/>
        <v>0</v>
      </c>
      <c r="AM27">
        <f>-SUM($AL$11:AL26)/$I$4</f>
        <v>-0.3745695</v>
      </c>
      <c r="AN27">
        <f t="shared" si="29"/>
        <v>12.201601462500005</v>
      </c>
      <c r="AO27">
        <f t="shared" si="16"/>
        <v>0</v>
      </c>
      <c r="AP27">
        <f t="shared" si="17"/>
        <v>0.51000518590587829</v>
      </c>
      <c r="AQ27">
        <f t="shared" si="18"/>
        <v>1.0787496169583881</v>
      </c>
      <c r="AR27">
        <f t="shared" si="19"/>
        <v>0.53600572966569138</v>
      </c>
      <c r="AS27" s="5">
        <f t="shared" si="33"/>
        <v>-6.3301500000000006</v>
      </c>
      <c r="AT27" s="5">
        <f t="shared" si="30"/>
        <v>-0.27169426691022969</v>
      </c>
      <c r="AU27" s="5">
        <f t="shared" si="20"/>
        <v>-0.1349985960521739</v>
      </c>
    </row>
    <row r="28" spans="1:47" x14ac:dyDescent="0.25">
      <c r="A28">
        <v>18</v>
      </c>
      <c r="B28">
        <v>0</v>
      </c>
      <c r="C28">
        <f t="shared" si="34"/>
        <v>0</v>
      </c>
      <c r="D28">
        <f t="shared" si="2"/>
        <v>0</v>
      </c>
      <c r="E28">
        <f t="shared" si="21"/>
        <v>11.930740462500001</v>
      </c>
      <c r="F28">
        <f t="shared" si="3"/>
        <v>0</v>
      </c>
      <c r="G28">
        <f>-SUM($F$11:F27)/$I$4</f>
        <v>-0.3745695</v>
      </c>
      <c r="H28">
        <f t="shared" si="22"/>
        <v>11.556170962500001</v>
      </c>
      <c r="I28">
        <f t="shared" si="4"/>
        <v>0</v>
      </c>
      <c r="J28" s="5">
        <f t="shared" si="5"/>
        <v>0.4834434289951296</v>
      </c>
      <c r="K28" s="5">
        <f t="shared" si="6"/>
        <v>1.0463572304818654</v>
      </c>
      <c r="L28" s="5">
        <f t="shared" si="7"/>
        <v>0.49895460860573188</v>
      </c>
      <c r="M28" s="5">
        <f t="shared" si="31"/>
        <v>-6.3301499999999988</v>
      </c>
      <c r="N28" s="5">
        <f t="shared" si="23"/>
        <v>-0.27169426691022963</v>
      </c>
      <c r="O28" s="5">
        <f t="shared" si="8"/>
        <v>-0.1295571939080363</v>
      </c>
      <c r="Q28">
        <v>18</v>
      </c>
      <c r="R28">
        <v>0</v>
      </c>
      <c r="S28">
        <f t="shared" si="0"/>
        <v>0</v>
      </c>
      <c r="T28">
        <f t="shared" si="35"/>
        <v>0</v>
      </c>
      <c r="U28">
        <f t="shared" si="24"/>
        <v>12.072942487500004</v>
      </c>
      <c r="V28">
        <f t="shared" si="9"/>
        <v>0</v>
      </c>
      <c r="W28">
        <f>-SUM($V$11:V27)/$I$4</f>
        <v>-0.3745695</v>
      </c>
      <c r="X28">
        <f t="shared" si="25"/>
        <v>11.698372987500004</v>
      </c>
      <c r="Y28">
        <f t="shared" si="10"/>
        <v>0</v>
      </c>
      <c r="Z28">
        <f t="shared" si="11"/>
        <v>0.48929554726389174</v>
      </c>
      <c r="AA28">
        <f t="shared" si="12"/>
        <v>1.0534939600779167</v>
      </c>
      <c r="AB28">
        <f t="shared" si="13"/>
        <v>0.50235775240651859</v>
      </c>
      <c r="AC28" s="5">
        <f t="shared" si="32"/>
        <v>-6.3301500000000006</v>
      </c>
      <c r="AD28" s="5">
        <f t="shared" si="26"/>
        <v>-0.27169426691022969</v>
      </c>
      <c r="AE28" s="5">
        <f t="shared" si="14"/>
        <v>-0.12955719390803633</v>
      </c>
      <c r="AF28" s="5"/>
      <c r="AG28">
        <v>18</v>
      </c>
      <c r="AH28">
        <v>0</v>
      </c>
      <c r="AI28">
        <f t="shared" si="1"/>
        <v>0</v>
      </c>
      <c r="AJ28">
        <f t="shared" si="15"/>
        <v>0</v>
      </c>
      <c r="AK28">
        <f t="shared" si="27"/>
        <v>12.201601462500005</v>
      </c>
      <c r="AL28">
        <f t="shared" si="28"/>
        <v>0</v>
      </c>
      <c r="AM28">
        <f>-SUM($AL$11:AL27)/$I$4</f>
        <v>-0.3745695</v>
      </c>
      <c r="AN28">
        <f t="shared" si="29"/>
        <v>11.827031962500005</v>
      </c>
      <c r="AO28">
        <f t="shared" si="16"/>
        <v>0</v>
      </c>
      <c r="AP28">
        <f t="shared" si="17"/>
        <v>0.49459032093562888</v>
      </c>
      <c r="AQ28">
        <f t="shared" si="18"/>
        <v>1.0599510011410107</v>
      </c>
      <c r="AR28">
        <f t="shared" si="19"/>
        <v>0.50543678727389707</v>
      </c>
      <c r="AS28" s="5">
        <f t="shared" si="33"/>
        <v>-6.3301500000000006</v>
      </c>
      <c r="AT28" s="5">
        <f t="shared" si="30"/>
        <v>-0.27169426691022969</v>
      </c>
      <c r="AU28" s="5">
        <f t="shared" si="20"/>
        <v>-0.12955719390803633</v>
      </c>
    </row>
    <row r="29" spans="1:47" x14ac:dyDescent="0.25">
      <c r="A29">
        <v>19</v>
      </c>
      <c r="B29">
        <v>0</v>
      </c>
      <c r="C29">
        <f t="shared" si="34"/>
        <v>0</v>
      </c>
      <c r="D29">
        <f t="shared" si="2"/>
        <v>0</v>
      </c>
      <c r="E29">
        <f t="shared" si="21"/>
        <v>11.556170962500001</v>
      </c>
      <c r="F29">
        <f t="shared" si="3"/>
        <v>0</v>
      </c>
      <c r="G29">
        <f>-SUM($F$11:F28)/$I$4</f>
        <v>-0.3745695</v>
      </c>
      <c r="H29">
        <f t="shared" si="22"/>
        <v>11.181601462500002</v>
      </c>
      <c r="I29">
        <f t="shared" si="4"/>
        <v>0</v>
      </c>
      <c r="J29" s="5">
        <f t="shared" si="5"/>
        <v>0.46802856402488013</v>
      </c>
      <c r="K29" s="5">
        <f t="shared" si="6"/>
        <v>1.0275586146644879</v>
      </c>
      <c r="L29" s="5">
        <f t="shared" si="7"/>
        <v>0.47024040660850991</v>
      </c>
      <c r="M29" s="5">
        <f t="shared" si="31"/>
        <v>-6.3301499999999988</v>
      </c>
      <c r="N29" s="5">
        <f t="shared" si="23"/>
        <v>-0.27169426691022963</v>
      </c>
      <c r="O29" s="5">
        <f t="shared" si="8"/>
        <v>-0.12433511891366249</v>
      </c>
      <c r="Q29">
        <v>19</v>
      </c>
      <c r="R29">
        <v>0</v>
      </c>
      <c r="S29">
        <f t="shared" si="0"/>
        <v>0</v>
      </c>
      <c r="T29">
        <f t="shared" si="35"/>
        <v>0</v>
      </c>
      <c r="U29">
        <f t="shared" si="24"/>
        <v>11.698372987500004</v>
      </c>
      <c r="V29">
        <f t="shared" si="9"/>
        <v>0</v>
      </c>
      <c r="W29">
        <f>-SUM($V$11:V28)/$I$4</f>
        <v>-0.3745695</v>
      </c>
      <c r="X29">
        <f t="shared" si="25"/>
        <v>11.323803487500005</v>
      </c>
      <c r="Y29">
        <f t="shared" si="10"/>
        <v>0</v>
      </c>
      <c r="Z29">
        <f t="shared" si="11"/>
        <v>0.47388068229364222</v>
      </c>
      <c r="AA29">
        <f t="shared" si="12"/>
        <v>1.0346953442605391</v>
      </c>
      <c r="AB29">
        <f t="shared" si="13"/>
        <v>0.47350637954592512</v>
      </c>
      <c r="AC29" s="5">
        <f t="shared" si="32"/>
        <v>-6.3301500000000006</v>
      </c>
      <c r="AD29" s="5">
        <f t="shared" si="26"/>
        <v>-0.27169426691022969</v>
      </c>
      <c r="AE29" s="5">
        <f t="shared" si="14"/>
        <v>-0.1243351189136625</v>
      </c>
      <c r="AF29" s="5"/>
      <c r="AG29">
        <v>19</v>
      </c>
      <c r="AH29">
        <v>0</v>
      </c>
      <c r="AI29">
        <f t="shared" si="1"/>
        <v>0</v>
      </c>
      <c r="AJ29">
        <f t="shared" si="15"/>
        <v>0</v>
      </c>
      <c r="AK29">
        <f t="shared" si="27"/>
        <v>11.827031962500005</v>
      </c>
      <c r="AL29">
        <f t="shared" si="28"/>
        <v>0</v>
      </c>
      <c r="AM29">
        <f>-SUM($AL$11:AL28)/$I$4</f>
        <v>-0.3745695</v>
      </c>
      <c r="AN29">
        <f t="shared" si="29"/>
        <v>11.452462462500005</v>
      </c>
      <c r="AO29">
        <f t="shared" si="16"/>
        <v>0</v>
      </c>
      <c r="AP29">
        <f t="shared" si="17"/>
        <v>0.4791754559653793</v>
      </c>
      <c r="AQ29">
        <f t="shared" si="18"/>
        <v>1.0411523853236333</v>
      </c>
      <c r="AR29">
        <f t="shared" si="19"/>
        <v>0.47646130744168186</v>
      </c>
      <c r="AS29" s="5">
        <f t="shared" si="33"/>
        <v>-6.3301500000000006</v>
      </c>
      <c r="AT29" s="5">
        <f t="shared" si="30"/>
        <v>-0.27169426691022969</v>
      </c>
      <c r="AU29" s="5">
        <f t="shared" si="20"/>
        <v>-0.1243351189136625</v>
      </c>
    </row>
    <row r="30" spans="1:47" x14ac:dyDescent="0.25">
      <c r="A30">
        <v>20</v>
      </c>
      <c r="B30">
        <v>0</v>
      </c>
      <c r="C30">
        <f t="shared" si="34"/>
        <v>0</v>
      </c>
      <c r="D30">
        <f t="shared" si="2"/>
        <v>0</v>
      </c>
      <c r="E30">
        <f t="shared" si="21"/>
        <v>11.181601462500002</v>
      </c>
      <c r="F30">
        <f t="shared" si="3"/>
        <v>0</v>
      </c>
      <c r="G30">
        <f>-SUM($F$11:F29)/$I$4</f>
        <v>-0.3745695</v>
      </c>
      <c r="H30">
        <f t="shared" si="22"/>
        <v>10.807031962500002</v>
      </c>
      <c r="I30">
        <f t="shared" si="4"/>
        <v>0</v>
      </c>
      <c r="J30" s="5">
        <f t="shared" si="5"/>
        <v>0.45261369905463061</v>
      </c>
      <c r="K30" s="5">
        <f t="shared" si="6"/>
        <v>1.0087599988471103</v>
      </c>
      <c r="L30" s="5">
        <f t="shared" si="7"/>
        <v>0.44303034431644683</v>
      </c>
      <c r="M30" s="5">
        <f t="shared" si="31"/>
        <v>-6.3301499999999988</v>
      </c>
      <c r="N30" s="5">
        <f t="shared" si="23"/>
        <v>-0.27169426691022963</v>
      </c>
      <c r="O30" s="5">
        <f t="shared" si="8"/>
        <v>-0.11932353062731522</v>
      </c>
      <c r="Q30">
        <v>20</v>
      </c>
      <c r="R30">
        <v>0</v>
      </c>
      <c r="S30">
        <f t="shared" si="0"/>
        <v>0</v>
      </c>
      <c r="T30">
        <f t="shared" si="35"/>
        <v>0</v>
      </c>
      <c r="U30">
        <f t="shared" si="24"/>
        <v>11.323803487500005</v>
      </c>
      <c r="V30">
        <f t="shared" si="9"/>
        <v>0</v>
      </c>
      <c r="W30">
        <f>-SUM($V$11:V29)/$I$4</f>
        <v>-0.3745695</v>
      </c>
      <c r="X30">
        <f t="shared" si="25"/>
        <v>10.949233987500005</v>
      </c>
      <c r="Y30">
        <f t="shared" si="10"/>
        <v>0</v>
      </c>
      <c r="Z30">
        <f t="shared" si="11"/>
        <v>0.45846581732339275</v>
      </c>
      <c r="AA30">
        <f t="shared" si="12"/>
        <v>1.0158967284431619</v>
      </c>
      <c r="AB30">
        <f t="shared" si="13"/>
        <v>0.44616467535043475</v>
      </c>
      <c r="AC30" s="5">
        <f t="shared" si="32"/>
        <v>-6.3301500000000006</v>
      </c>
      <c r="AD30" s="5">
        <f t="shared" si="26"/>
        <v>-0.27169426691022969</v>
      </c>
      <c r="AE30" s="5">
        <f t="shared" si="14"/>
        <v>-0.11932353062731525</v>
      </c>
      <c r="AF30" s="5"/>
      <c r="AG30">
        <v>20</v>
      </c>
      <c r="AH30">
        <v>0</v>
      </c>
      <c r="AI30">
        <f t="shared" si="1"/>
        <v>0</v>
      </c>
      <c r="AJ30">
        <f t="shared" si="15"/>
        <v>0</v>
      </c>
      <c r="AK30">
        <f t="shared" si="27"/>
        <v>11.452462462500005</v>
      </c>
      <c r="AL30">
        <f t="shared" si="28"/>
        <v>0</v>
      </c>
      <c r="AM30">
        <f>-SUM($AL$11:AL29)/$I$4</f>
        <v>-0.3745695</v>
      </c>
      <c r="AN30">
        <f t="shared" si="29"/>
        <v>11.077892962500005</v>
      </c>
      <c r="AO30">
        <f t="shared" si="16"/>
        <v>0</v>
      </c>
      <c r="AP30">
        <f t="shared" si="17"/>
        <v>0.46376059099512978</v>
      </c>
      <c r="AQ30">
        <f t="shared" si="18"/>
        <v>1.0223537695062557</v>
      </c>
      <c r="AR30">
        <f t="shared" si="19"/>
        <v>0.44900049866689978</v>
      </c>
      <c r="AS30" s="5">
        <f t="shared" si="33"/>
        <v>-6.3301500000000006</v>
      </c>
      <c r="AT30" s="5">
        <f t="shared" si="30"/>
        <v>-0.27169426691022969</v>
      </c>
      <c r="AU30" s="5">
        <f t="shared" si="20"/>
        <v>-0.11932353062731525</v>
      </c>
    </row>
    <row r="31" spans="1:47" x14ac:dyDescent="0.25">
      <c r="A31">
        <v>21</v>
      </c>
      <c r="B31">
        <v>0</v>
      </c>
      <c r="C31">
        <f t="shared" si="34"/>
        <v>0</v>
      </c>
      <c r="D31">
        <f t="shared" si="2"/>
        <v>0</v>
      </c>
      <c r="E31">
        <f t="shared" si="21"/>
        <v>10.807031962500002</v>
      </c>
      <c r="F31">
        <f t="shared" si="3"/>
        <v>0</v>
      </c>
      <c r="G31">
        <f>-SUM($F$11:F30)/$I$4</f>
        <v>-0.3745695</v>
      </c>
      <c r="H31">
        <f t="shared" si="22"/>
        <v>10.432462462500002</v>
      </c>
      <c r="I31">
        <f t="shared" si="4"/>
        <v>0</v>
      </c>
      <c r="J31" s="5">
        <f t="shared" si="5"/>
        <v>0.43719883408438109</v>
      </c>
      <c r="K31" s="5">
        <f t="shared" si="6"/>
        <v>0.98996138302973291</v>
      </c>
      <c r="L31" s="5">
        <f t="shared" si="7"/>
        <v>0.41724981759108376</v>
      </c>
      <c r="M31" s="5">
        <f t="shared" si="31"/>
        <v>-6.3301499999999988</v>
      </c>
      <c r="N31" s="5">
        <f t="shared" si="23"/>
        <v>-0.27169426691022963</v>
      </c>
      <c r="O31" s="5">
        <f t="shared" si="8"/>
        <v>-0.11451394493984186</v>
      </c>
      <c r="Q31">
        <v>21</v>
      </c>
      <c r="R31">
        <v>0</v>
      </c>
      <c r="S31">
        <f t="shared" si="0"/>
        <v>0</v>
      </c>
      <c r="T31">
        <f t="shared" si="35"/>
        <v>0</v>
      </c>
      <c r="U31">
        <f t="shared" si="24"/>
        <v>10.949233987500005</v>
      </c>
      <c r="V31">
        <f t="shared" si="9"/>
        <v>0</v>
      </c>
      <c r="W31">
        <f>-SUM($V$11:V30)/$I$4</f>
        <v>-0.3745695</v>
      </c>
      <c r="X31">
        <f t="shared" si="25"/>
        <v>10.574664487500005</v>
      </c>
      <c r="Y31">
        <f t="shared" si="10"/>
        <v>0</v>
      </c>
      <c r="Z31">
        <f t="shared" si="11"/>
        <v>0.44305095235314323</v>
      </c>
      <c r="AA31">
        <f t="shared" si="12"/>
        <v>0.99709811262578429</v>
      </c>
      <c r="AB31">
        <f t="shared" si="13"/>
        <v>0.42025781282523716</v>
      </c>
      <c r="AC31" s="5">
        <f t="shared" si="32"/>
        <v>-6.3301500000000006</v>
      </c>
      <c r="AD31" s="5">
        <f t="shared" si="26"/>
        <v>-0.27169426691022969</v>
      </c>
      <c r="AE31" s="5">
        <f t="shared" si="14"/>
        <v>-0.11451394493984189</v>
      </c>
      <c r="AF31" s="5"/>
      <c r="AG31">
        <v>21</v>
      </c>
      <c r="AH31">
        <v>0</v>
      </c>
      <c r="AI31">
        <f t="shared" si="1"/>
        <v>0</v>
      </c>
      <c r="AJ31">
        <f t="shared" si="15"/>
        <v>0</v>
      </c>
      <c r="AK31">
        <f t="shared" si="27"/>
        <v>11.077892962500005</v>
      </c>
      <c r="AL31">
        <f t="shared" si="28"/>
        <v>0</v>
      </c>
      <c r="AM31">
        <f>-SUM($AL$11:AL30)/$I$4</f>
        <v>-0.3745695</v>
      </c>
      <c r="AN31">
        <f t="shared" si="29"/>
        <v>10.703323462500006</v>
      </c>
      <c r="AO31">
        <f t="shared" si="16"/>
        <v>0</v>
      </c>
      <c r="AP31">
        <f t="shared" si="17"/>
        <v>0.44834572602488026</v>
      </c>
      <c r="AQ31">
        <f t="shared" si="18"/>
        <v>1.0035551536888783</v>
      </c>
      <c r="AR31">
        <f t="shared" si="19"/>
        <v>0.42297933232280444</v>
      </c>
      <c r="AS31" s="5">
        <f t="shared" si="33"/>
        <v>-6.3301500000000006</v>
      </c>
      <c r="AT31" s="5">
        <f t="shared" si="30"/>
        <v>-0.27169426691022969</v>
      </c>
      <c r="AU31" s="5">
        <f t="shared" si="20"/>
        <v>-0.11451394493984189</v>
      </c>
    </row>
    <row r="32" spans="1:47" x14ac:dyDescent="0.25">
      <c r="A32">
        <v>22</v>
      </c>
      <c r="B32">
        <v>0</v>
      </c>
      <c r="C32">
        <f t="shared" si="34"/>
        <v>0</v>
      </c>
      <c r="D32">
        <f t="shared" si="2"/>
        <v>0</v>
      </c>
      <c r="E32">
        <f t="shared" si="21"/>
        <v>10.432462462500002</v>
      </c>
      <c r="F32">
        <f t="shared" si="3"/>
        <v>0</v>
      </c>
      <c r="G32">
        <f>-SUM($F$11:F31)/$I$4</f>
        <v>-0.3745695</v>
      </c>
      <c r="H32">
        <f t="shared" si="22"/>
        <v>10.057892962500002</v>
      </c>
      <c r="I32">
        <f t="shared" si="4"/>
        <v>0</v>
      </c>
      <c r="J32" s="5">
        <f t="shared" si="5"/>
        <v>0.42178396911413152</v>
      </c>
      <c r="K32" s="5">
        <f t="shared" si="6"/>
        <v>0.97116276721235539</v>
      </c>
      <c r="L32" s="5">
        <f t="shared" si="7"/>
        <v>0.3928277927278595</v>
      </c>
      <c r="M32" s="5">
        <f t="shared" si="31"/>
        <v>-6.3301499999999988</v>
      </c>
      <c r="N32" s="5">
        <f t="shared" si="23"/>
        <v>-0.27169426691022963</v>
      </c>
      <c r="O32" s="5">
        <f t="shared" si="8"/>
        <v>-0.10989821971194036</v>
      </c>
      <c r="Q32">
        <v>22</v>
      </c>
      <c r="R32">
        <v>0</v>
      </c>
      <c r="S32">
        <f t="shared" si="0"/>
        <v>0</v>
      </c>
      <c r="T32">
        <f t="shared" si="35"/>
        <v>0</v>
      </c>
      <c r="U32">
        <f t="shared" si="24"/>
        <v>10.574664487500005</v>
      </c>
      <c r="V32">
        <f t="shared" si="9"/>
        <v>0</v>
      </c>
      <c r="W32">
        <f>-SUM($V$11:V31)/$I$4</f>
        <v>-0.3745695</v>
      </c>
      <c r="X32">
        <f t="shared" si="25"/>
        <v>10.200094987500005</v>
      </c>
      <c r="Y32">
        <f t="shared" si="10"/>
        <v>0</v>
      </c>
      <c r="Z32">
        <f t="shared" si="11"/>
        <v>0.42763608738289366</v>
      </c>
      <c r="AA32">
        <f t="shared" si="12"/>
        <v>0.97829949680840689</v>
      </c>
      <c r="AB32">
        <f t="shared" si="13"/>
        <v>0.39571454439211423</v>
      </c>
      <c r="AC32" s="5">
        <f t="shared" si="32"/>
        <v>-6.3301500000000006</v>
      </c>
      <c r="AD32" s="5">
        <f t="shared" si="26"/>
        <v>-0.27169426691022969</v>
      </c>
      <c r="AE32" s="5">
        <f t="shared" si="14"/>
        <v>-0.10989821971194037</v>
      </c>
      <c r="AF32" s="5"/>
      <c r="AG32">
        <v>22</v>
      </c>
      <c r="AH32">
        <v>0</v>
      </c>
      <c r="AI32">
        <f t="shared" si="1"/>
        <v>0</v>
      </c>
      <c r="AJ32">
        <f t="shared" si="15"/>
        <v>0</v>
      </c>
      <c r="AK32">
        <f t="shared" si="27"/>
        <v>10.703323462500006</v>
      </c>
      <c r="AL32">
        <f t="shared" si="28"/>
        <v>0</v>
      </c>
      <c r="AM32">
        <f>-SUM($AL$11:AL31)/$I$4</f>
        <v>-0.3745695</v>
      </c>
      <c r="AN32">
        <f t="shared" si="29"/>
        <v>10.328753962500006</v>
      </c>
      <c r="AO32">
        <f t="shared" si="16"/>
        <v>0</v>
      </c>
      <c r="AP32">
        <f t="shared" si="17"/>
        <v>0.4329308610546308</v>
      </c>
      <c r="AQ32">
        <f t="shared" si="18"/>
        <v>0.98475653787150086</v>
      </c>
      <c r="AR32">
        <f t="shared" si="19"/>
        <v>0.39832636732643983</v>
      </c>
      <c r="AS32" s="5">
        <f t="shared" si="33"/>
        <v>-6.3301500000000006</v>
      </c>
      <c r="AT32" s="5">
        <f t="shared" si="30"/>
        <v>-0.27169426691022969</v>
      </c>
      <c r="AU32" s="5">
        <f t="shared" si="20"/>
        <v>-0.10989821971194037</v>
      </c>
    </row>
    <row r="33" spans="1:47" x14ac:dyDescent="0.25">
      <c r="A33">
        <v>23</v>
      </c>
      <c r="B33">
        <v>0</v>
      </c>
      <c r="C33">
        <f t="shared" si="34"/>
        <v>0</v>
      </c>
      <c r="D33">
        <f t="shared" si="2"/>
        <v>0</v>
      </c>
      <c r="E33">
        <f t="shared" si="21"/>
        <v>10.057892962500002</v>
      </c>
      <c r="F33">
        <f t="shared" si="3"/>
        <v>0</v>
      </c>
      <c r="G33">
        <f>-SUM($F$11:F32)/$I$4</f>
        <v>-0.3745695</v>
      </c>
      <c r="H33">
        <f t="shared" si="22"/>
        <v>9.6833234625000024</v>
      </c>
      <c r="I33">
        <f t="shared" si="4"/>
        <v>0</v>
      </c>
      <c r="J33" s="5">
        <f t="shared" si="5"/>
        <v>0.40636910414388211</v>
      </c>
      <c r="K33" s="5">
        <f t="shared" si="6"/>
        <v>0.95236415139497821</v>
      </c>
      <c r="L33" s="5">
        <f t="shared" si="7"/>
        <v>0.36969663983496936</v>
      </c>
      <c r="M33" s="5">
        <f t="shared" si="31"/>
        <v>-6.3301499999999988</v>
      </c>
      <c r="N33" s="5">
        <f t="shared" si="23"/>
        <v>-0.27169426691022963</v>
      </c>
      <c r="O33" s="5">
        <f t="shared" si="8"/>
        <v>-0.10546854099034585</v>
      </c>
      <c r="Q33">
        <v>23</v>
      </c>
      <c r="R33">
        <v>0</v>
      </c>
      <c r="S33">
        <f t="shared" si="0"/>
        <v>0</v>
      </c>
      <c r="T33">
        <f t="shared" si="35"/>
        <v>0</v>
      </c>
      <c r="U33">
        <f t="shared" si="24"/>
        <v>10.200094987500005</v>
      </c>
      <c r="V33">
        <f t="shared" si="9"/>
        <v>0</v>
      </c>
      <c r="W33">
        <f>-SUM($V$11:V32)/$I$4</f>
        <v>-0.3745695</v>
      </c>
      <c r="X33">
        <f t="shared" si="25"/>
        <v>9.8255254875000055</v>
      </c>
      <c r="Y33">
        <f t="shared" si="10"/>
        <v>0</v>
      </c>
      <c r="Z33">
        <f t="shared" si="11"/>
        <v>0.41222122241264425</v>
      </c>
      <c r="AA33">
        <f t="shared" si="12"/>
        <v>0.95950088099102948</v>
      </c>
      <c r="AB33">
        <f t="shared" si="13"/>
        <v>0.37246703490623101</v>
      </c>
      <c r="AC33" s="5">
        <f t="shared" si="32"/>
        <v>-6.3301500000000006</v>
      </c>
      <c r="AD33" s="5">
        <f t="shared" si="26"/>
        <v>-0.27169426691022969</v>
      </c>
      <c r="AE33" s="5">
        <f t="shared" si="14"/>
        <v>-0.10546854099034586</v>
      </c>
      <c r="AF33" s="5"/>
      <c r="AG33">
        <v>23</v>
      </c>
      <c r="AH33">
        <v>0</v>
      </c>
      <c r="AI33">
        <f t="shared" si="1"/>
        <v>0</v>
      </c>
      <c r="AJ33">
        <f t="shared" si="15"/>
        <v>0</v>
      </c>
      <c r="AK33">
        <f t="shared" si="27"/>
        <v>10.328753962500006</v>
      </c>
      <c r="AL33">
        <f t="shared" si="28"/>
        <v>0</v>
      </c>
      <c r="AM33">
        <f>-SUM($AL$11:AL32)/$I$4</f>
        <v>-0.3745695</v>
      </c>
      <c r="AN33">
        <f t="shared" si="29"/>
        <v>9.954184462500006</v>
      </c>
      <c r="AO33">
        <f t="shared" si="16"/>
        <v>0</v>
      </c>
      <c r="AP33">
        <f t="shared" si="17"/>
        <v>0.41751599608438128</v>
      </c>
      <c r="AQ33">
        <f t="shared" si="18"/>
        <v>0.96595792205412345</v>
      </c>
      <c r="AR33">
        <f t="shared" si="19"/>
        <v>0.37497358282784865</v>
      </c>
      <c r="AS33" s="5">
        <f t="shared" si="33"/>
        <v>-6.3301500000000006</v>
      </c>
      <c r="AT33" s="5">
        <f t="shared" si="30"/>
        <v>-0.27169426691022969</v>
      </c>
      <c r="AU33" s="5">
        <f t="shared" si="20"/>
        <v>-0.10546854099034586</v>
      </c>
    </row>
    <row r="34" spans="1:47" x14ac:dyDescent="0.25">
      <c r="A34">
        <v>24</v>
      </c>
      <c r="B34">
        <v>0</v>
      </c>
      <c r="C34">
        <f t="shared" si="34"/>
        <v>0</v>
      </c>
      <c r="D34">
        <f t="shared" si="2"/>
        <v>0</v>
      </c>
      <c r="E34">
        <f t="shared" si="21"/>
        <v>9.6833234625000024</v>
      </c>
      <c r="F34">
        <f t="shared" si="3"/>
        <v>0</v>
      </c>
      <c r="G34">
        <f>-SUM($F$11:F33)/$I$4</f>
        <v>-0.3745695</v>
      </c>
      <c r="H34">
        <f t="shared" si="22"/>
        <v>9.3087539625000026</v>
      </c>
      <c r="I34">
        <f t="shared" si="4"/>
        <v>0</v>
      </c>
      <c r="J34" s="5">
        <f t="shared" si="5"/>
        <v>0.39095423917363253</v>
      </c>
      <c r="K34" s="5">
        <f t="shared" si="6"/>
        <v>0.93356553557760047</v>
      </c>
      <c r="L34" s="5">
        <f t="shared" si="7"/>
        <v>0.34779197384350219</v>
      </c>
      <c r="M34" s="5">
        <f t="shared" si="31"/>
        <v>-6.3301499999999988</v>
      </c>
      <c r="N34" s="5">
        <f t="shared" si="23"/>
        <v>-0.27169426691022963</v>
      </c>
      <c r="O34" s="5">
        <f t="shared" si="8"/>
        <v>-0.10121740977960253</v>
      </c>
      <c r="Q34">
        <v>24</v>
      </c>
      <c r="R34">
        <v>0</v>
      </c>
      <c r="S34">
        <f t="shared" si="0"/>
        <v>0</v>
      </c>
      <c r="T34">
        <f t="shared" si="35"/>
        <v>0</v>
      </c>
      <c r="U34">
        <f t="shared" si="24"/>
        <v>9.8255254875000055</v>
      </c>
      <c r="V34">
        <f t="shared" si="9"/>
        <v>0</v>
      </c>
      <c r="W34">
        <f>-SUM($V$11:V33)/$I$4</f>
        <v>-0.3745695</v>
      </c>
      <c r="X34">
        <f t="shared" si="25"/>
        <v>9.4509559875000058</v>
      </c>
      <c r="Y34">
        <f t="shared" si="10"/>
        <v>0</v>
      </c>
      <c r="Z34">
        <f t="shared" si="11"/>
        <v>0.39680635744239467</v>
      </c>
      <c r="AA34">
        <f t="shared" si="12"/>
        <v>0.94070226517365196</v>
      </c>
      <c r="AB34">
        <f t="shared" si="13"/>
        <v>0.35045070231880138</v>
      </c>
      <c r="AC34" s="5">
        <f t="shared" si="32"/>
        <v>-6.3301500000000006</v>
      </c>
      <c r="AD34" s="5">
        <f t="shared" si="26"/>
        <v>-0.27169426691022969</v>
      </c>
      <c r="AE34" s="5">
        <f t="shared" si="14"/>
        <v>-0.10121740977960254</v>
      </c>
      <c r="AF34" s="5"/>
      <c r="AG34">
        <v>24</v>
      </c>
      <c r="AH34">
        <v>0</v>
      </c>
      <c r="AI34">
        <f t="shared" si="1"/>
        <v>0</v>
      </c>
      <c r="AJ34">
        <f t="shared" si="15"/>
        <v>0</v>
      </c>
      <c r="AK34">
        <f t="shared" si="27"/>
        <v>9.954184462500006</v>
      </c>
      <c r="AL34">
        <f t="shared" si="28"/>
        <v>0</v>
      </c>
      <c r="AM34">
        <f>-SUM($AL$11:AL33)/$I$4</f>
        <v>-0.3745695</v>
      </c>
      <c r="AN34">
        <f t="shared" si="29"/>
        <v>9.5796149625000062</v>
      </c>
      <c r="AO34">
        <f t="shared" si="16"/>
        <v>0</v>
      </c>
      <c r="AP34">
        <f t="shared" si="17"/>
        <v>0.4021011311141317</v>
      </c>
      <c r="AQ34">
        <f t="shared" si="18"/>
        <v>0.94715930623674593</v>
      </c>
      <c r="AR34">
        <f t="shared" si="19"/>
        <v>0.35285621855835769</v>
      </c>
      <c r="AS34" s="5">
        <f t="shared" si="33"/>
        <v>-6.3301500000000006</v>
      </c>
      <c r="AT34" s="5">
        <f t="shared" si="30"/>
        <v>-0.27169426691022969</v>
      </c>
      <c r="AU34" s="5">
        <f t="shared" si="20"/>
        <v>-0.10121740977960254</v>
      </c>
    </row>
    <row r="35" spans="1:47" x14ac:dyDescent="0.25">
      <c r="A35">
        <v>25</v>
      </c>
      <c r="B35">
        <v>0</v>
      </c>
      <c r="C35">
        <f t="shared" si="34"/>
        <v>0</v>
      </c>
      <c r="D35">
        <f t="shared" si="2"/>
        <v>0</v>
      </c>
      <c r="E35">
        <f t="shared" si="21"/>
        <v>9.3087539625000026</v>
      </c>
      <c r="F35">
        <f t="shared" si="3"/>
        <v>0</v>
      </c>
      <c r="G35">
        <f>-SUM($F$11:F34)/$I$4</f>
        <v>-0.3745695</v>
      </c>
      <c r="H35">
        <f t="shared" si="22"/>
        <v>8.9341844625000029</v>
      </c>
      <c r="I35">
        <f t="shared" si="4"/>
        <v>0</v>
      </c>
      <c r="J35" s="5">
        <f t="shared" si="5"/>
        <v>0.37553937420338301</v>
      </c>
      <c r="K35" s="5">
        <f t="shared" si="6"/>
        <v>0.91476691976022306</v>
      </c>
      <c r="L35" s="5">
        <f t="shared" si="7"/>
        <v>0.32705250280437498</v>
      </c>
      <c r="M35" s="5">
        <f t="shared" si="31"/>
        <v>-6.3301499999999988</v>
      </c>
      <c r="N35" s="5">
        <f t="shared" si="23"/>
        <v>-0.27169426691022963</v>
      </c>
      <c r="O35" s="5">
        <f t="shared" si="8"/>
        <v>-9.7137629347027382E-2</v>
      </c>
      <c r="Q35">
        <v>25</v>
      </c>
      <c r="R35">
        <v>0</v>
      </c>
      <c r="S35">
        <f t="shared" si="0"/>
        <v>0</v>
      </c>
      <c r="T35">
        <f t="shared" si="35"/>
        <v>0</v>
      </c>
      <c r="U35">
        <f t="shared" si="24"/>
        <v>9.4509559875000058</v>
      </c>
      <c r="V35">
        <f t="shared" si="9"/>
        <v>0</v>
      </c>
      <c r="W35">
        <f>-SUM($V$11:V34)/$I$4</f>
        <v>-0.3745695</v>
      </c>
      <c r="X35">
        <f t="shared" si="25"/>
        <v>9.076386487500006</v>
      </c>
      <c r="Y35">
        <f t="shared" si="10"/>
        <v>0</v>
      </c>
      <c r="Z35">
        <f t="shared" si="11"/>
        <v>0.38139149247214515</v>
      </c>
      <c r="AA35">
        <f t="shared" si="12"/>
        <v>0.92190364935627445</v>
      </c>
      <c r="AB35">
        <f t="shared" si="13"/>
        <v>0.32960406564055456</v>
      </c>
      <c r="AC35" s="5">
        <f t="shared" si="32"/>
        <v>-6.3301500000000006</v>
      </c>
      <c r="AD35" s="5">
        <f t="shared" si="26"/>
        <v>-0.27169426691022969</v>
      </c>
      <c r="AE35" s="5">
        <f t="shared" si="14"/>
        <v>-9.7137629347027396E-2</v>
      </c>
      <c r="AF35" s="5"/>
      <c r="AG35">
        <v>25</v>
      </c>
      <c r="AH35">
        <v>0</v>
      </c>
      <c r="AI35">
        <f t="shared" si="1"/>
        <v>0</v>
      </c>
      <c r="AJ35">
        <f t="shared" si="15"/>
        <v>0</v>
      </c>
      <c r="AK35">
        <f t="shared" si="27"/>
        <v>9.5796149625000062</v>
      </c>
      <c r="AL35">
        <f t="shared" si="28"/>
        <v>0</v>
      </c>
      <c r="AM35">
        <f>-SUM($AL$11:AL34)/$I$4</f>
        <v>-0.3745695</v>
      </c>
      <c r="AN35">
        <f t="shared" si="29"/>
        <v>9.2050454625000064</v>
      </c>
      <c r="AO35">
        <f t="shared" si="16"/>
        <v>0</v>
      </c>
      <c r="AP35">
        <f t="shared" si="17"/>
        <v>0.3866862661438823</v>
      </c>
      <c r="AQ35">
        <f t="shared" si="18"/>
        <v>0.92836069041936864</v>
      </c>
      <c r="AR35">
        <f t="shared" si="19"/>
        <v>0.33191262249233616</v>
      </c>
      <c r="AS35" s="5">
        <f t="shared" si="33"/>
        <v>-6.3301500000000006</v>
      </c>
      <c r="AT35" s="5">
        <f t="shared" si="30"/>
        <v>-0.27169426691022969</v>
      </c>
      <c r="AU35" s="5">
        <f t="shared" si="20"/>
        <v>-9.7137629347027396E-2</v>
      </c>
    </row>
    <row r="36" spans="1:47" x14ac:dyDescent="0.25">
      <c r="A36">
        <v>26</v>
      </c>
      <c r="B36">
        <v>0</v>
      </c>
      <c r="C36">
        <f t="shared" si="34"/>
        <v>0</v>
      </c>
      <c r="D36">
        <f t="shared" si="2"/>
        <v>0</v>
      </c>
      <c r="E36">
        <f t="shared" si="21"/>
        <v>8.9341844625000029</v>
      </c>
      <c r="F36">
        <f t="shared" si="3"/>
        <v>0</v>
      </c>
      <c r="G36">
        <f>-SUM($F$11:F35)/$I$4</f>
        <v>-0.3745695</v>
      </c>
      <c r="H36">
        <f t="shared" si="22"/>
        <v>8.5596149625000031</v>
      </c>
      <c r="I36">
        <f t="shared" si="4"/>
        <v>0</v>
      </c>
      <c r="J36" s="5">
        <f t="shared" si="5"/>
        <v>0.36012450923313355</v>
      </c>
      <c r="K36" s="5">
        <f t="shared" si="6"/>
        <v>0.89596830394284577</v>
      </c>
      <c r="L36" s="5">
        <f t="shared" si="7"/>
        <v>0.30741988314294383</v>
      </c>
      <c r="M36" s="5">
        <f t="shared" si="31"/>
        <v>-6.3301499999999988</v>
      </c>
      <c r="N36" s="5">
        <f t="shared" si="23"/>
        <v>-0.27169426691022963</v>
      </c>
      <c r="O36" s="5">
        <f t="shared" si="8"/>
        <v>-9.3222293039373669E-2</v>
      </c>
      <c r="Q36">
        <v>26</v>
      </c>
      <c r="R36">
        <v>0</v>
      </c>
      <c r="S36">
        <f t="shared" si="0"/>
        <v>0</v>
      </c>
      <c r="T36">
        <f t="shared" si="35"/>
        <v>0</v>
      </c>
      <c r="U36">
        <f t="shared" si="24"/>
        <v>9.076386487500006</v>
      </c>
      <c r="V36">
        <f t="shared" si="9"/>
        <v>0</v>
      </c>
      <c r="W36">
        <f>-SUM($V$11:V35)/$I$4</f>
        <v>-0.3745695</v>
      </c>
      <c r="X36">
        <f t="shared" si="25"/>
        <v>8.7018169875000062</v>
      </c>
      <c r="Y36">
        <f t="shared" si="10"/>
        <v>0</v>
      </c>
      <c r="Z36">
        <f t="shared" si="11"/>
        <v>0.36597662750189569</v>
      </c>
      <c r="AA36">
        <f t="shared" si="12"/>
        <v>0.90310503353889704</v>
      </c>
      <c r="AB36">
        <f t="shared" si="13"/>
        <v>0.30986859987632154</v>
      </c>
      <c r="AC36" s="5">
        <f t="shared" si="32"/>
        <v>-6.3301500000000006</v>
      </c>
      <c r="AD36" s="5">
        <f t="shared" si="26"/>
        <v>-0.27169426691022969</v>
      </c>
      <c r="AE36" s="5">
        <f t="shared" si="14"/>
        <v>-9.3222293039373696E-2</v>
      </c>
      <c r="AF36" s="5"/>
      <c r="AG36">
        <v>26</v>
      </c>
      <c r="AH36">
        <v>0</v>
      </c>
      <c r="AI36">
        <f t="shared" si="1"/>
        <v>0</v>
      </c>
      <c r="AJ36">
        <f t="shared" si="15"/>
        <v>0</v>
      </c>
      <c r="AK36">
        <f t="shared" si="27"/>
        <v>9.2050454625000064</v>
      </c>
      <c r="AL36">
        <f t="shared" si="28"/>
        <v>0</v>
      </c>
      <c r="AM36">
        <f>-SUM($AL$11:AL35)/$I$4</f>
        <v>-0.3745695</v>
      </c>
      <c r="AN36">
        <f t="shared" si="29"/>
        <v>8.8304759625000067</v>
      </c>
      <c r="AO36">
        <f t="shared" si="16"/>
        <v>0</v>
      </c>
      <c r="AP36">
        <f t="shared" si="17"/>
        <v>0.37127140117363272</v>
      </c>
      <c r="AQ36">
        <f t="shared" si="18"/>
        <v>0.90956207460199101</v>
      </c>
      <c r="AR36">
        <f t="shared" si="19"/>
        <v>0.31208410549223464</v>
      </c>
      <c r="AS36" s="5">
        <f t="shared" si="33"/>
        <v>-6.3301500000000006</v>
      </c>
      <c r="AT36" s="5">
        <f t="shared" si="30"/>
        <v>-0.27169426691022969</v>
      </c>
      <c r="AU36" s="5">
        <f t="shared" si="20"/>
        <v>-9.3222293039373696E-2</v>
      </c>
    </row>
    <row r="37" spans="1:47" x14ac:dyDescent="0.25">
      <c r="A37">
        <v>27</v>
      </c>
      <c r="B37">
        <v>0</v>
      </c>
      <c r="C37">
        <f t="shared" si="34"/>
        <v>0</v>
      </c>
      <c r="D37">
        <f t="shared" si="2"/>
        <v>0</v>
      </c>
      <c r="E37">
        <f t="shared" si="21"/>
        <v>8.5596149625000031</v>
      </c>
      <c r="F37">
        <f t="shared" si="3"/>
        <v>0</v>
      </c>
      <c r="G37">
        <f>-SUM($F$11:F36)/$I$4</f>
        <v>-0.3745695</v>
      </c>
      <c r="H37">
        <f t="shared" si="22"/>
        <v>8.1850454625000033</v>
      </c>
      <c r="I37">
        <f t="shared" si="4"/>
        <v>0</v>
      </c>
      <c r="J37" s="5">
        <f t="shared" si="5"/>
        <v>0.34470964426288403</v>
      </c>
      <c r="K37" s="5">
        <f t="shared" si="6"/>
        <v>0.87716968812546836</v>
      </c>
      <c r="L37" s="5">
        <f t="shared" si="7"/>
        <v>0.28883858155687603</v>
      </c>
      <c r="M37" s="5">
        <f t="shared" si="31"/>
        <v>-6.3301499999999988</v>
      </c>
      <c r="N37" s="5">
        <f t="shared" si="23"/>
        <v>-0.27169426691022963</v>
      </c>
      <c r="O37" s="5">
        <f t="shared" si="8"/>
        <v>-8.946477259056973E-2</v>
      </c>
      <c r="Q37">
        <v>27</v>
      </c>
      <c r="R37">
        <v>0</v>
      </c>
      <c r="S37">
        <f t="shared" si="0"/>
        <v>0</v>
      </c>
      <c r="T37">
        <f t="shared" si="35"/>
        <v>0</v>
      </c>
      <c r="U37">
        <f t="shared" si="24"/>
        <v>8.7018169875000062</v>
      </c>
      <c r="V37">
        <f t="shared" si="9"/>
        <v>0</v>
      </c>
      <c r="W37">
        <f>-SUM($V$11:V36)/$I$4</f>
        <v>-0.3745695</v>
      </c>
      <c r="X37">
        <f t="shared" si="25"/>
        <v>8.3272474875000064</v>
      </c>
      <c r="Y37">
        <f t="shared" si="10"/>
        <v>0</v>
      </c>
      <c r="Z37">
        <f t="shared" si="11"/>
        <v>0.35056176253164617</v>
      </c>
      <c r="AA37">
        <f t="shared" si="12"/>
        <v>0.88430641772151963</v>
      </c>
      <c r="AB37">
        <f t="shared" si="13"/>
        <v>0.29118859761577975</v>
      </c>
      <c r="AC37" s="5">
        <f t="shared" si="32"/>
        <v>-6.3301500000000006</v>
      </c>
      <c r="AD37" s="5">
        <f t="shared" si="26"/>
        <v>-0.27169426691022969</v>
      </c>
      <c r="AE37" s="5">
        <f t="shared" si="14"/>
        <v>-8.9464772590569744E-2</v>
      </c>
      <c r="AF37" s="5"/>
      <c r="AG37">
        <v>27</v>
      </c>
      <c r="AH37">
        <v>0</v>
      </c>
      <c r="AI37">
        <f t="shared" si="1"/>
        <v>0</v>
      </c>
      <c r="AJ37">
        <f t="shared" si="15"/>
        <v>0</v>
      </c>
      <c r="AK37">
        <f t="shared" si="27"/>
        <v>8.8304759625000067</v>
      </c>
      <c r="AL37">
        <f t="shared" si="28"/>
        <v>0</v>
      </c>
      <c r="AM37">
        <f>-SUM($AL$11:AL36)/$I$4</f>
        <v>-0.3745695</v>
      </c>
      <c r="AN37">
        <f t="shared" si="29"/>
        <v>8.4559064625000069</v>
      </c>
      <c r="AO37">
        <f t="shared" si="16"/>
        <v>0</v>
      </c>
      <c r="AP37">
        <f t="shared" si="17"/>
        <v>0.3558565362033832</v>
      </c>
      <c r="AQ37">
        <f t="shared" si="18"/>
        <v>0.8907634587846136</v>
      </c>
      <c r="AR37">
        <f t="shared" si="19"/>
        <v>0.29331480262145454</v>
      </c>
      <c r="AS37" s="5">
        <f t="shared" si="33"/>
        <v>-6.3301500000000006</v>
      </c>
      <c r="AT37" s="5">
        <f t="shared" si="30"/>
        <v>-0.27169426691022969</v>
      </c>
      <c r="AU37" s="5">
        <f t="shared" si="20"/>
        <v>-8.9464772590569744E-2</v>
      </c>
    </row>
    <row r="38" spans="1:47" x14ac:dyDescent="0.25">
      <c r="A38">
        <v>28</v>
      </c>
      <c r="B38">
        <v>0</v>
      </c>
      <c r="C38">
        <f t="shared" si="34"/>
        <v>0</v>
      </c>
      <c r="D38">
        <f t="shared" si="2"/>
        <v>0</v>
      </c>
      <c r="E38">
        <f t="shared" si="21"/>
        <v>8.1850454625000033</v>
      </c>
      <c r="F38">
        <f t="shared" si="3"/>
        <v>0</v>
      </c>
      <c r="G38">
        <f>-SUM($F$11:F37)/$I$4</f>
        <v>-0.3745695</v>
      </c>
      <c r="H38">
        <f t="shared" si="22"/>
        <v>7.8104759625000035</v>
      </c>
      <c r="I38">
        <f t="shared" si="4"/>
        <v>0</v>
      </c>
      <c r="J38" s="5">
        <f t="shared" si="5"/>
        <v>0.32929477929263451</v>
      </c>
      <c r="K38" s="5">
        <f t="shared" si="6"/>
        <v>0.85837107230809084</v>
      </c>
      <c r="L38" s="5">
        <f t="shared" si="7"/>
        <v>0.27125574325690088</v>
      </c>
      <c r="M38" s="5">
        <f t="shared" si="31"/>
        <v>-6.3301499999999988</v>
      </c>
      <c r="N38" s="5">
        <f t="shared" si="23"/>
        <v>-0.27169426691022963</v>
      </c>
      <c r="O38" s="5">
        <f t="shared" si="8"/>
        <v>-8.5858706900738699E-2</v>
      </c>
      <c r="Q38">
        <v>28</v>
      </c>
      <c r="R38">
        <v>0</v>
      </c>
      <c r="S38">
        <f t="shared" si="0"/>
        <v>0</v>
      </c>
      <c r="T38">
        <f t="shared" si="35"/>
        <v>0</v>
      </c>
      <c r="U38">
        <f t="shared" si="24"/>
        <v>8.3272474875000064</v>
      </c>
      <c r="V38">
        <f t="shared" si="9"/>
        <v>0</v>
      </c>
      <c r="W38">
        <f>-SUM($V$11:V37)/$I$4</f>
        <v>-0.3745695</v>
      </c>
      <c r="X38">
        <f t="shared" si="25"/>
        <v>7.9526779875000067</v>
      </c>
      <c r="Y38">
        <f t="shared" si="10"/>
        <v>0</v>
      </c>
      <c r="Z38">
        <f t="shared" si="11"/>
        <v>0.33514689756139665</v>
      </c>
      <c r="AA38">
        <f t="shared" si="12"/>
        <v>0.86550780190414223</v>
      </c>
      <c r="AB38">
        <f t="shared" si="13"/>
        <v>0.27351103697945728</v>
      </c>
      <c r="AC38" s="5">
        <f t="shared" si="32"/>
        <v>-6.3301500000000006</v>
      </c>
      <c r="AD38" s="5">
        <f t="shared" si="26"/>
        <v>-0.27169426691022969</v>
      </c>
      <c r="AE38" s="5">
        <f t="shared" si="14"/>
        <v>-8.5858706900738713E-2</v>
      </c>
      <c r="AF38" s="5"/>
      <c r="AG38">
        <v>28</v>
      </c>
      <c r="AH38">
        <v>0</v>
      </c>
      <c r="AI38">
        <f t="shared" si="1"/>
        <v>0</v>
      </c>
      <c r="AJ38">
        <f t="shared" si="15"/>
        <v>0</v>
      </c>
      <c r="AK38">
        <f t="shared" si="27"/>
        <v>8.4559064625000069</v>
      </c>
      <c r="AL38">
        <f t="shared" si="28"/>
        <v>0</v>
      </c>
      <c r="AM38">
        <f>-SUM($AL$11:AL37)/$I$4</f>
        <v>-0.3745695</v>
      </c>
      <c r="AN38">
        <f t="shared" si="29"/>
        <v>8.0813369625000071</v>
      </c>
      <c r="AO38">
        <f t="shared" si="16"/>
        <v>0</v>
      </c>
      <c r="AP38">
        <f t="shared" si="17"/>
        <v>0.34044167123313368</v>
      </c>
      <c r="AQ38">
        <f t="shared" si="18"/>
        <v>0.8719648429672362</v>
      </c>
      <c r="AR38">
        <f t="shared" si="19"/>
        <v>0.27555154082367495</v>
      </c>
      <c r="AS38" s="5">
        <f t="shared" si="33"/>
        <v>-6.3301500000000006</v>
      </c>
      <c r="AT38" s="5">
        <f t="shared" si="30"/>
        <v>-0.27169426691022969</v>
      </c>
      <c r="AU38" s="5">
        <f t="shared" si="20"/>
        <v>-8.5858706900738713E-2</v>
      </c>
    </row>
    <row r="39" spans="1:47" x14ac:dyDescent="0.25">
      <c r="A39">
        <v>29</v>
      </c>
      <c r="B39">
        <v>0</v>
      </c>
      <c r="C39">
        <f t="shared" si="34"/>
        <v>0</v>
      </c>
      <c r="D39">
        <f t="shared" si="2"/>
        <v>0</v>
      </c>
      <c r="E39">
        <f t="shared" si="21"/>
        <v>7.8104759625000035</v>
      </c>
      <c r="F39">
        <f t="shared" si="3"/>
        <v>0</v>
      </c>
      <c r="G39">
        <f>-SUM($F$11:F38)/$I$4</f>
        <v>-0.3745695</v>
      </c>
      <c r="H39">
        <f t="shared" si="22"/>
        <v>7.4359064625000038</v>
      </c>
      <c r="I39">
        <f t="shared" si="4"/>
        <v>0</v>
      </c>
      <c r="J39" s="5">
        <f t="shared" si="5"/>
        <v>0.31387991432238505</v>
      </c>
      <c r="K39" s="5">
        <f t="shared" si="6"/>
        <v>0.83957245649071344</v>
      </c>
      <c r="L39" s="5">
        <f t="shared" si="7"/>
        <v>0.25462106626348407</v>
      </c>
      <c r="M39" s="5">
        <f t="shared" si="31"/>
        <v>-6.3301499999999988</v>
      </c>
      <c r="N39" s="5">
        <f t="shared" si="23"/>
        <v>-0.27169426691022963</v>
      </c>
      <c r="O39" s="5">
        <f t="shared" si="8"/>
        <v>-8.2397991267503537E-2</v>
      </c>
      <c r="Q39">
        <v>29</v>
      </c>
      <c r="R39">
        <v>0</v>
      </c>
      <c r="S39">
        <f t="shared" si="0"/>
        <v>0</v>
      </c>
      <c r="T39">
        <f t="shared" si="35"/>
        <v>0</v>
      </c>
      <c r="U39">
        <f t="shared" si="24"/>
        <v>7.9526779875000067</v>
      </c>
      <c r="V39">
        <f t="shared" si="9"/>
        <v>0</v>
      </c>
      <c r="W39">
        <f>-SUM($V$11:V38)/$I$4</f>
        <v>-0.3745695</v>
      </c>
      <c r="X39">
        <f t="shared" si="25"/>
        <v>7.5781084875000069</v>
      </c>
      <c r="Y39">
        <f t="shared" si="10"/>
        <v>0</v>
      </c>
      <c r="Z39">
        <f t="shared" si="11"/>
        <v>0.31973203259114713</v>
      </c>
      <c r="AA39">
        <f t="shared" si="12"/>
        <v>0.84670918608676471</v>
      </c>
      <c r="AB39">
        <f t="shared" si="13"/>
        <v>0.25678545563254007</v>
      </c>
      <c r="AC39" s="5">
        <f t="shared" si="32"/>
        <v>-6.3301500000000006</v>
      </c>
      <c r="AD39" s="5">
        <f t="shared" si="26"/>
        <v>-0.27169426691022969</v>
      </c>
      <c r="AE39" s="5">
        <f t="shared" si="14"/>
        <v>-8.2397991267503551E-2</v>
      </c>
      <c r="AF39" s="5"/>
      <c r="AG39">
        <v>29</v>
      </c>
      <c r="AH39">
        <v>0</v>
      </c>
      <c r="AI39">
        <f t="shared" si="1"/>
        <v>0</v>
      </c>
      <c r="AJ39">
        <f t="shared" si="15"/>
        <v>0</v>
      </c>
      <c r="AK39">
        <f t="shared" si="27"/>
        <v>8.0813369625000071</v>
      </c>
      <c r="AL39">
        <f t="shared" si="28"/>
        <v>0</v>
      </c>
      <c r="AM39">
        <f>-SUM($AL$11:AL38)/$I$4</f>
        <v>-0.3745695</v>
      </c>
      <c r="AN39">
        <f t="shared" si="29"/>
        <v>7.7067674625000073</v>
      </c>
      <c r="AO39">
        <f t="shared" si="16"/>
        <v>0</v>
      </c>
      <c r="AP39">
        <f t="shared" si="17"/>
        <v>0.32502680626288422</v>
      </c>
      <c r="AQ39">
        <f t="shared" si="18"/>
        <v>0.85316622714985879</v>
      </c>
      <c r="AR39">
        <f t="shared" si="19"/>
        <v>0.2587437126807336</v>
      </c>
      <c r="AS39" s="5">
        <f t="shared" si="33"/>
        <v>-6.3301500000000006</v>
      </c>
      <c r="AT39" s="5">
        <f t="shared" si="30"/>
        <v>-0.27169426691022969</v>
      </c>
      <c r="AU39" s="5">
        <f t="shared" si="20"/>
        <v>-8.2397991267503551E-2</v>
      </c>
    </row>
    <row r="40" spans="1:47" x14ac:dyDescent="0.25">
      <c r="A40">
        <v>30</v>
      </c>
      <c r="B40">
        <v>0</v>
      </c>
      <c r="C40">
        <f t="shared" si="34"/>
        <v>0</v>
      </c>
      <c r="D40">
        <f t="shared" si="2"/>
        <v>0</v>
      </c>
      <c r="E40">
        <f t="shared" si="21"/>
        <v>7.4359064625000038</v>
      </c>
      <c r="F40">
        <f t="shared" si="3"/>
        <v>0</v>
      </c>
      <c r="G40">
        <f>-SUM($F$11:F39)/$I$4</f>
        <v>-0.3745695</v>
      </c>
      <c r="H40">
        <f t="shared" si="22"/>
        <v>7.061336962500004</v>
      </c>
      <c r="I40">
        <f t="shared" si="4"/>
        <v>0</v>
      </c>
      <c r="J40" s="5">
        <f t="shared" si="5"/>
        <v>0.29846504935213547</v>
      </c>
      <c r="K40" s="5">
        <f t="shared" si="6"/>
        <v>0.82077384067333592</v>
      </c>
      <c r="L40" s="5">
        <f t="shared" si="7"/>
        <v>0.23888668148529499</v>
      </c>
      <c r="M40" s="5">
        <f t="shared" si="31"/>
        <v>-6.3301499999999988</v>
      </c>
      <c r="N40" s="5">
        <f t="shared" si="23"/>
        <v>-0.27169426691022963</v>
      </c>
      <c r="O40" s="5">
        <f t="shared" si="8"/>
        <v>-7.9076767051346961E-2</v>
      </c>
      <c r="Q40">
        <v>30</v>
      </c>
      <c r="R40">
        <v>0</v>
      </c>
      <c r="S40">
        <f t="shared" si="0"/>
        <v>0</v>
      </c>
      <c r="T40">
        <f t="shared" si="35"/>
        <v>0</v>
      </c>
      <c r="U40">
        <f t="shared" si="24"/>
        <v>7.5781084875000069</v>
      </c>
      <c r="V40">
        <f t="shared" si="9"/>
        <v>0</v>
      </c>
      <c r="W40">
        <f>-SUM($V$11:V39)/$I$4</f>
        <v>-0.3745695</v>
      </c>
      <c r="X40">
        <f t="shared" si="25"/>
        <v>7.2035389875000071</v>
      </c>
      <c r="Y40">
        <f t="shared" si="10"/>
        <v>0</v>
      </c>
      <c r="Z40">
        <f t="shared" si="11"/>
        <v>0.30431716762089761</v>
      </c>
      <c r="AA40">
        <f t="shared" si="12"/>
        <v>0.82791057026938719</v>
      </c>
      <c r="AB40">
        <f t="shared" si="13"/>
        <v>0.24096383059187465</v>
      </c>
      <c r="AC40" s="5">
        <f t="shared" si="32"/>
        <v>-6.3301500000000006</v>
      </c>
      <c r="AD40" s="5">
        <f t="shared" si="26"/>
        <v>-0.27169426691022969</v>
      </c>
      <c r="AE40" s="5">
        <f t="shared" si="14"/>
        <v>-7.9076767051346974E-2</v>
      </c>
      <c r="AF40" s="5"/>
      <c r="AG40">
        <v>30</v>
      </c>
      <c r="AH40">
        <v>0</v>
      </c>
      <c r="AI40">
        <f t="shared" si="1"/>
        <v>0</v>
      </c>
      <c r="AJ40">
        <f t="shared" si="15"/>
        <v>0</v>
      </c>
      <c r="AK40">
        <f t="shared" si="27"/>
        <v>7.7067674625000073</v>
      </c>
      <c r="AL40">
        <f t="shared" si="28"/>
        <v>0</v>
      </c>
      <c r="AM40">
        <f>-SUM($AL$11:AL39)/$I$4</f>
        <v>-0.3745695</v>
      </c>
      <c r="AN40">
        <f t="shared" si="29"/>
        <v>7.3321979625000075</v>
      </c>
      <c r="AO40">
        <f t="shared" si="16"/>
        <v>0</v>
      </c>
      <c r="AP40">
        <f t="shared" si="17"/>
        <v>0.3096119412926347</v>
      </c>
      <c r="AQ40">
        <f t="shared" si="18"/>
        <v>0.83436761133248127</v>
      </c>
      <c r="AR40">
        <f t="shared" si="19"/>
        <v>0.24284315597401818</v>
      </c>
      <c r="AS40" s="5">
        <f t="shared" si="33"/>
        <v>-6.3301500000000006</v>
      </c>
      <c r="AT40" s="5">
        <f t="shared" si="30"/>
        <v>-0.27169426691022969</v>
      </c>
      <c r="AU40" s="5">
        <f t="shared" si="20"/>
        <v>-7.9076767051346974E-2</v>
      </c>
    </row>
    <row r="41" spans="1:47" x14ac:dyDescent="0.25">
      <c r="A41">
        <v>31</v>
      </c>
      <c r="B41">
        <v>0</v>
      </c>
      <c r="C41">
        <f t="shared" si="34"/>
        <v>0</v>
      </c>
      <c r="D41">
        <f t="shared" si="2"/>
        <v>0</v>
      </c>
      <c r="E41">
        <f t="shared" si="21"/>
        <v>7.061336962500004</v>
      </c>
      <c r="F41">
        <f t="shared" si="3"/>
        <v>0</v>
      </c>
      <c r="G41">
        <f>-SUM($F$11:F40)/$I$4</f>
        <v>-0.3745695</v>
      </c>
      <c r="H41">
        <f t="shared" si="22"/>
        <v>6.6867674625000042</v>
      </c>
      <c r="I41">
        <f t="shared" si="4"/>
        <v>0</v>
      </c>
      <c r="J41" s="5">
        <f t="shared" si="5"/>
        <v>0.28305018438188595</v>
      </c>
      <c r="K41" s="5">
        <f t="shared" si="6"/>
        <v>0.80197522485595851</v>
      </c>
      <c r="L41" s="5">
        <f t="shared" si="7"/>
        <v>0.2240070383176001</v>
      </c>
      <c r="M41" s="5">
        <f t="shared" si="31"/>
        <v>-6.3301499999999988</v>
      </c>
      <c r="N41" s="5">
        <f t="shared" si="23"/>
        <v>-0.27169426691022963</v>
      </c>
      <c r="O41" s="5">
        <f t="shared" si="8"/>
        <v>-7.5889411757530667E-2</v>
      </c>
      <c r="Q41">
        <v>31</v>
      </c>
      <c r="R41">
        <v>0</v>
      </c>
      <c r="S41">
        <f t="shared" si="0"/>
        <v>0</v>
      </c>
      <c r="T41">
        <f t="shared" si="35"/>
        <v>0</v>
      </c>
      <c r="U41">
        <f t="shared" si="24"/>
        <v>7.2035389875000071</v>
      </c>
      <c r="V41">
        <f t="shared" si="9"/>
        <v>0</v>
      </c>
      <c r="W41">
        <f>-SUM($V$11:V40)/$I$4</f>
        <v>-0.3745695</v>
      </c>
      <c r="X41">
        <f t="shared" si="25"/>
        <v>6.8289694875000073</v>
      </c>
      <c r="Y41">
        <f t="shared" si="10"/>
        <v>0</v>
      </c>
      <c r="Z41">
        <f t="shared" si="11"/>
        <v>0.28890230265064809</v>
      </c>
      <c r="AA41">
        <f t="shared" si="12"/>
        <v>0.80911195445200979</v>
      </c>
      <c r="AB41">
        <f t="shared" si="13"/>
        <v>0.22600046356383779</v>
      </c>
      <c r="AC41" s="5">
        <f t="shared" si="32"/>
        <v>-6.3301500000000006</v>
      </c>
      <c r="AD41" s="5">
        <f t="shared" si="26"/>
        <v>-0.27169426691022969</v>
      </c>
      <c r="AE41" s="5">
        <f t="shared" si="14"/>
        <v>-7.5889411757530681E-2</v>
      </c>
      <c r="AF41" s="5"/>
      <c r="AG41">
        <v>31</v>
      </c>
      <c r="AH41">
        <v>0</v>
      </c>
      <c r="AI41">
        <f t="shared" si="1"/>
        <v>0</v>
      </c>
      <c r="AJ41">
        <f t="shared" si="15"/>
        <v>0</v>
      </c>
      <c r="AK41">
        <f t="shared" si="27"/>
        <v>7.3321979625000075</v>
      </c>
      <c r="AL41">
        <f t="shared" si="28"/>
        <v>0</v>
      </c>
      <c r="AM41">
        <f>-SUM($AL$11:AL40)/$I$4</f>
        <v>-0.3745695</v>
      </c>
      <c r="AN41">
        <f t="shared" si="29"/>
        <v>6.9576284625000078</v>
      </c>
      <c r="AO41">
        <f t="shared" si="16"/>
        <v>0</v>
      </c>
      <c r="AP41">
        <f t="shared" si="17"/>
        <v>0.29419707632238518</v>
      </c>
      <c r="AQ41">
        <f t="shared" si="18"/>
        <v>0.81556899551510376</v>
      </c>
      <c r="AR41">
        <f t="shared" si="19"/>
        <v>0.22780403878662425</v>
      </c>
      <c r="AS41" s="5">
        <f t="shared" si="33"/>
        <v>-6.3301500000000006</v>
      </c>
      <c r="AT41" s="5">
        <f t="shared" si="30"/>
        <v>-0.27169426691022969</v>
      </c>
      <c r="AU41" s="5">
        <f t="shared" si="20"/>
        <v>-7.5889411757530681E-2</v>
      </c>
    </row>
    <row r="42" spans="1:47" x14ac:dyDescent="0.25">
      <c r="A42">
        <v>32</v>
      </c>
      <c r="B42">
        <v>0</v>
      </c>
      <c r="C42">
        <f t="shared" si="34"/>
        <v>0</v>
      </c>
      <c r="D42">
        <f t="shared" si="2"/>
        <v>0</v>
      </c>
      <c r="E42">
        <f t="shared" si="21"/>
        <v>6.6867674625000042</v>
      </c>
      <c r="F42">
        <f t="shared" si="3"/>
        <v>0</v>
      </c>
      <c r="G42">
        <f>-SUM($F$11:F41)/$I$4</f>
        <v>-0.3745695</v>
      </c>
      <c r="H42">
        <f t="shared" si="22"/>
        <v>6.3121979625000044</v>
      </c>
      <c r="I42">
        <f t="shared" si="4"/>
        <v>0</v>
      </c>
      <c r="J42" s="5">
        <f t="shared" si="5"/>
        <v>0.26763531941163643</v>
      </c>
      <c r="K42" s="5">
        <f t="shared" si="6"/>
        <v>0.783176609038581</v>
      </c>
      <c r="L42" s="5">
        <f t="shared" si="7"/>
        <v>0.2099387955104273</v>
      </c>
      <c r="M42" s="5">
        <f t="shared" si="31"/>
        <v>-6.3301499999999988</v>
      </c>
      <c r="N42" s="5">
        <f t="shared" si="23"/>
        <v>-0.27169426691022963</v>
      </c>
      <c r="O42" s="5">
        <f t="shared" si="8"/>
        <v>-7.2830529517783738E-2</v>
      </c>
      <c r="Q42">
        <v>32</v>
      </c>
      <c r="R42">
        <v>0</v>
      </c>
      <c r="S42">
        <f t="shared" si="0"/>
        <v>0</v>
      </c>
      <c r="T42">
        <f t="shared" si="35"/>
        <v>0</v>
      </c>
      <c r="U42">
        <f t="shared" si="24"/>
        <v>6.8289694875000073</v>
      </c>
      <c r="V42">
        <f t="shared" si="9"/>
        <v>0</v>
      </c>
      <c r="W42">
        <f>-SUM($V$11:V41)/$I$4</f>
        <v>-0.3745695</v>
      </c>
      <c r="X42">
        <f t="shared" si="25"/>
        <v>6.4543999875000075</v>
      </c>
      <c r="Y42">
        <f t="shared" si="10"/>
        <v>0</v>
      </c>
      <c r="Z42">
        <f t="shared" si="11"/>
        <v>0.27348743768039857</v>
      </c>
      <c r="AA42">
        <f t="shared" si="12"/>
        <v>0.79031333863463238</v>
      </c>
      <c r="AB42">
        <f t="shared" si="13"/>
        <v>0.21185187156247884</v>
      </c>
      <c r="AC42" s="5">
        <f t="shared" si="32"/>
        <v>-6.3301500000000006</v>
      </c>
      <c r="AD42" s="5">
        <f t="shared" si="26"/>
        <v>-0.27169426691022969</v>
      </c>
      <c r="AE42" s="5">
        <f t="shared" si="14"/>
        <v>-7.2830529517783751E-2</v>
      </c>
      <c r="AF42" s="5"/>
      <c r="AG42">
        <v>32</v>
      </c>
      <c r="AH42">
        <v>0</v>
      </c>
      <c r="AI42">
        <f t="shared" si="1"/>
        <v>0</v>
      </c>
      <c r="AJ42">
        <f t="shared" si="15"/>
        <v>0</v>
      </c>
      <c r="AK42">
        <f t="shared" si="27"/>
        <v>6.9576284625000078</v>
      </c>
      <c r="AL42">
        <f t="shared" si="28"/>
        <v>0</v>
      </c>
      <c r="AM42">
        <f>-SUM($AL$11:AL41)/$I$4</f>
        <v>-0.3745695</v>
      </c>
      <c r="AN42">
        <f t="shared" si="29"/>
        <v>6.583058962500008</v>
      </c>
      <c r="AO42">
        <f t="shared" si="16"/>
        <v>0</v>
      </c>
      <c r="AP42">
        <f t="shared" si="17"/>
        <v>0.27878221135213566</v>
      </c>
      <c r="AQ42">
        <f t="shared" si="18"/>
        <v>0.79677037969772635</v>
      </c>
      <c r="AR42">
        <f t="shared" si="19"/>
        <v>0.21358274989528733</v>
      </c>
      <c r="AS42" s="5">
        <f t="shared" si="33"/>
        <v>-6.3301500000000006</v>
      </c>
      <c r="AT42" s="5">
        <f t="shared" si="30"/>
        <v>-0.27169426691022969</v>
      </c>
      <c r="AU42" s="5">
        <f t="shared" si="20"/>
        <v>-7.2830529517783751E-2</v>
      </c>
    </row>
    <row r="43" spans="1:47" x14ac:dyDescent="0.25">
      <c r="A43">
        <v>33</v>
      </c>
      <c r="B43">
        <v>0</v>
      </c>
      <c r="C43">
        <f t="shared" si="34"/>
        <v>0</v>
      </c>
      <c r="D43">
        <f t="shared" si="2"/>
        <v>0</v>
      </c>
      <c r="E43">
        <f t="shared" si="21"/>
        <v>6.3121979625000044</v>
      </c>
      <c r="F43">
        <f t="shared" si="3"/>
        <v>0</v>
      </c>
      <c r="G43">
        <f>-SUM($F$11:F42)/$I$4</f>
        <v>-0.3745695</v>
      </c>
      <c r="H43">
        <f t="shared" si="22"/>
        <v>5.9376284625000046</v>
      </c>
      <c r="I43">
        <f t="shared" si="4"/>
        <v>0</v>
      </c>
      <c r="J43" s="5">
        <f t="shared" si="5"/>
        <v>0.25222045444138697</v>
      </c>
      <c r="K43" s="5">
        <f t="shared" si="6"/>
        <v>0.76437799322120359</v>
      </c>
      <c r="L43" s="5">
        <f t="shared" si="7"/>
        <v>0.19664071706754913</v>
      </c>
      <c r="M43" s="5">
        <f t="shared" si="31"/>
        <v>-6.3301499999999988</v>
      </c>
      <c r="N43" s="5">
        <f t="shared" si="23"/>
        <v>-0.27169426691022963</v>
      </c>
      <c r="O43" s="5">
        <f t="shared" si="8"/>
        <v>-6.9894941955646578E-2</v>
      </c>
      <c r="Q43">
        <v>33</v>
      </c>
      <c r="R43">
        <v>0</v>
      </c>
      <c r="S43">
        <f t="shared" si="0"/>
        <v>0</v>
      </c>
      <c r="T43">
        <f t="shared" si="35"/>
        <v>0</v>
      </c>
      <c r="U43">
        <f t="shared" si="24"/>
        <v>6.4543999875000075</v>
      </c>
      <c r="V43">
        <f t="shared" si="9"/>
        <v>0</v>
      </c>
      <c r="W43">
        <f>-SUM($V$11:V42)/$I$4</f>
        <v>-0.3745695</v>
      </c>
      <c r="X43">
        <f t="shared" si="25"/>
        <v>6.0798304875000078</v>
      </c>
      <c r="Y43">
        <f t="shared" si="10"/>
        <v>0</v>
      </c>
      <c r="Z43">
        <f t="shared" si="11"/>
        <v>0.25807257271014911</v>
      </c>
      <c r="AA43">
        <f t="shared" si="12"/>
        <v>0.77151472281725497</v>
      </c>
      <c r="AB43">
        <f t="shared" si="13"/>
        <v>0.1984766825685583</v>
      </c>
      <c r="AC43" s="5">
        <f t="shared" si="32"/>
        <v>-6.3301500000000006</v>
      </c>
      <c r="AD43" s="5">
        <f t="shared" si="26"/>
        <v>-0.27169426691022969</v>
      </c>
      <c r="AE43" s="5">
        <f t="shared" si="14"/>
        <v>-6.9894941955646592E-2</v>
      </c>
      <c r="AF43" s="5"/>
      <c r="AG43">
        <v>33</v>
      </c>
      <c r="AH43">
        <v>0</v>
      </c>
      <c r="AI43">
        <f t="shared" si="1"/>
        <v>0</v>
      </c>
      <c r="AJ43">
        <f t="shared" si="15"/>
        <v>0</v>
      </c>
      <c r="AK43">
        <f t="shared" si="27"/>
        <v>6.583058962500008</v>
      </c>
      <c r="AL43">
        <f t="shared" si="28"/>
        <v>0</v>
      </c>
      <c r="AM43">
        <f>-SUM($AL$11:AL42)/$I$4</f>
        <v>-0.3745695</v>
      </c>
      <c r="AN43">
        <f t="shared" si="29"/>
        <v>6.2084894625000082</v>
      </c>
      <c r="AO43">
        <f t="shared" si="16"/>
        <v>0</v>
      </c>
      <c r="AP43">
        <f t="shared" si="17"/>
        <v>0.26336734638188614</v>
      </c>
      <c r="AQ43">
        <f t="shared" si="18"/>
        <v>0.77797176388034894</v>
      </c>
      <c r="AR43">
        <f t="shared" si="19"/>
        <v>0.20013779421232844</v>
      </c>
      <c r="AS43" s="5">
        <f t="shared" si="33"/>
        <v>-6.3301500000000006</v>
      </c>
      <c r="AT43" s="5">
        <f t="shared" si="30"/>
        <v>-0.27169426691022969</v>
      </c>
      <c r="AU43" s="5">
        <f t="shared" si="20"/>
        <v>-6.9894941955646592E-2</v>
      </c>
    </row>
    <row r="44" spans="1:47" x14ac:dyDescent="0.25">
      <c r="A44">
        <v>34</v>
      </c>
      <c r="B44">
        <v>0</v>
      </c>
      <c r="C44">
        <f t="shared" si="34"/>
        <v>0</v>
      </c>
      <c r="D44">
        <f t="shared" si="2"/>
        <v>0</v>
      </c>
      <c r="E44">
        <f t="shared" si="21"/>
        <v>5.9376284625000046</v>
      </c>
      <c r="F44">
        <f t="shared" si="3"/>
        <v>0</v>
      </c>
      <c r="G44">
        <f>-SUM($F$11:F43)/$I$4</f>
        <v>-0.3745695</v>
      </c>
      <c r="H44">
        <f t="shared" si="22"/>
        <v>5.5630589625000049</v>
      </c>
      <c r="I44">
        <f t="shared" si="4"/>
        <v>0</v>
      </c>
      <c r="J44" s="5">
        <f t="shared" si="5"/>
        <v>0.23680558947113745</v>
      </c>
      <c r="K44" s="5">
        <f t="shared" si="6"/>
        <v>0.74557937740382607</v>
      </c>
      <c r="L44" s="5">
        <f t="shared" si="7"/>
        <v>0.1840735729480302</v>
      </c>
      <c r="M44" s="5">
        <f t="shared" si="31"/>
        <v>-6.3301499999999988</v>
      </c>
      <c r="N44" s="5">
        <f t="shared" si="23"/>
        <v>-0.27169426691022963</v>
      </c>
      <c r="O44" s="5">
        <f t="shared" si="8"/>
        <v>-6.7077679420006309E-2</v>
      </c>
      <c r="Q44">
        <v>34</v>
      </c>
      <c r="R44">
        <v>0</v>
      </c>
      <c r="S44">
        <f t="shared" si="0"/>
        <v>0</v>
      </c>
      <c r="T44">
        <f t="shared" si="35"/>
        <v>0</v>
      </c>
      <c r="U44">
        <f t="shared" si="24"/>
        <v>6.0798304875000078</v>
      </c>
      <c r="V44">
        <f t="shared" si="9"/>
        <v>0</v>
      </c>
      <c r="W44">
        <f>-SUM($V$11:V43)/$I$4</f>
        <v>-0.3745695</v>
      </c>
      <c r="X44">
        <f t="shared" si="25"/>
        <v>5.705260987500008</v>
      </c>
      <c r="Y44">
        <f t="shared" si="10"/>
        <v>0</v>
      </c>
      <c r="Z44">
        <f t="shared" si="11"/>
        <v>0.24265770773989959</v>
      </c>
      <c r="AA44">
        <f t="shared" si="12"/>
        <v>0.75271610699987745</v>
      </c>
      <c r="AB44">
        <f t="shared" si="13"/>
        <v>0.18583553600082212</v>
      </c>
      <c r="AC44" s="5">
        <f t="shared" si="32"/>
        <v>-6.3301500000000006</v>
      </c>
      <c r="AD44" s="5">
        <f t="shared" si="26"/>
        <v>-0.27169426691022969</v>
      </c>
      <c r="AE44" s="5">
        <f t="shared" si="14"/>
        <v>-6.7077679420006323E-2</v>
      </c>
      <c r="AF44" s="5"/>
      <c r="AG44">
        <v>34</v>
      </c>
      <c r="AH44">
        <v>0</v>
      </c>
      <c r="AI44">
        <f t="shared" si="1"/>
        <v>0</v>
      </c>
      <c r="AJ44">
        <f t="shared" si="15"/>
        <v>0</v>
      </c>
      <c r="AK44">
        <f t="shared" si="27"/>
        <v>6.2084894625000082</v>
      </c>
      <c r="AL44">
        <f t="shared" si="28"/>
        <v>0</v>
      </c>
      <c r="AM44">
        <f>-SUM($AL$11:AL43)/$I$4</f>
        <v>-0.3745695</v>
      </c>
      <c r="AN44">
        <f t="shared" si="29"/>
        <v>5.8339199625000084</v>
      </c>
      <c r="AO44">
        <f t="shared" si="16"/>
        <v>0</v>
      </c>
      <c r="AP44">
        <f t="shared" si="17"/>
        <v>0.24795248141163662</v>
      </c>
      <c r="AQ44">
        <f t="shared" si="18"/>
        <v>0.75917314806297143</v>
      </c>
      <c r="AR44">
        <f t="shared" si="19"/>
        <v>0.18742969304858617</v>
      </c>
      <c r="AS44" s="5">
        <f t="shared" si="33"/>
        <v>-6.3301500000000006</v>
      </c>
      <c r="AT44" s="5">
        <f t="shared" si="30"/>
        <v>-0.27169426691022969</v>
      </c>
      <c r="AU44" s="5">
        <f t="shared" si="20"/>
        <v>-6.7077679420006323E-2</v>
      </c>
    </row>
    <row r="45" spans="1:47" x14ac:dyDescent="0.25">
      <c r="A45">
        <v>35</v>
      </c>
      <c r="B45">
        <v>0</v>
      </c>
      <c r="C45">
        <f t="shared" si="34"/>
        <v>0</v>
      </c>
      <c r="D45">
        <f t="shared" si="2"/>
        <v>0</v>
      </c>
      <c r="E45">
        <f t="shared" si="21"/>
        <v>5.5630589625000049</v>
      </c>
      <c r="F45">
        <f t="shared" si="3"/>
        <v>0</v>
      </c>
      <c r="G45">
        <f>-SUM($F$11:F44)/$I$4</f>
        <v>-0.3745695</v>
      </c>
      <c r="H45">
        <f t="shared" si="22"/>
        <v>5.1884894625000051</v>
      </c>
      <c r="I45">
        <f t="shared" si="4"/>
        <v>0</v>
      </c>
      <c r="J45" s="5">
        <f t="shared" si="5"/>
        <v>0.22139072450088795</v>
      </c>
      <c r="K45" s="5">
        <f t="shared" si="6"/>
        <v>0.72678076158644866</v>
      </c>
      <c r="L45" s="5">
        <f t="shared" si="7"/>
        <v>0.17220004435231398</v>
      </c>
      <c r="M45" s="5">
        <f t="shared" si="31"/>
        <v>-6.3301499999999988</v>
      </c>
      <c r="N45" s="5">
        <f t="shared" si="23"/>
        <v>-0.27169426691022963</v>
      </c>
      <c r="O45" s="5">
        <f t="shared" si="8"/>
        <v>-6.4373972571983018E-2</v>
      </c>
      <c r="Q45">
        <v>35</v>
      </c>
      <c r="R45">
        <v>0</v>
      </c>
      <c r="S45">
        <f t="shared" si="0"/>
        <v>0</v>
      </c>
      <c r="T45">
        <f t="shared" si="35"/>
        <v>0</v>
      </c>
      <c r="U45">
        <f t="shared" si="24"/>
        <v>5.705260987500008</v>
      </c>
      <c r="V45">
        <f t="shared" si="9"/>
        <v>0</v>
      </c>
      <c r="W45">
        <f>-SUM($V$11:V44)/$I$4</f>
        <v>-0.3745695</v>
      </c>
      <c r="X45">
        <f t="shared" si="25"/>
        <v>5.3306914875000082</v>
      </c>
      <c r="Y45">
        <f t="shared" si="10"/>
        <v>0</v>
      </c>
      <c r="Z45">
        <f t="shared" si="11"/>
        <v>0.22724284276965009</v>
      </c>
      <c r="AA45">
        <f t="shared" si="12"/>
        <v>0.73391749118250005</v>
      </c>
      <c r="AB45">
        <f t="shared" si="13"/>
        <v>0.17389098778109699</v>
      </c>
      <c r="AC45" s="5">
        <f t="shared" si="32"/>
        <v>-6.3301500000000006</v>
      </c>
      <c r="AD45" s="5">
        <f t="shared" si="26"/>
        <v>-0.27169426691022969</v>
      </c>
      <c r="AE45" s="5">
        <f t="shared" si="14"/>
        <v>-6.4373972571983032E-2</v>
      </c>
      <c r="AF45" s="5"/>
      <c r="AG45">
        <v>35</v>
      </c>
      <c r="AH45">
        <v>0</v>
      </c>
      <c r="AI45">
        <f t="shared" si="1"/>
        <v>0</v>
      </c>
      <c r="AJ45">
        <f t="shared" si="15"/>
        <v>0</v>
      </c>
      <c r="AK45">
        <f t="shared" si="27"/>
        <v>5.8339199625000084</v>
      </c>
      <c r="AL45">
        <f t="shared" si="28"/>
        <v>0</v>
      </c>
      <c r="AM45">
        <f>-SUM($AL$11:AL44)/$I$4</f>
        <v>-0.3745695</v>
      </c>
      <c r="AN45">
        <f t="shared" si="29"/>
        <v>5.4593504625000087</v>
      </c>
      <c r="AO45">
        <f t="shared" si="16"/>
        <v>0</v>
      </c>
      <c r="AP45">
        <f t="shared" si="17"/>
        <v>0.23253761644138712</v>
      </c>
      <c r="AQ45">
        <f t="shared" si="18"/>
        <v>0.74037453224559402</v>
      </c>
      <c r="AR45">
        <f t="shared" si="19"/>
        <v>0.17542088897856731</v>
      </c>
      <c r="AS45" s="5">
        <f t="shared" si="33"/>
        <v>-6.3301500000000006</v>
      </c>
      <c r="AT45" s="5">
        <f t="shared" si="30"/>
        <v>-0.27169426691022969</v>
      </c>
      <c r="AU45" s="5">
        <f t="shared" si="20"/>
        <v>-6.4373972571983032E-2</v>
      </c>
    </row>
    <row r="46" spans="1:47" x14ac:dyDescent="0.25">
      <c r="A46">
        <v>36</v>
      </c>
      <c r="B46">
        <v>0</v>
      </c>
      <c r="C46">
        <f t="shared" si="34"/>
        <v>0</v>
      </c>
      <c r="D46">
        <f t="shared" si="2"/>
        <v>0</v>
      </c>
      <c r="E46">
        <f t="shared" si="21"/>
        <v>5.1884894625000051</v>
      </c>
      <c r="F46">
        <f t="shared" si="3"/>
        <v>0</v>
      </c>
      <c r="G46">
        <f>-SUM($F$11:F45)/$I$4</f>
        <v>-0.3745695</v>
      </c>
      <c r="H46">
        <f t="shared" si="22"/>
        <v>4.8139199625000053</v>
      </c>
      <c r="I46">
        <f t="shared" si="4"/>
        <v>0</v>
      </c>
      <c r="J46" s="5">
        <f t="shared" si="5"/>
        <v>0.20597585953063841</v>
      </c>
      <c r="K46" s="5">
        <f t="shared" si="6"/>
        <v>0.70798214576907126</v>
      </c>
      <c r="L46" s="5">
        <f t="shared" si="7"/>
        <v>0.16098463338459565</v>
      </c>
      <c r="M46" s="5">
        <f t="shared" si="31"/>
        <v>-6.3301499999999988</v>
      </c>
      <c r="N46" s="5">
        <f t="shared" si="23"/>
        <v>-0.27169426691022963</v>
      </c>
      <c r="O46" s="5">
        <f t="shared" si="8"/>
        <v>-6.1779244310924193E-2</v>
      </c>
      <c r="Q46">
        <v>36</v>
      </c>
      <c r="R46">
        <v>0</v>
      </c>
      <c r="S46">
        <f t="shared" si="0"/>
        <v>0</v>
      </c>
      <c r="T46">
        <f t="shared" si="35"/>
        <v>0</v>
      </c>
      <c r="U46">
        <f t="shared" si="24"/>
        <v>5.3306914875000082</v>
      </c>
      <c r="V46">
        <f t="shared" si="9"/>
        <v>0</v>
      </c>
      <c r="W46">
        <f>-SUM($V$11:V45)/$I$4</f>
        <v>-0.3745695</v>
      </c>
      <c r="X46">
        <f t="shared" si="25"/>
        <v>4.9561219875000084</v>
      </c>
      <c r="Y46">
        <f t="shared" si="10"/>
        <v>0</v>
      </c>
      <c r="Z46">
        <f t="shared" si="11"/>
        <v>0.21182797779940055</v>
      </c>
      <c r="AA46">
        <f t="shared" si="12"/>
        <v>0.71511887536512253</v>
      </c>
      <c r="AB46">
        <f t="shared" si="13"/>
        <v>0.16260741978457935</v>
      </c>
      <c r="AC46" s="5">
        <f t="shared" si="32"/>
        <v>-6.3301500000000006</v>
      </c>
      <c r="AD46" s="5">
        <f t="shared" si="26"/>
        <v>-0.27169426691022969</v>
      </c>
      <c r="AE46" s="5">
        <f t="shared" si="14"/>
        <v>-6.1779244310924207E-2</v>
      </c>
      <c r="AF46" s="5"/>
      <c r="AG46">
        <v>36</v>
      </c>
      <c r="AH46">
        <v>0</v>
      </c>
      <c r="AI46">
        <f t="shared" si="1"/>
        <v>0</v>
      </c>
      <c r="AJ46">
        <f t="shared" si="15"/>
        <v>0</v>
      </c>
      <c r="AK46">
        <f t="shared" si="27"/>
        <v>5.4593504625000087</v>
      </c>
      <c r="AL46">
        <f t="shared" si="28"/>
        <v>0</v>
      </c>
      <c r="AM46">
        <f>-SUM($AL$11:AL45)/$I$4</f>
        <v>-0.3745695</v>
      </c>
      <c r="AN46">
        <f t="shared" si="29"/>
        <v>5.0847809625000089</v>
      </c>
      <c r="AO46">
        <f t="shared" si="16"/>
        <v>0</v>
      </c>
      <c r="AP46">
        <f t="shared" si="17"/>
        <v>0.2171227514711376</v>
      </c>
      <c r="AQ46">
        <f t="shared" si="18"/>
        <v>0.7215759164282165</v>
      </c>
      <c r="AR46">
        <f t="shared" si="19"/>
        <v>0.16407565509885028</v>
      </c>
      <c r="AS46" s="5">
        <f t="shared" si="33"/>
        <v>-6.3301500000000006</v>
      </c>
      <c r="AT46" s="5">
        <f t="shared" si="30"/>
        <v>-0.27169426691022969</v>
      </c>
      <c r="AU46" s="5">
        <f t="shared" si="20"/>
        <v>-6.1779244310924207E-2</v>
      </c>
    </row>
    <row r="47" spans="1:47" x14ac:dyDescent="0.25">
      <c r="A47">
        <v>37</v>
      </c>
      <c r="B47">
        <v>0</v>
      </c>
      <c r="C47">
        <f t="shared" si="34"/>
        <v>0</v>
      </c>
      <c r="D47">
        <f t="shared" si="2"/>
        <v>0</v>
      </c>
      <c r="E47">
        <f t="shared" si="21"/>
        <v>4.8139199625000053</v>
      </c>
      <c r="F47">
        <f t="shared" si="3"/>
        <v>0</v>
      </c>
      <c r="G47">
        <f>-SUM($F$11:F46)/$I$4</f>
        <v>-0.3745695</v>
      </c>
      <c r="H47">
        <f t="shared" si="22"/>
        <v>4.4393504625000055</v>
      </c>
      <c r="I47">
        <f t="shared" si="4"/>
        <v>0</v>
      </c>
      <c r="J47" s="5">
        <f t="shared" si="5"/>
        <v>0.19056099456038891</v>
      </c>
      <c r="K47" s="5">
        <f t="shared" si="6"/>
        <v>0.68918352995169374</v>
      </c>
      <c r="L47" s="5">
        <f t="shared" si="7"/>
        <v>0.1503935768925691</v>
      </c>
      <c r="M47" s="5">
        <f t="shared" si="31"/>
        <v>-6.3301499999999988</v>
      </c>
      <c r="N47" s="5">
        <f t="shared" si="23"/>
        <v>-0.27169426691022963</v>
      </c>
      <c r="O47" s="5">
        <f t="shared" si="8"/>
        <v>-5.9289102025838959E-2</v>
      </c>
      <c r="Q47">
        <v>37</v>
      </c>
      <c r="R47">
        <v>0</v>
      </c>
      <c r="S47">
        <f t="shared" si="0"/>
        <v>0</v>
      </c>
      <c r="T47">
        <f t="shared" si="35"/>
        <v>0</v>
      </c>
      <c r="U47">
        <f t="shared" si="24"/>
        <v>4.9561219875000084</v>
      </c>
      <c r="V47">
        <f t="shared" si="9"/>
        <v>0</v>
      </c>
      <c r="W47">
        <f>-SUM($V$11:V46)/$I$4</f>
        <v>-0.3745695</v>
      </c>
      <c r="X47">
        <f t="shared" si="25"/>
        <v>4.5815524875000087</v>
      </c>
      <c r="Y47">
        <f t="shared" si="10"/>
        <v>0</v>
      </c>
      <c r="Z47">
        <f t="shared" si="11"/>
        <v>0.196413112829151</v>
      </c>
      <c r="AA47">
        <f t="shared" si="12"/>
        <v>0.69632025954774501</v>
      </c>
      <c r="AB47">
        <f t="shared" si="13"/>
        <v>0.1519509534760467</v>
      </c>
      <c r="AC47" s="5">
        <f t="shared" si="32"/>
        <v>-6.3301500000000006</v>
      </c>
      <c r="AD47" s="5">
        <f t="shared" si="26"/>
        <v>-0.27169426691022969</v>
      </c>
      <c r="AE47" s="5">
        <f t="shared" si="14"/>
        <v>-5.9289102025838973E-2</v>
      </c>
      <c r="AF47" s="5"/>
      <c r="AG47">
        <v>37</v>
      </c>
      <c r="AH47">
        <v>0</v>
      </c>
      <c r="AI47">
        <f t="shared" si="1"/>
        <v>0</v>
      </c>
      <c r="AJ47">
        <f t="shared" si="15"/>
        <v>0</v>
      </c>
      <c r="AK47">
        <f t="shared" si="27"/>
        <v>5.0847809625000089</v>
      </c>
      <c r="AL47">
        <f t="shared" si="28"/>
        <v>0</v>
      </c>
      <c r="AM47">
        <f>-SUM($AL$11:AL46)/$I$4</f>
        <v>-0.3745695</v>
      </c>
      <c r="AN47">
        <f t="shared" si="29"/>
        <v>4.7102114625000091</v>
      </c>
      <c r="AO47">
        <f t="shared" si="16"/>
        <v>0</v>
      </c>
      <c r="AP47">
        <f t="shared" si="17"/>
        <v>0.20170788650088811</v>
      </c>
      <c r="AQ47">
        <f t="shared" si="18"/>
        <v>0.7027773006108391</v>
      </c>
      <c r="AR47">
        <f t="shared" si="19"/>
        <v>0.15336000848014553</v>
      </c>
      <c r="AS47" s="5">
        <f t="shared" si="33"/>
        <v>-6.3301500000000006</v>
      </c>
      <c r="AT47" s="5">
        <f t="shared" si="30"/>
        <v>-0.27169426691022969</v>
      </c>
      <c r="AU47" s="5">
        <f t="shared" si="20"/>
        <v>-5.9289102025838973E-2</v>
      </c>
    </row>
    <row r="48" spans="1:47" x14ac:dyDescent="0.25">
      <c r="A48">
        <v>38</v>
      </c>
      <c r="B48">
        <v>0</v>
      </c>
      <c r="C48">
        <f t="shared" si="34"/>
        <v>0</v>
      </c>
      <c r="D48">
        <f t="shared" si="2"/>
        <v>0</v>
      </c>
      <c r="E48">
        <f t="shared" si="21"/>
        <v>4.4393504625000055</v>
      </c>
      <c r="F48">
        <f t="shared" si="3"/>
        <v>0</v>
      </c>
      <c r="G48">
        <f>-SUM($F$11:F47)/$I$4</f>
        <v>-0.3745695</v>
      </c>
      <c r="H48">
        <f t="shared" si="22"/>
        <v>4.0647809625000058</v>
      </c>
      <c r="I48">
        <f t="shared" si="4"/>
        <v>0</v>
      </c>
      <c r="J48" s="5">
        <f t="shared" si="5"/>
        <v>0.17514612959013942</v>
      </c>
      <c r="K48" s="5">
        <f t="shared" si="6"/>
        <v>0.67038491413431633</v>
      </c>
      <c r="L48" s="5">
        <f t="shared" si="7"/>
        <v>0.14039476429455969</v>
      </c>
      <c r="M48" s="5">
        <f t="shared" si="31"/>
        <v>-6.3301499999999988</v>
      </c>
      <c r="N48" s="5">
        <f t="shared" si="23"/>
        <v>-0.27169426691022963</v>
      </c>
      <c r="O48" s="5">
        <f t="shared" si="8"/>
        <v>-5.6899330159154458E-2</v>
      </c>
      <c r="Q48">
        <v>38</v>
      </c>
      <c r="R48">
        <v>0</v>
      </c>
      <c r="S48">
        <f t="shared" si="0"/>
        <v>0</v>
      </c>
      <c r="T48">
        <f t="shared" si="35"/>
        <v>0</v>
      </c>
      <c r="U48">
        <f t="shared" si="24"/>
        <v>4.5815524875000087</v>
      </c>
      <c r="V48">
        <f t="shared" si="9"/>
        <v>0</v>
      </c>
      <c r="W48">
        <f>-SUM($V$11:V47)/$I$4</f>
        <v>-0.3745695</v>
      </c>
      <c r="X48">
        <f t="shared" si="25"/>
        <v>4.2069829875000089</v>
      </c>
      <c r="Y48">
        <f t="shared" si="10"/>
        <v>0</v>
      </c>
      <c r="Z48">
        <f t="shared" si="11"/>
        <v>0.18099824785890151</v>
      </c>
      <c r="AA48">
        <f t="shared" si="12"/>
        <v>0.67752164373036761</v>
      </c>
      <c r="AB48">
        <f t="shared" si="13"/>
        <v>0.14188936754165912</v>
      </c>
      <c r="AC48" s="5">
        <f t="shared" si="32"/>
        <v>-6.3301500000000006</v>
      </c>
      <c r="AD48" s="5">
        <f t="shared" si="26"/>
        <v>-0.27169426691022969</v>
      </c>
      <c r="AE48" s="5">
        <f t="shared" si="14"/>
        <v>-5.6899330159154472E-2</v>
      </c>
      <c r="AF48" s="5"/>
      <c r="AG48">
        <v>38</v>
      </c>
      <c r="AH48">
        <v>0</v>
      </c>
      <c r="AI48">
        <f t="shared" si="1"/>
        <v>0</v>
      </c>
      <c r="AJ48">
        <f t="shared" si="15"/>
        <v>0</v>
      </c>
      <c r="AK48">
        <f t="shared" si="27"/>
        <v>4.7102114625000091</v>
      </c>
      <c r="AL48">
        <f t="shared" si="28"/>
        <v>0</v>
      </c>
      <c r="AM48">
        <f>-SUM($AL$11:AL47)/$I$4</f>
        <v>-0.3745695</v>
      </c>
      <c r="AN48">
        <f t="shared" si="29"/>
        <v>4.3356419625000093</v>
      </c>
      <c r="AO48">
        <f t="shared" si="16"/>
        <v>0</v>
      </c>
      <c r="AP48">
        <f t="shared" si="17"/>
        <v>0.18629302153063856</v>
      </c>
      <c r="AQ48">
        <f t="shared" si="18"/>
        <v>0.68397868479346158</v>
      </c>
      <c r="AR48">
        <f t="shared" si="19"/>
        <v>0.14324162762236814</v>
      </c>
      <c r="AS48" s="5">
        <f t="shared" si="33"/>
        <v>-6.3301500000000006</v>
      </c>
      <c r="AT48" s="5">
        <f t="shared" si="30"/>
        <v>-0.27169426691022969</v>
      </c>
      <c r="AU48" s="5">
        <f t="shared" si="20"/>
        <v>-5.6899330159154472E-2</v>
      </c>
    </row>
    <row r="49" spans="1:47" x14ac:dyDescent="0.25">
      <c r="A49">
        <v>39</v>
      </c>
      <c r="B49">
        <v>0</v>
      </c>
      <c r="C49">
        <f t="shared" si="34"/>
        <v>0</v>
      </c>
      <c r="D49">
        <f t="shared" si="2"/>
        <v>0</v>
      </c>
      <c r="E49">
        <f t="shared" si="21"/>
        <v>4.0647809625000058</v>
      </c>
      <c r="F49">
        <f t="shared" si="3"/>
        <v>0</v>
      </c>
      <c r="G49">
        <f>-SUM($F$11:F48)/$I$4</f>
        <v>-0.3745695</v>
      </c>
      <c r="H49">
        <f t="shared" si="22"/>
        <v>3.690211462500006</v>
      </c>
      <c r="I49">
        <f t="shared" si="4"/>
        <v>0</v>
      </c>
      <c r="J49" s="5">
        <f t="shared" si="5"/>
        <v>0.1597312646198899</v>
      </c>
      <c r="K49" s="5">
        <f t="shared" si="6"/>
        <v>0.65158629831693882</v>
      </c>
      <c r="L49" s="5">
        <f t="shared" si="7"/>
        <v>0.13095765921258518</v>
      </c>
      <c r="M49" s="5">
        <f t="shared" si="31"/>
        <v>-6.3301499999999988</v>
      </c>
      <c r="N49" s="5">
        <f t="shared" si="23"/>
        <v>-0.27169426691022963</v>
      </c>
      <c r="O49" s="5">
        <f t="shared" si="8"/>
        <v>-5.4605883070205821E-2</v>
      </c>
      <c r="Q49">
        <v>39</v>
      </c>
      <c r="R49">
        <v>0</v>
      </c>
      <c r="S49">
        <f t="shared" si="0"/>
        <v>0</v>
      </c>
      <c r="T49">
        <f t="shared" si="35"/>
        <v>0</v>
      </c>
      <c r="U49">
        <f t="shared" si="24"/>
        <v>4.2069829875000089</v>
      </c>
      <c r="V49">
        <f t="shared" si="9"/>
        <v>0</v>
      </c>
      <c r="W49">
        <f>-SUM($V$11:V48)/$I$4</f>
        <v>-0.3745695</v>
      </c>
      <c r="X49">
        <f t="shared" si="25"/>
        <v>3.8324134875000091</v>
      </c>
      <c r="Y49">
        <f t="shared" si="10"/>
        <v>0</v>
      </c>
      <c r="Z49">
        <f t="shared" si="11"/>
        <v>0.16558338288865201</v>
      </c>
      <c r="AA49">
        <f t="shared" si="12"/>
        <v>0.6587230279129902</v>
      </c>
      <c r="AB49">
        <f t="shared" si="13"/>
        <v>0.13239201933456163</v>
      </c>
      <c r="AC49" s="5">
        <f t="shared" si="32"/>
        <v>-6.3301500000000006</v>
      </c>
      <c r="AD49" s="5">
        <f t="shared" si="26"/>
        <v>-0.27169426691022969</v>
      </c>
      <c r="AE49" s="5">
        <f t="shared" si="14"/>
        <v>-5.4605883070205835E-2</v>
      </c>
      <c r="AF49" s="5"/>
      <c r="AG49">
        <v>39</v>
      </c>
      <c r="AH49">
        <v>0</v>
      </c>
      <c r="AI49">
        <f t="shared" si="1"/>
        <v>0</v>
      </c>
      <c r="AJ49">
        <f t="shared" si="15"/>
        <v>0</v>
      </c>
      <c r="AK49">
        <f t="shared" si="27"/>
        <v>4.3356419625000093</v>
      </c>
      <c r="AL49">
        <f t="shared" si="28"/>
        <v>0</v>
      </c>
      <c r="AM49">
        <f>-SUM($AL$11:AL48)/$I$4</f>
        <v>-0.3745695</v>
      </c>
      <c r="AN49">
        <f t="shared" si="29"/>
        <v>3.9610724625000096</v>
      </c>
      <c r="AO49">
        <f t="shared" si="16"/>
        <v>0</v>
      </c>
      <c r="AP49">
        <f t="shared" si="17"/>
        <v>0.17087815656038907</v>
      </c>
      <c r="AQ49">
        <f t="shared" si="18"/>
        <v>0.66518006897608417</v>
      </c>
      <c r="AR49">
        <f t="shared" si="19"/>
        <v>0.13368977373063554</v>
      </c>
      <c r="AS49" s="5">
        <f t="shared" si="33"/>
        <v>-6.3301500000000006</v>
      </c>
      <c r="AT49" s="5">
        <f t="shared" si="30"/>
        <v>-0.27169426691022969</v>
      </c>
      <c r="AU49" s="5">
        <f t="shared" si="20"/>
        <v>-5.4605883070205835E-2</v>
      </c>
    </row>
    <row r="50" spans="1:47" x14ac:dyDescent="0.25">
      <c r="A50">
        <v>40</v>
      </c>
      <c r="B50">
        <v>0</v>
      </c>
      <c r="C50">
        <f t="shared" si="34"/>
        <v>0</v>
      </c>
      <c r="D50">
        <f t="shared" si="2"/>
        <v>0</v>
      </c>
      <c r="E50">
        <f t="shared" si="21"/>
        <v>3.690211462500006</v>
      </c>
      <c r="F50">
        <f t="shared" si="3"/>
        <v>0</v>
      </c>
      <c r="G50">
        <f>-SUM($F$11:F49)/$I$4</f>
        <v>-0.3745695</v>
      </c>
      <c r="H50">
        <f t="shared" si="22"/>
        <v>3.3156419625000062</v>
      </c>
      <c r="I50">
        <f t="shared" si="4"/>
        <v>0</v>
      </c>
      <c r="J50" s="5">
        <f t="shared" si="5"/>
        <v>0.14431639964964038</v>
      </c>
      <c r="K50" s="5">
        <f t="shared" si="6"/>
        <v>0.63278768249956141</v>
      </c>
      <c r="L50" s="5">
        <f t="shared" si="7"/>
        <v>0.12205322473803497</v>
      </c>
      <c r="M50" s="5">
        <f t="shared" si="31"/>
        <v>-6.3301499999999988</v>
      </c>
      <c r="N50" s="5">
        <f t="shared" si="23"/>
        <v>-0.27169426691022963</v>
      </c>
      <c r="O50" s="5">
        <f t="shared" si="8"/>
        <v>-5.2404878186377936E-2</v>
      </c>
      <c r="Q50">
        <v>40</v>
      </c>
      <c r="R50">
        <v>0</v>
      </c>
      <c r="S50">
        <f t="shared" si="0"/>
        <v>0</v>
      </c>
      <c r="T50">
        <f t="shared" si="35"/>
        <v>0</v>
      </c>
      <c r="U50">
        <f t="shared" si="24"/>
        <v>3.8324134875000091</v>
      </c>
      <c r="V50">
        <f t="shared" si="9"/>
        <v>0</v>
      </c>
      <c r="W50">
        <f>-SUM($V$11:V49)/$I$4</f>
        <v>-0.3745695</v>
      </c>
      <c r="X50">
        <f t="shared" si="25"/>
        <v>3.4578439875000093</v>
      </c>
      <c r="Y50">
        <f t="shared" si="10"/>
        <v>0</v>
      </c>
      <c r="Z50">
        <f t="shared" si="11"/>
        <v>0.15016851791840249</v>
      </c>
      <c r="AA50">
        <f t="shared" si="12"/>
        <v>0.63992441209561268</v>
      </c>
      <c r="AB50">
        <f t="shared" si="13"/>
        <v>0.1234297699606611</v>
      </c>
      <c r="AC50" s="5">
        <f t="shared" si="32"/>
        <v>-6.3301500000000006</v>
      </c>
      <c r="AD50" s="5">
        <f t="shared" si="26"/>
        <v>-0.27169426691022969</v>
      </c>
      <c r="AE50" s="5">
        <f t="shared" si="14"/>
        <v>-5.240487818637795E-2</v>
      </c>
      <c r="AF50" s="5"/>
      <c r="AG50">
        <v>40</v>
      </c>
      <c r="AH50">
        <v>0</v>
      </c>
      <c r="AI50">
        <f t="shared" si="1"/>
        <v>0</v>
      </c>
      <c r="AJ50">
        <f t="shared" si="15"/>
        <v>0</v>
      </c>
      <c r="AK50">
        <f t="shared" si="27"/>
        <v>3.9610724625000096</v>
      </c>
      <c r="AL50">
        <f t="shared" si="28"/>
        <v>0</v>
      </c>
      <c r="AM50">
        <f>-SUM($AL$11:AL49)/$I$4</f>
        <v>-0.3745695</v>
      </c>
      <c r="AN50">
        <f t="shared" si="29"/>
        <v>3.5865029625000098</v>
      </c>
      <c r="AO50">
        <f t="shared" si="16"/>
        <v>0</v>
      </c>
      <c r="AP50">
        <f t="shared" si="17"/>
        <v>0.15546329159013958</v>
      </c>
      <c r="AQ50">
        <f t="shared" si="18"/>
        <v>0.64638145315870676</v>
      </c>
      <c r="AR50">
        <f t="shared" si="19"/>
        <v>0.12467521563827523</v>
      </c>
      <c r="AS50" s="5">
        <f t="shared" si="33"/>
        <v>-6.3301500000000006</v>
      </c>
      <c r="AT50" s="5">
        <f t="shared" si="30"/>
        <v>-0.27169426691022969</v>
      </c>
      <c r="AU50" s="5">
        <f t="shared" si="20"/>
        <v>-5.240487818637795E-2</v>
      </c>
    </row>
    <row r="51" spans="1:47" x14ac:dyDescent="0.25">
      <c r="A51">
        <v>41</v>
      </c>
      <c r="B51">
        <v>0</v>
      </c>
      <c r="C51">
        <f t="shared" si="34"/>
        <v>0</v>
      </c>
      <c r="D51">
        <f t="shared" si="2"/>
        <v>0</v>
      </c>
      <c r="E51">
        <f t="shared" si="21"/>
        <v>3.3156419625000062</v>
      </c>
      <c r="F51">
        <f t="shared" si="3"/>
        <v>0</v>
      </c>
      <c r="G51">
        <f>-SUM($F$11:F50)/$I$4</f>
        <v>-0.3745695</v>
      </c>
      <c r="H51">
        <f t="shared" si="22"/>
        <v>2.9410724625000064</v>
      </c>
      <c r="I51">
        <f t="shared" si="4"/>
        <v>0</v>
      </c>
      <c r="J51" s="5">
        <f t="shared" si="5"/>
        <v>0.12890153467939086</v>
      </c>
      <c r="K51" s="5">
        <f t="shared" si="6"/>
        <v>0.613989066682184</v>
      </c>
      <c r="L51" s="5">
        <f t="shared" si="7"/>
        <v>0.11365385216444801</v>
      </c>
      <c r="M51" s="5">
        <f t="shared" si="31"/>
        <v>-6.3301499999999988</v>
      </c>
      <c r="N51" s="5">
        <f t="shared" si="23"/>
        <v>-0.27169426691022963</v>
      </c>
      <c r="O51" s="5">
        <f t="shared" si="8"/>
        <v>-5.0292589430305124E-2</v>
      </c>
      <c r="Q51">
        <v>41</v>
      </c>
      <c r="R51">
        <v>0</v>
      </c>
      <c r="S51">
        <f t="shared" si="0"/>
        <v>0</v>
      </c>
      <c r="T51">
        <f t="shared" si="35"/>
        <v>0</v>
      </c>
      <c r="U51">
        <f t="shared" si="24"/>
        <v>3.4578439875000093</v>
      </c>
      <c r="V51">
        <f t="shared" si="9"/>
        <v>0</v>
      </c>
      <c r="W51">
        <f>-SUM($V$11:V50)/$I$4</f>
        <v>-0.3745695</v>
      </c>
      <c r="X51">
        <f t="shared" si="25"/>
        <v>3.0832744875000095</v>
      </c>
      <c r="Y51">
        <f t="shared" si="10"/>
        <v>0</v>
      </c>
      <c r="Z51">
        <f t="shared" si="11"/>
        <v>0.13475365294815297</v>
      </c>
      <c r="AA51">
        <f t="shared" si="12"/>
        <v>0.62112579627823528</v>
      </c>
      <c r="AB51">
        <f t="shared" si="13"/>
        <v>0.11497491283875332</v>
      </c>
      <c r="AC51" s="5">
        <f t="shared" si="32"/>
        <v>-6.3301500000000006</v>
      </c>
      <c r="AD51" s="5">
        <f t="shared" si="26"/>
        <v>-0.27169426691022969</v>
      </c>
      <c r="AE51" s="5">
        <f t="shared" si="14"/>
        <v>-5.0292589430305137E-2</v>
      </c>
      <c r="AF51" s="5"/>
      <c r="AG51">
        <v>41</v>
      </c>
      <c r="AH51">
        <v>0</v>
      </c>
      <c r="AI51">
        <f t="shared" si="1"/>
        <v>0</v>
      </c>
      <c r="AJ51">
        <f t="shared" si="15"/>
        <v>0</v>
      </c>
      <c r="AK51">
        <f t="shared" si="27"/>
        <v>3.5865029625000098</v>
      </c>
      <c r="AL51">
        <f t="shared" si="28"/>
        <v>0</v>
      </c>
      <c r="AM51">
        <f>-SUM($AL$11:AL50)/$I$4</f>
        <v>-0.3745695</v>
      </c>
      <c r="AN51">
        <f t="shared" si="29"/>
        <v>3.21193346250001</v>
      </c>
      <c r="AO51">
        <f t="shared" si="16"/>
        <v>0</v>
      </c>
      <c r="AP51">
        <f t="shared" si="17"/>
        <v>0.14004842661989003</v>
      </c>
      <c r="AQ51">
        <f t="shared" si="18"/>
        <v>0.62758283734132925</v>
      </c>
      <c r="AR51">
        <f t="shared" si="19"/>
        <v>0.11617015821074382</v>
      </c>
      <c r="AS51" s="5">
        <f t="shared" si="33"/>
        <v>-6.3301500000000006</v>
      </c>
      <c r="AT51" s="5">
        <f t="shared" si="30"/>
        <v>-0.27169426691022969</v>
      </c>
      <c r="AU51" s="5">
        <f t="shared" si="20"/>
        <v>-5.0292589430305137E-2</v>
      </c>
    </row>
    <row r="52" spans="1:47" x14ac:dyDescent="0.25">
      <c r="A52">
        <v>42</v>
      </c>
      <c r="B52">
        <v>0</v>
      </c>
      <c r="C52">
        <f t="shared" si="34"/>
        <v>0</v>
      </c>
      <c r="D52">
        <f t="shared" si="2"/>
        <v>0</v>
      </c>
      <c r="E52">
        <f t="shared" si="21"/>
        <v>2.9410724625000064</v>
      </c>
      <c r="F52">
        <f t="shared" si="3"/>
        <v>0</v>
      </c>
      <c r="G52">
        <f>-SUM($F$11:F51)/$I$4</f>
        <v>-0.3745695</v>
      </c>
      <c r="H52">
        <f t="shared" si="22"/>
        <v>2.5665029625000066</v>
      </c>
      <c r="I52">
        <f t="shared" si="4"/>
        <v>0</v>
      </c>
      <c r="J52" s="5">
        <f t="shared" si="5"/>
        <v>0.11348666970914136</v>
      </c>
      <c r="K52" s="5">
        <f t="shared" si="6"/>
        <v>0.59519045086480649</v>
      </c>
      <c r="L52" s="5">
        <f t="shared" si="7"/>
        <v>0.10573329302930898</v>
      </c>
      <c r="M52" s="5">
        <f t="shared" si="31"/>
        <v>-6.3301499999999988</v>
      </c>
      <c r="N52" s="5">
        <f t="shared" si="23"/>
        <v>-0.27169426691022963</v>
      </c>
      <c r="O52" s="5">
        <f t="shared" si="8"/>
        <v>-4.8265440912001079E-2</v>
      </c>
      <c r="Q52">
        <v>42</v>
      </c>
      <c r="R52">
        <v>0</v>
      </c>
      <c r="S52">
        <f t="shared" si="0"/>
        <v>0</v>
      </c>
      <c r="T52">
        <f t="shared" si="35"/>
        <v>0</v>
      </c>
      <c r="U52">
        <f t="shared" si="24"/>
        <v>3.0832744875000095</v>
      </c>
      <c r="V52">
        <f t="shared" si="9"/>
        <v>0</v>
      </c>
      <c r="W52">
        <f>-SUM($V$11:V51)/$I$4</f>
        <v>-0.3745695</v>
      </c>
      <c r="X52">
        <f t="shared" si="25"/>
        <v>2.7087049875000098</v>
      </c>
      <c r="Y52">
        <f t="shared" si="10"/>
        <v>0</v>
      </c>
      <c r="Z52">
        <f t="shared" si="11"/>
        <v>0.11933878797790347</v>
      </c>
      <c r="AA52">
        <f t="shared" si="12"/>
        <v>0.60232718046085787</v>
      </c>
      <c r="AB52">
        <f t="shared" si="13"/>
        <v>0.10700110557662695</v>
      </c>
      <c r="AC52" s="5">
        <f t="shared" si="32"/>
        <v>-6.3301500000000006</v>
      </c>
      <c r="AD52" s="5">
        <f t="shared" si="26"/>
        <v>-0.27169426691022969</v>
      </c>
      <c r="AE52" s="5">
        <f t="shared" si="14"/>
        <v>-4.8265440912001085E-2</v>
      </c>
      <c r="AF52" s="5"/>
      <c r="AG52">
        <v>42</v>
      </c>
      <c r="AH52">
        <v>0</v>
      </c>
      <c r="AI52">
        <f t="shared" si="1"/>
        <v>0</v>
      </c>
      <c r="AJ52">
        <f t="shared" si="15"/>
        <v>0</v>
      </c>
      <c r="AK52">
        <f t="shared" si="27"/>
        <v>3.21193346250001</v>
      </c>
      <c r="AL52">
        <f t="shared" si="28"/>
        <v>0</v>
      </c>
      <c r="AM52">
        <f>-SUM($AL$11:AL51)/$I$4</f>
        <v>-0.3745695</v>
      </c>
      <c r="AN52">
        <f t="shared" si="29"/>
        <v>2.8373639625000102</v>
      </c>
      <c r="AO52">
        <f t="shared" si="16"/>
        <v>0</v>
      </c>
      <c r="AP52">
        <f t="shared" si="17"/>
        <v>0.12463356164964054</v>
      </c>
      <c r="AQ52">
        <f t="shared" si="18"/>
        <v>0.60878422152395184</v>
      </c>
      <c r="AR52">
        <f t="shared" si="19"/>
        <v>0.10814817407181938</v>
      </c>
      <c r="AS52" s="5">
        <f t="shared" si="33"/>
        <v>-6.3301500000000006</v>
      </c>
      <c r="AT52" s="5">
        <f t="shared" si="30"/>
        <v>-0.27169426691022969</v>
      </c>
      <c r="AU52" s="5">
        <f t="shared" si="20"/>
        <v>-4.8265440912001085E-2</v>
      </c>
    </row>
    <row r="53" spans="1:47" x14ac:dyDescent="0.25">
      <c r="A53">
        <v>43</v>
      </c>
      <c r="B53">
        <v>0</v>
      </c>
      <c r="C53">
        <f t="shared" si="34"/>
        <v>0</v>
      </c>
      <c r="D53">
        <f t="shared" si="2"/>
        <v>0</v>
      </c>
      <c r="E53">
        <f t="shared" si="21"/>
        <v>2.5665029625000066</v>
      </c>
      <c r="F53">
        <f t="shared" si="3"/>
        <v>0</v>
      </c>
      <c r="G53">
        <f>-SUM($F$11:F52)/$I$4</f>
        <v>-0.3745695</v>
      </c>
      <c r="H53">
        <f t="shared" si="22"/>
        <v>2.1919334625000069</v>
      </c>
      <c r="I53">
        <f t="shared" si="4"/>
        <v>0</v>
      </c>
      <c r="J53" s="5">
        <f t="shared" si="5"/>
        <v>9.8071804738891835E-2</v>
      </c>
      <c r="K53" s="5">
        <f t="shared" si="6"/>
        <v>0.57639183504742897</v>
      </c>
      <c r="L53" s="5">
        <f t="shared" si="7"/>
        <v>9.826659431389502E-2</v>
      </c>
      <c r="M53" s="5">
        <f t="shared" si="31"/>
        <v>-6.3301499999999988</v>
      </c>
      <c r="N53" s="5">
        <f t="shared" si="23"/>
        <v>-0.27169426691022963</v>
      </c>
      <c r="O53" s="5">
        <f t="shared" si="8"/>
        <v>-4.6320000875240949E-2</v>
      </c>
      <c r="Q53">
        <v>43</v>
      </c>
      <c r="R53">
        <v>0</v>
      </c>
      <c r="S53">
        <f t="shared" si="0"/>
        <v>0</v>
      </c>
      <c r="T53">
        <f t="shared" si="35"/>
        <v>0</v>
      </c>
      <c r="U53">
        <f t="shared" si="24"/>
        <v>2.7087049875000098</v>
      </c>
      <c r="V53">
        <f t="shared" si="9"/>
        <v>0</v>
      </c>
      <c r="W53">
        <f>-SUM($V$11:V52)/$I$4</f>
        <v>-0.3745695</v>
      </c>
      <c r="X53">
        <f t="shared" si="25"/>
        <v>2.33413548750001</v>
      </c>
      <c r="Y53">
        <f t="shared" si="10"/>
        <v>0</v>
      </c>
      <c r="Z53">
        <f t="shared" si="11"/>
        <v>0.10392392300765396</v>
      </c>
      <c r="AA53">
        <f t="shared" si="12"/>
        <v>0.58352856464348035</v>
      </c>
      <c r="AB53">
        <f t="shared" si="13"/>
        <v>9.9483305011896908E-2</v>
      </c>
      <c r="AC53" s="5">
        <f t="shared" si="32"/>
        <v>-6.3301500000000006</v>
      </c>
      <c r="AD53" s="5">
        <f t="shared" si="26"/>
        <v>-0.27169426691022969</v>
      </c>
      <c r="AE53" s="5">
        <f t="shared" si="14"/>
        <v>-4.6320000875240956E-2</v>
      </c>
      <c r="AF53" s="5"/>
      <c r="AG53">
        <v>43</v>
      </c>
      <c r="AH53">
        <v>0</v>
      </c>
      <c r="AI53">
        <f t="shared" si="1"/>
        <v>0</v>
      </c>
      <c r="AJ53">
        <f t="shared" si="15"/>
        <v>0</v>
      </c>
      <c r="AK53">
        <f t="shared" si="27"/>
        <v>2.8373639625000102</v>
      </c>
      <c r="AL53">
        <f t="shared" si="28"/>
        <v>0</v>
      </c>
      <c r="AM53">
        <f>-SUM($AL$11:AL52)/$I$4</f>
        <v>-0.3745695</v>
      </c>
      <c r="AN53">
        <f t="shared" si="29"/>
        <v>2.4627944625000104</v>
      </c>
      <c r="AO53">
        <f t="shared" si="16"/>
        <v>0</v>
      </c>
      <c r="AP53">
        <f t="shared" si="17"/>
        <v>0.10921869667939103</v>
      </c>
      <c r="AQ53">
        <f t="shared" si="18"/>
        <v>0.58998560570657443</v>
      </c>
      <c r="AR53">
        <f t="shared" si="19"/>
        <v>0.10058413850056529</v>
      </c>
      <c r="AS53" s="5">
        <f t="shared" si="33"/>
        <v>-6.3301500000000006</v>
      </c>
      <c r="AT53" s="5">
        <f t="shared" si="30"/>
        <v>-0.27169426691022969</v>
      </c>
      <c r="AU53" s="5">
        <f t="shared" si="20"/>
        <v>-4.6320000875240956E-2</v>
      </c>
    </row>
    <row r="54" spans="1:47" x14ac:dyDescent="0.25">
      <c r="A54">
        <v>44</v>
      </c>
      <c r="B54">
        <v>0</v>
      </c>
      <c r="C54">
        <f t="shared" si="34"/>
        <v>0</v>
      </c>
      <c r="D54">
        <f t="shared" si="2"/>
        <v>0</v>
      </c>
      <c r="E54">
        <f t="shared" si="21"/>
        <v>2.1919334625000069</v>
      </c>
      <c r="F54">
        <f t="shared" si="3"/>
        <v>0</v>
      </c>
      <c r="G54">
        <f>-SUM($F$11:F53)/$I$4</f>
        <v>-0.3745695</v>
      </c>
      <c r="H54">
        <f t="shared" si="22"/>
        <v>1.8173639625000069</v>
      </c>
      <c r="I54">
        <f t="shared" si="4"/>
        <v>0</v>
      </c>
      <c r="J54" s="5">
        <f t="shared" si="5"/>
        <v>8.2656939768642329E-2</v>
      </c>
      <c r="K54" s="5">
        <f t="shared" si="6"/>
        <v>0.55759321923005156</v>
      </c>
      <c r="L54" s="5">
        <f t="shared" si="7"/>
        <v>9.1230036656997526E-2</v>
      </c>
      <c r="M54" s="5">
        <f t="shared" si="31"/>
        <v>-6.3301499999999988</v>
      </c>
      <c r="N54" s="5">
        <f t="shared" si="23"/>
        <v>-0.27169426691022963</v>
      </c>
      <c r="O54" s="5">
        <f t="shared" si="8"/>
        <v>-4.4452975887947166E-2</v>
      </c>
      <c r="Q54">
        <v>44</v>
      </c>
      <c r="R54">
        <v>0</v>
      </c>
      <c r="S54">
        <f t="shared" si="0"/>
        <v>0</v>
      </c>
      <c r="T54">
        <f t="shared" si="35"/>
        <v>0</v>
      </c>
      <c r="U54">
        <f t="shared" si="24"/>
        <v>2.33413548750001</v>
      </c>
      <c r="V54">
        <f t="shared" si="9"/>
        <v>0</v>
      </c>
      <c r="W54">
        <f>-SUM($V$11:V53)/$I$4</f>
        <v>-0.3745695</v>
      </c>
      <c r="X54">
        <f t="shared" si="25"/>
        <v>1.95956598750001</v>
      </c>
      <c r="Y54">
        <f t="shared" si="10"/>
        <v>0</v>
      </c>
      <c r="Z54">
        <f t="shared" si="11"/>
        <v>8.8509058037404442E-2</v>
      </c>
      <c r="AA54">
        <f t="shared" si="12"/>
        <v>0.56472994882610295</v>
      </c>
      <c r="AB54">
        <f t="shared" si="13"/>
        <v>9.2397705273122188E-2</v>
      </c>
      <c r="AC54" s="5">
        <f t="shared" si="32"/>
        <v>-6.3301500000000006</v>
      </c>
      <c r="AD54" s="5">
        <f t="shared" si="26"/>
        <v>-0.27169426691022969</v>
      </c>
      <c r="AE54" s="5">
        <f t="shared" si="14"/>
        <v>-4.4452975887947173E-2</v>
      </c>
      <c r="AF54" s="5"/>
      <c r="AG54">
        <v>44</v>
      </c>
      <c r="AH54">
        <v>0</v>
      </c>
      <c r="AI54">
        <f t="shared" si="1"/>
        <v>0</v>
      </c>
      <c r="AJ54">
        <f t="shared" si="15"/>
        <v>0</v>
      </c>
      <c r="AK54">
        <f t="shared" si="27"/>
        <v>2.4627944625000104</v>
      </c>
      <c r="AL54">
        <f t="shared" si="28"/>
        <v>0</v>
      </c>
      <c r="AM54">
        <f>-SUM($AL$11:AL53)/$I$4</f>
        <v>-0.3745695</v>
      </c>
      <c r="AN54">
        <f t="shared" si="29"/>
        <v>2.0882249625000107</v>
      </c>
      <c r="AO54">
        <f t="shared" si="16"/>
        <v>0</v>
      </c>
      <c r="AP54">
        <f t="shared" si="17"/>
        <v>9.3803831709141514E-2</v>
      </c>
      <c r="AQ54">
        <f t="shared" si="18"/>
        <v>0.57118698988919692</v>
      </c>
      <c r="AR54">
        <f t="shared" si="19"/>
        <v>9.345416735437781E-2</v>
      </c>
      <c r="AS54" s="5">
        <f t="shared" si="33"/>
        <v>-6.3301500000000006</v>
      </c>
      <c r="AT54" s="5">
        <f t="shared" si="30"/>
        <v>-0.27169426691022969</v>
      </c>
      <c r="AU54" s="5">
        <f t="shared" si="20"/>
        <v>-4.4452975887947173E-2</v>
      </c>
    </row>
    <row r="55" spans="1:47" x14ac:dyDescent="0.25">
      <c r="A55">
        <v>45</v>
      </c>
      <c r="B55">
        <v>0</v>
      </c>
      <c r="C55">
        <f t="shared" si="34"/>
        <v>0</v>
      </c>
      <c r="D55">
        <f t="shared" si="2"/>
        <v>0</v>
      </c>
      <c r="E55">
        <f t="shared" si="21"/>
        <v>1.8173639625000069</v>
      </c>
      <c r="F55">
        <f t="shared" si="3"/>
        <v>0</v>
      </c>
      <c r="G55">
        <f>-SUM($F$11:F54)/$I$4</f>
        <v>-0.3745695</v>
      </c>
      <c r="H55">
        <f t="shared" si="22"/>
        <v>1.4427944625000069</v>
      </c>
      <c r="I55">
        <f t="shared" si="4"/>
        <v>0</v>
      </c>
      <c r="J55" s="5">
        <f t="shared" si="5"/>
        <v>6.7242074798392795E-2</v>
      </c>
      <c r="K55" s="5">
        <f t="shared" si="6"/>
        <v>0.53879460341267404</v>
      </c>
      <c r="L55" s="5">
        <f t="shared" si="7"/>
        <v>8.4601075444836818E-2</v>
      </c>
      <c r="M55" s="5">
        <f t="shared" si="31"/>
        <v>-6.3301499999999988</v>
      </c>
      <c r="N55" s="5">
        <f t="shared" si="23"/>
        <v>-0.27169426691022963</v>
      </c>
      <c r="O55" s="5">
        <f t="shared" si="8"/>
        <v>-4.2661205266743912E-2</v>
      </c>
      <c r="Q55">
        <v>45</v>
      </c>
      <c r="R55">
        <v>0</v>
      </c>
      <c r="S55">
        <f t="shared" si="0"/>
        <v>0</v>
      </c>
      <c r="T55">
        <f t="shared" si="35"/>
        <v>0</v>
      </c>
      <c r="U55">
        <f t="shared" si="24"/>
        <v>1.95956598750001</v>
      </c>
      <c r="V55">
        <f t="shared" si="9"/>
        <v>0</v>
      </c>
      <c r="W55">
        <f>-SUM($V$11:V54)/$I$4</f>
        <v>-0.3745695</v>
      </c>
      <c r="X55">
        <f t="shared" si="25"/>
        <v>1.58499648750001</v>
      </c>
      <c r="Y55">
        <f t="shared" si="10"/>
        <v>0</v>
      </c>
      <c r="Z55">
        <f t="shared" si="11"/>
        <v>7.3094193067154922E-2</v>
      </c>
      <c r="AA55">
        <f t="shared" si="12"/>
        <v>0.54593133300872543</v>
      </c>
      <c r="AB55">
        <f t="shared" si="13"/>
        <v>8.5721678723267386E-2</v>
      </c>
      <c r="AC55" s="5">
        <f t="shared" si="32"/>
        <v>-6.3301500000000006</v>
      </c>
      <c r="AD55" s="5">
        <f t="shared" si="26"/>
        <v>-0.27169426691022969</v>
      </c>
      <c r="AE55" s="5">
        <f t="shared" si="14"/>
        <v>-4.2661205266743926E-2</v>
      </c>
      <c r="AF55" s="5"/>
      <c r="AG55">
        <v>45</v>
      </c>
      <c r="AH55">
        <v>0</v>
      </c>
      <c r="AI55">
        <f t="shared" si="1"/>
        <v>0</v>
      </c>
      <c r="AJ55">
        <f t="shared" si="15"/>
        <v>0</v>
      </c>
      <c r="AK55">
        <f t="shared" si="27"/>
        <v>2.0882249625000107</v>
      </c>
      <c r="AL55">
        <f t="shared" si="28"/>
        <v>0</v>
      </c>
      <c r="AM55">
        <f>-SUM($AL$11:AL54)/$I$4</f>
        <v>-0.3745695</v>
      </c>
      <c r="AN55">
        <f t="shared" si="29"/>
        <v>1.7136554625000107</v>
      </c>
      <c r="AO55">
        <f t="shared" si="16"/>
        <v>0</v>
      </c>
      <c r="AP55">
        <f t="shared" si="17"/>
        <v>7.8388966738891994E-2</v>
      </c>
      <c r="AQ55">
        <f t="shared" si="18"/>
        <v>0.55238837407181951</v>
      </c>
      <c r="AR55">
        <f t="shared" si="19"/>
        <v>8.6735557879942665E-2</v>
      </c>
      <c r="AS55" s="5">
        <f t="shared" si="33"/>
        <v>-6.3301500000000006</v>
      </c>
      <c r="AT55" s="5">
        <f t="shared" si="30"/>
        <v>-0.27169426691022969</v>
      </c>
      <c r="AU55" s="5">
        <f t="shared" si="20"/>
        <v>-4.2661205266743926E-2</v>
      </c>
    </row>
    <row r="56" spans="1:47" x14ac:dyDescent="0.25">
      <c r="A56">
        <v>46</v>
      </c>
      <c r="B56">
        <v>0</v>
      </c>
      <c r="C56">
        <f t="shared" si="34"/>
        <v>0</v>
      </c>
      <c r="D56">
        <f t="shared" si="2"/>
        <v>0</v>
      </c>
      <c r="E56">
        <f t="shared" si="21"/>
        <v>1.4427944625000069</v>
      </c>
      <c r="F56">
        <f t="shared" si="3"/>
        <v>0</v>
      </c>
      <c r="G56">
        <f>-SUM($F$11:F55)/$I$4</f>
        <v>-0.3745695</v>
      </c>
      <c r="H56">
        <f t="shared" si="22"/>
        <v>1.0682249625000069</v>
      </c>
      <c r="I56">
        <f t="shared" si="4"/>
        <v>0</v>
      </c>
      <c r="J56" s="5">
        <f t="shared" si="5"/>
        <v>5.1827209828143282E-2</v>
      </c>
      <c r="K56" s="5">
        <f t="shared" si="6"/>
        <v>0.51999598759529664</v>
      </c>
      <c r="L56" s="5">
        <f t="shared" si="7"/>
        <v>7.8358284645689502E-2</v>
      </c>
      <c r="M56" s="5">
        <f t="shared" si="31"/>
        <v>-6.3301499999999988</v>
      </c>
      <c r="N56" s="5">
        <f t="shared" si="23"/>
        <v>-0.27169426691022963</v>
      </c>
      <c r="O56" s="5">
        <f t="shared" si="8"/>
        <v>-4.0941655726241755E-2</v>
      </c>
      <c r="Q56">
        <v>46</v>
      </c>
      <c r="R56">
        <v>0</v>
      </c>
      <c r="S56">
        <f t="shared" si="0"/>
        <v>0</v>
      </c>
      <c r="T56">
        <f t="shared" si="35"/>
        <v>0</v>
      </c>
      <c r="U56">
        <f t="shared" si="24"/>
        <v>1.58499648750001</v>
      </c>
      <c r="V56">
        <f t="shared" si="9"/>
        <v>0</v>
      </c>
      <c r="W56">
        <f>-SUM($V$11:V55)/$I$4</f>
        <v>-0.3745695</v>
      </c>
      <c r="X56">
        <f t="shared" si="25"/>
        <v>1.21042698750001</v>
      </c>
      <c r="Y56">
        <f t="shared" si="10"/>
        <v>0</v>
      </c>
      <c r="Z56">
        <f t="shared" si="11"/>
        <v>5.7679328096905402E-2</v>
      </c>
      <c r="AA56">
        <f t="shared" si="12"/>
        <v>0.52713271719134802</v>
      </c>
      <c r="AB56">
        <f t="shared" si="13"/>
        <v>7.9433719653780266E-2</v>
      </c>
      <c r="AC56" s="5">
        <f t="shared" si="32"/>
        <v>-6.3301500000000006</v>
      </c>
      <c r="AD56" s="5">
        <f t="shared" si="26"/>
        <v>-0.27169426691022969</v>
      </c>
      <c r="AE56" s="5">
        <f t="shared" si="14"/>
        <v>-4.0941655726241762E-2</v>
      </c>
      <c r="AF56" s="5"/>
      <c r="AG56">
        <v>46</v>
      </c>
      <c r="AH56">
        <v>0</v>
      </c>
      <c r="AI56">
        <f t="shared" si="1"/>
        <v>0</v>
      </c>
      <c r="AJ56">
        <f t="shared" si="15"/>
        <v>0</v>
      </c>
      <c r="AK56">
        <f t="shared" si="27"/>
        <v>1.7136554625000107</v>
      </c>
      <c r="AL56">
        <f t="shared" si="28"/>
        <v>0</v>
      </c>
      <c r="AM56">
        <f>-SUM($AL$11:AL55)/$I$4</f>
        <v>-0.3745695</v>
      </c>
      <c r="AN56">
        <f t="shared" si="29"/>
        <v>1.3390859625000107</v>
      </c>
      <c r="AO56">
        <f t="shared" si="16"/>
        <v>0</v>
      </c>
      <c r="AP56">
        <f t="shared" si="17"/>
        <v>6.2974101768642474E-2</v>
      </c>
      <c r="AQ56">
        <f t="shared" si="18"/>
        <v>0.53358975825444199</v>
      </c>
      <c r="AR56">
        <f t="shared" si="19"/>
        <v>8.040673228014808E-2</v>
      </c>
      <c r="AS56" s="5">
        <f t="shared" si="33"/>
        <v>-6.3301500000000006</v>
      </c>
      <c r="AT56" s="5">
        <f t="shared" si="30"/>
        <v>-0.27169426691022969</v>
      </c>
      <c r="AU56" s="5">
        <f t="shared" si="20"/>
        <v>-4.0941655726241762E-2</v>
      </c>
    </row>
    <row r="57" spans="1:47" x14ac:dyDescent="0.25">
      <c r="A57">
        <v>47</v>
      </c>
      <c r="B57">
        <v>0</v>
      </c>
      <c r="C57">
        <f t="shared" si="34"/>
        <v>0</v>
      </c>
      <c r="D57">
        <f t="shared" si="2"/>
        <v>0</v>
      </c>
      <c r="E57">
        <f t="shared" si="21"/>
        <v>1.0682249625000069</v>
      </c>
      <c r="F57">
        <f t="shared" si="3"/>
        <v>0</v>
      </c>
      <c r="G57">
        <f>-SUM($F12:F56)/$I$4</f>
        <v>-0.35290062</v>
      </c>
      <c r="H57">
        <f t="shared" si="22"/>
        <v>0.71532434250000687</v>
      </c>
      <c r="I57">
        <f t="shared" si="4"/>
        <v>0</v>
      </c>
      <c r="J57" s="5">
        <f t="shared" si="5"/>
        <v>3.6849049733133681E-2</v>
      </c>
      <c r="K57" s="5">
        <f t="shared" si="6"/>
        <v>0.47530447528430936</v>
      </c>
      <c r="L57" s="5">
        <f t="shared" si="7"/>
        <v>6.8736768697439929E-2</v>
      </c>
      <c r="M57" s="5">
        <f t="shared" si="31"/>
        <v>-6.3301499999999988</v>
      </c>
      <c r="N57" s="5">
        <f t="shared" si="23"/>
        <v>-0.27169426691022963</v>
      </c>
      <c r="O57" s="5">
        <f t="shared" si="8"/>
        <v>-3.9291416243994008E-2</v>
      </c>
      <c r="Q57">
        <v>47</v>
      </c>
      <c r="R57">
        <v>0</v>
      </c>
      <c r="S57">
        <f t="shared" si="0"/>
        <v>0</v>
      </c>
      <c r="T57">
        <f t="shared" si="35"/>
        <v>0</v>
      </c>
      <c r="U57">
        <f t="shared" si="24"/>
        <v>1.21042698750001</v>
      </c>
      <c r="V57">
        <f t="shared" si="9"/>
        <v>0</v>
      </c>
      <c r="W57">
        <f>-SUM($V12:V56)/$I$4</f>
        <v>-0.35290062</v>
      </c>
      <c r="X57">
        <f t="shared" si="25"/>
        <v>0.85752636750000999</v>
      </c>
      <c r="Y57">
        <f t="shared" si="10"/>
        <v>0</v>
      </c>
      <c r="Z57">
        <f t="shared" si="11"/>
        <v>4.2701168001895801E-2</v>
      </c>
      <c r="AA57">
        <f t="shared" si="12"/>
        <v>0.48244120488036074</v>
      </c>
      <c r="AB57">
        <f t="shared" si="13"/>
        <v>6.9768856037258312E-2</v>
      </c>
      <c r="AC57" s="5">
        <f t="shared" si="32"/>
        <v>-6.3301500000000006</v>
      </c>
      <c r="AD57" s="5">
        <f t="shared" si="26"/>
        <v>-0.27169426691022969</v>
      </c>
      <c r="AE57" s="5">
        <f t="shared" si="14"/>
        <v>-3.9291416243994015E-2</v>
      </c>
      <c r="AF57" s="5"/>
      <c r="AG57">
        <v>47</v>
      </c>
      <c r="AH57">
        <v>0</v>
      </c>
      <c r="AI57">
        <f t="shared" si="1"/>
        <v>0</v>
      </c>
      <c r="AJ57">
        <f t="shared" si="15"/>
        <v>0</v>
      </c>
      <c r="AK57">
        <f t="shared" si="27"/>
        <v>1.3390859625000107</v>
      </c>
      <c r="AL57">
        <f t="shared" si="28"/>
        <v>0</v>
      </c>
      <c r="AM57">
        <f>-SUM($AL12:AL56)/$I$4</f>
        <v>-0.3745695</v>
      </c>
      <c r="AN57">
        <f t="shared" si="29"/>
        <v>0.96451646250001066</v>
      </c>
      <c r="AO57">
        <f t="shared" si="16"/>
        <v>0</v>
      </c>
      <c r="AP57">
        <f t="shared" si="17"/>
        <v>4.7559236798392954E-2</v>
      </c>
      <c r="AQ57">
        <f t="shared" si="18"/>
        <v>0.51479114243706459</v>
      </c>
      <c r="AR57">
        <f t="shared" si="19"/>
        <v>7.4447183910947456E-2</v>
      </c>
      <c r="AS57" s="5">
        <f t="shared" si="33"/>
        <v>-6.3301500000000006</v>
      </c>
      <c r="AT57" s="5">
        <f t="shared" si="30"/>
        <v>-0.27169426691022969</v>
      </c>
      <c r="AU57" s="5">
        <f t="shared" si="20"/>
        <v>-3.9291416243994015E-2</v>
      </c>
    </row>
    <row r="58" spans="1:47" x14ac:dyDescent="0.25">
      <c r="A58">
        <v>48</v>
      </c>
      <c r="B58">
        <v>0</v>
      </c>
      <c r="C58">
        <f t="shared" si="34"/>
        <v>0</v>
      </c>
      <c r="D58">
        <f t="shared" si="2"/>
        <v>0</v>
      </c>
      <c r="E58">
        <f t="shared" si="21"/>
        <v>0.71532434250000687</v>
      </c>
      <c r="F58">
        <f t="shared" si="3"/>
        <v>0</v>
      </c>
      <c r="G58">
        <f>-SUM($F13:F57)/$I$4</f>
        <v>-0.3102400125</v>
      </c>
      <c r="H58">
        <f t="shared" si="22"/>
        <v>0.40508433000000688</v>
      </c>
      <c r="I58">
        <f t="shared" si="4"/>
        <v>0</v>
      </c>
      <c r="J58" s="5">
        <f t="shared" si="5"/>
        <v>2.3185698841252683E-2</v>
      </c>
      <c r="K58" s="5">
        <f t="shared" si="6"/>
        <v>0.40661672114786906</v>
      </c>
      <c r="L58" s="5">
        <f t="shared" si="7"/>
        <v>5.6433206036789488E-2</v>
      </c>
      <c r="M58" s="5">
        <f t="shared" si="31"/>
        <v>-6.3301499999999988</v>
      </c>
      <c r="N58" s="5">
        <f t="shared" si="23"/>
        <v>-0.27169426691022963</v>
      </c>
      <c r="O58" s="5">
        <f t="shared" si="8"/>
        <v>-3.7707693132431865E-2</v>
      </c>
      <c r="Q58">
        <v>48</v>
      </c>
      <c r="R58">
        <v>0</v>
      </c>
      <c r="S58">
        <f t="shared" si="0"/>
        <v>0</v>
      </c>
      <c r="T58">
        <f t="shared" si="35"/>
        <v>0</v>
      </c>
      <c r="U58">
        <f t="shared" si="24"/>
        <v>0.85752636750000999</v>
      </c>
      <c r="V58">
        <f t="shared" si="9"/>
        <v>0</v>
      </c>
      <c r="W58">
        <f>-SUM($V13:V57)/$I$4</f>
        <v>-0.31024001250000005</v>
      </c>
      <c r="X58">
        <f t="shared" si="25"/>
        <v>0.54728635500000999</v>
      </c>
      <c r="Y58">
        <f t="shared" si="10"/>
        <v>0</v>
      </c>
      <c r="Z58">
        <f t="shared" si="11"/>
        <v>2.9037817110014807E-2</v>
      </c>
      <c r="AA58">
        <f t="shared" si="12"/>
        <v>0.4137534507439205</v>
      </c>
      <c r="AB58">
        <f t="shared" si="13"/>
        <v>5.7423692927210217E-2</v>
      </c>
      <c r="AC58" s="5">
        <f t="shared" si="32"/>
        <v>-6.3301500000000006</v>
      </c>
      <c r="AD58" s="5">
        <f t="shared" si="26"/>
        <v>-0.27169426691022969</v>
      </c>
      <c r="AE58" s="5">
        <f t="shared" si="14"/>
        <v>-3.7707693132431871E-2</v>
      </c>
      <c r="AF58" s="5"/>
      <c r="AG58">
        <v>48</v>
      </c>
      <c r="AH58">
        <v>0</v>
      </c>
      <c r="AI58">
        <f t="shared" si="1"/>
        <v>0</v>
      </c>
      <c r="AJ58">
        <f t="shared" si="15"/>
        <v>0</v>
      </c>
      <c r="AK58">
        <f t="shared" si="27"/>
        <v>0.96451646250001066</v>
      </c>
      <c r="AL58">
        <f t="shared" si="28"/>
        <v>0</v>
      </c>
      <c r="AM58">
        <f>-SUM($AL13:AL57)/$I$4</f>
        <v>-0.3745695</v>
      </c>
      <c r="AN58">
        <f t="shared" si="29"/>
        <v>0.58994696250001066</v>
      </c>
      <c r="AO58">
        <f t="shared" si="16"/>
        <v>0</v>
      </c>
      <c r="AP58">
        <f t="shared" si="17"/>
        <v>3.2144371828143434E-2</v>
      </c>
      <c r="AQ58">
        <f t="shared" si="18"/>
        <v>0.49599252661968707</v>
      </c>
      <c r="AR58">
        <f t="shared" si="19"/>
        <v>6.8837425987844883E-2</v>
      </c>
      <c r="AS58" s="5">
        <f t="shared" si="33"/>
        <v>-6.3301500000000006</v>
      </c>
      <c r="AT58" s="5">
        <f t="shared" si="30"/>
        <v>-0.27169426691022969</v>
      </c>
      <c r="AU58" s="5">
        <f t="shared" si="20"/>
        <v>-3.7707693132431871E-2</v>
      </c>
    </row>
    <row r="59" spans="1:47" x14ac:dyDescent="0.25">
      <c r="A59">
        <v>49</v>
      </c>
      <c r="B59">
        <v>0</v>
      </c>
      <c r="C59">
        <f t="shared" si="34"/>
        <v>0</v>
      </c>
      <c r="D59">
        <f t="shared" si="2"/>
        <v>0</v>
      </c>
      <c r="E59">
        <f t="shared" si="21"/>
        <v>0.40508433000000688</v>
      </c>
      <c r="F59">
        <f t="shared" si="3"/>
        <v>0</v>
      </c>
      <c r="G59">
        <f>-SUM($F14:F58)/$I$4</f>
        <v>-0.22931716499999999</v>
      </c>
      <c r="H59" s="3">
        <f t="shared" si="22"/>
        <v>0.17576716500000689</v>
      </c>
      <c r="I59">
        <f t="shared" si="4"/>
        <v>0</v>
      </c>
      <c r="J59" s="5">
        <f t="shared" si="5"/>
        <v>1.2049103430000284E-2</v>
      </c>
      <c r="K59" s="5">
        <f t="shared" si="6"/>
        <v>0.29434910784146373</v>
      </c>
      <c r="L59" s="5">
        <f t="shared" si="7"/>
        <v>3.9205274107209691E-2</v>
      </c>
      <c r="M59" s="5">
        <f t="shared" si="31"/>
        <v>-6.3301499999999988</v>
      </c>
      <c r="N59" s="5">
        <f t="shared" si="23"/>
        <v>-0.27169426691022963</v>
      </c>
      <c r="O59" s="5">
        <f t="shared" si="8"/>
        <v>-3.6187805309435571E-2</v>
      </c>
      <c r="Q59">
        <v>49</v>
      </c>
      <c r="R59">
        <v>0</v>
      </c>
      <c r="S59">
        <f t="shared" si="0"/>
        <v>0</v>
      </c>
      <c r="T59">
        <f t="shared" si="35"/>
        <v>0</v>
      </c>
      <c r="U59">
        <f t="shared" si="24"/>
        <v>0.54728635500000999</v>
      </c>
      <c r="V59">
        <f t="shared" si="9"/>
        <v>0</v>
      </c>
      <c r="W59">
        <f>-SUM($V14:V58)/$I$4</f>
        <v>-0.27197777249999999</v>
      </c>
      <c r="X59" s="3">
        <f t="shared" si="25"/>
        <v>0.27530858250001</v>
      </c>
      <c r="Y59">
        <f t="shared" si="10"/>
        <v>0</v>
      </c>
      <c r="Z59">
        <f t="shared" si="11"/>
        <v>1.7041458975633809E-2</v>
      </c>
      <c r="AA59">
        <f t="shared" si="12"/>
        <v>0.35246247740930947</v>
      </c>
      <c r="AB59">
        <f t="shared" si="13"/>
        <v>4.6945574731555695E-2</v>
      </c>
      <c r="AC59" s="5">
        <f t="shared" si="32"/>
        <v>-6.3301500000000006</v>
      </c>
      <c r="AD59" s="5">
        <f t="shared" si="26"/>
        <v>-0.27169426691022969</v>
      </c>
      <c r="AE59" s="5">
        <f t="shared" si="14"/>
        <v>-3.6187805309435578E-2</v>
      </c>
      <c r="AF59" s="5"/>
      <c r="AG59">
        <v>49</v>
      </c>
      <c r="AH59">
        <v>0</v>
      </c>
      <c r="AI59">
        <f t="shared" si="1"/>
        <v>0</v>
      </c>
      <c r="AJ59">
        <f t="shared" si="15"/>
        <v>0</v>
      </c>
      <c r="AK59">
        <f t="shared" si="27"/>
        <v>0.58994696250001066</v>
      </c>
      <c r="AL59">
        <f t="shared" si="28"/>
        <v>0</v>
      </c>
      <c r="AM59">
        <f>-SUM($AL14:AL58)/$I$4</f>
        <v>-0.31463838000000005</v>
      </c>
      <c r="AN59" s="3">
        <f t="shared" si="29"/>
        <v>0.27530858250001061</v>
      </c>
      <c r="AO59">
        <f t="shared" si="16"/>
        <v>0</v>
      </c>
      <c r="AP59">
        <f t="shared" si="17"/>
        <v>1.7937331733133836E-2</v>
      </c>
      <c r="AQ59">
        <f t="shared" si="18"/>
        <v>0.40558013625991934</v>
      </c>
      <c r="AR59">
        <f t="shared" si="19"/>
        <v>5.4020481091703536E-2</v>
      </c>
      <c r="AS59" s="5">
        <f t="shared" si="33"/>
        <v>-6.3301500000000006</v>
      </c>
      <c r="AT59" s="5">
        <f t="shared" si="30"/>
        <v>-0.27169426691022969</v>
      </c>
      <c r="AU59" s="5">
        <f t="shared" si="20"/>
        <v>-3.6187805309435578E-2</v>
      </c>
    </row>
    <row r="60" spans="1:47" x14ac:dyDescent="0.25">
      <c r="A60">
        <v>50</v>
      </c>
      <c r="B60">
        <v>0</v>
      </c>
      <c r="C60">
        <f t="shared" si="34"/>
        <v>0</v>
      </c>
      <c r="D60">
        <f t="shared" si="2"/>
        <v>0</v>
      </c>
      <c r="E60">
        <f t="shared" si="21"/>
        <v>0.17576716500000689</v>
      </c>
      <c r="F60">
        <f t="shared" si="3"/>
        <v>0</v>
      </c>
      <c r="G60">
        <f>-SUM($F15:F59)/$I$4</f>
        <v>-0.12554797500000001</v>
      </c>
      <c r="H60" s="3">
        <f t="shared" ref="H60:H61" si="36">SUM(E60:G60)</f>
        <v>5.021919000000688E-2</v>
      </c>
      <c r="I60">
        <f t="shared" si="4"/>
        <v>0</v>
      </c>
      <c r="J60" s="5">
        <f t="shared" si="5"/>
        <v>4.7032054650002833E-3</v>
      </c>
      <c r="K60" s="5">
        <f t="shared" si="6"/>
        <v>0.15884290300609788</v>
      </c>
      <c r="L60" s="5">
        <f t="shared" si="7"/>
        <v>2.0304012281009479E-2</v>
      </c>
      <c r="M60" s="5">
        <f t="shared" si="31"/>
        <v>-6.3301499999999988</v>
      </c>
      <c r="N60" s="5">
        <f t="shared" si="23"/>
        <v>-0.27169426691022963</v>
      </c>
      <c r="O60" s="5">
        <f t="shared" si="8"/>
        <v>-3.4729179759535087E-2</v>
      </c>
      <c r="Q60">
        <v>50</v>
      </c>
      <c r="R60">
        <v>0</v>
      </c>
      <c r="S60">
        <f t="shared" si="0"/>
        <v>0</v>
      </c>
      <c r="T60">
        <f t="shared" si="35"/>
        <v>0</v>
      </c>
      <c r="U60">
        <f t="shared" si="24"/>
        <v>0.27530858250001</v>
      </c>
      <c r="V60">
        <f t="shared" si="9"/>
        <v>0</v>
      </c>
      <c r="W60">
        <f>-SUM($V15:V59)/$I$4</f>
        <v>-0.19664898750000001</v>
      </c>
      <c r="X60" s="3">
        <f t="shared" ref="X60:X61" si="37">SUM(U60:W60)</f>
        <v>7.8659595000009991E-2</v>
      </c>
      <c r="Y60">
        <f t="shared" si="10"/>
        <v>0</v>
      </c>
      <c r="Z60">
        <f t="shared" si="11"/>
        <v>7.3667503812528106E-3</v>
      </c>
      <c r="AA60">
        <f t="shared" si="12"/>
        <v>0.24879968034299124</v>
      </c>
      <c r="AB60">
        <f t="shared" si="13"/>
        <v>3.1802691021086398E-2</v>
      </c>
      <c r="AC60" s="5">
        <f t="shared" si="32"/>
        <v>-6.3301500000000006</v>
      </c>
      <c r="AD60" s="5">
        <f t="shared" si="26"/>
        <v>-0.27169426691022969</v>
      </c>
      <c r="AE60" s="5">
        <f t="shared" si="14"/>
        <v>-3.4729179759535093E-2</v>
      </c>
      <c r="AF60" s="5"/>
      <c r="AG60">
        <v>50</v>
      </c>
      <c r="AH60">
        <v>0</v>
      </c>
      <c r="AI60">
        <f t="shared" si="1"/>
        <v>0</v>
      </c>
      <c r="AJ60">
        <f t="shared" si="15"/>
        <v>0</v>
      </c>
      <c r="AK60">
        <f t="shared" si="27"/>
        <v>0.27530858250001061</v>
      </c>
      <c r="AL60">
        <f t="shared" si="28"/>
        <v>0</v>
      </c>
      <c r="AM60">
        <f>-SUM($AL15:AL59)/$I$4</f>
        <v>-0.19664898750000001</v>
      </c>
      <c r="AN60" s="3">
        <f t="shared" ref="AN60:AN61" si="38">SUM(AK60:AM60)</f>
        <v>7.8659595000010601E-2</v>
      </c>
      <c r="AO60">
        <f t="shared" si="16"/>
        <v>0</v>
      </c>
      <c r="AP60">
        <f t="shared" si="17"/>
        <v>7.3667503812528366E-3</v>
      </c>
      <c r="AQ60">
        <f t="shared" si="18"/>
        <v>0.24879968034299127</v>
      </c>
      <c r="AR60">
        <f t="shared" si="19"/>
        <v>3.1802691021086404E-2</v>
      </c>
      <c r="AS60" s="5">
        <f t="shared" si="33"/>
        <v>-6.3301500000000006</v>
      </c>
      <c r="AT60" s="5">
        <f t="shared" si="30"/>
        <v>-0.27169426691022969</v>
      </c>
      <c r="AU60" s="5">
        <f t="shared" si="20"/>
        <v>-3.4729179759535093E-2</v>
      </c>
    </row>
    <row r="61" spans="1:47" x14ac:dyDescent="0.25">
      <c r="A61">
        <v>51</v>
      </c>
      <c r="B61">
        <v>0</v>
      </c>
      <c r="C61">
        <f t="shared" si="34"/>
        <v>0</v>
      </c>
      <c r="D61">
        <f t="shared" si="2"/>
        <v>0</v>
      </c>
      <c r="E61">
        <f t="shared" si="21"/>
        <v>5.021919000000688E-2</v>
      </c>
      <c r="F61">
        <f t="shared" si="3"/>
        <v>0</v>
      </c>
      <c r="G61">
        <f>-SUM($F16:F60)/$I$4</f>
        <v>-5.0219189999999997E-2</v>
      </c>
      <c r="H61" s="3">
        <f t="shared" si="36"/>
        <v>6.8833827526759706E-15</v>
      </c>
      <c r="I61">
        <f t="shared" si="4"/>
        <v>0</v>
      </c>
      <c r="J61" s="5">
        <f t="shared" si="5"/>
        <v>1.0546029900002833E-3</v>
      </c>
      <c r="K61" s="5">
        <f t="shared" si="6"/>
        <v>6.2529015841463753E-2</v>
      </c>
      <c r="L61" s="5">
        <f t="shared" si="7"/>
        <v>7.6705750967168669E-3</v>
      </c>
      <c r="M61" s="5">
        <f t="shared" si="31"/>
        <v>-6.3301499999999988</v>
      </c>
      <c r="N61" s="5">
        <f t="shared" si="23"/>
        <v>-0.27169426691022963</v>
      </c>
      <c r="O61" s="5">
        <f t="shared" si="8"/>
        <v>-3.3329347178056704E-2</v>
      </c>
      <c r="Q61">
        <v>51</v>
      </c>
      <c r="R61">
        <v>0</v>
      </c>
      <c r="S61">
        <f t="shared" si="0"/>
        <v>0</v>
      </c>
      <c r="T61">
        <f t="shared" si="35"/>
        <v>0</v>
      </c>
      <c r="U61">
        <f t="shared" si="24"/>
        <v>7.8659595000009991E-2</v>
      </c>
      <c r="V61">
        <f t="shared" si="9"/>
        <v>0</v>
      </c>
      <c r="W61">
        <f>-SUM($V16:V60)/$I$4</f>
        <v>-7.8659594999999985E-2</v>
      </c>
      <c r="X61" s="3">
        <f t="shared" si="37"/>
        <v>1.0005885009434223E-14</v>
      </c>
      <c r="Y61">
        <f t="shared" si="10"/>
        <v>0</v>
      </c>
      <c r="Z61">
        <f t="shared" si="11"/>
        <v>1.6518514950004115E-3</v>
      </c>
      <c r="AA61">
        <f t="shared" si="12"/>
        <v>9.7940788408537066E-2</v>
      </c>
      <c r="AB61">
        <f t="shared" si="13"/>
        <v>1.2014616932786736E-2</v>
      </c>
      <c r="AC61" s="5">
        <f t="shared" si="32"/>
        <v>-6.3301500000000006</v>
      </c>
      <c r="AD61" s="5">
        <f t="shared" si="26"/>
        <v>-0.27169426691022969</v>
      </c>
      <c r="AE61" s="5">
        <f t="shared" si="14"/>
        <v>-3.332934717805671E-2</v>
      </c>
      <c r="AG61">
        <v>51</v>
      </c>
      <c r="AH61">
        <v>0</v>
      </c>
      <c r="AI61">
        <f t="shared" si="1"/>
        <v>0</v>
      </c>
      <c r="AJ61">
        <f t="shared" si="15"/>
        <v>0</v>
      </c>
      <c r="AK61">
        <f t="shared" si="27"/>
        <v>7.8659595000010601E-2</v>
      </c>
      <c r="AL61">
        <f t="shared" si="28"/>
        <v>0</v>
      </c>
      <c r="AM61">
        <f>-SUM($AL16:AL60)/$I$4</f>
        <v>-7.8659594999999985E-2</v>
      </c>
      <c r="AN61" s="3">
        <f t="shared" si="38"/>
        <v>1.0616507672978059E-14</v>
      </c>
      <c r="AO61">
        <f t="shared" si="16"/>
        <v>0</v>
      </c>
      <c r="AP61">
        <f t="shared" si="17"/>
        <v>1.6518514950004367E-3</v>
      </c>
      <c r="AQ61">
        <f t="shared" si="18"/>
        <v>9.7940788408537094E-2</v>
      </c>
      <c r="AR61">
        <f t="shared" si="19"/>
        <v>1.2014616932786739E-2</v>
      </c>
      <c r="AS61" s="5">
        <f t="shared" si="33"/>
        <v>-6.3301500000000006</v>
      </c>
      <c r="AT61" s="5">
        <f t="shared" si="30"/>
        <v>-0.27169426691022969</v>
      </c>
      <c r="AU61" s="5">
        <f t="shared" si="20"/>
        <v>-3.332934717805671E-2</v>
      </c>
    </row>
    <row r="62" spans="1:47" x14ac:dyDescent="0.25">
      <c r="H62" s="3"/>
      <c r="M62" s="5"/>
      <c r="N62" s="5"/>
      <c r="O6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 0</vt:lpstr>
      <vt:lpstr>Example 0 Summary</vt:lpstr>
      <vt:lpstr>Example 1</vt:lpstr>
      <vt:lpstr>Example 1 Summary</vt:lpstr>
      <vt:lpstr>Example 2</vt:lpstr>
      <vt:lpstr>Example 2 Summary</vt:lpstr>
      <vt:lpstr>Example 3</vt:lpstr>
      <vt:lpstr>Example 3 Summary</vt:lpstr>
      <vt:lpstr>Example 4</vt:lpstr>
      <vt:lpstr>Example 4 Summary</vt:lpstr>
      <vt:lpstr>Example 5</vt:lpstr>
      <vt:lpstr>Example 5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Mullins</dc:creator>
  <cp:lastModifiedBy>Wayne Mullins</cp:lastModifiedBy>
  <dcterms:created xsi:type="dcterms:W3CDTF">2018-07-12T07:59:50Z</dcterms:created>
  <dcterms:modified xsi:type="dcterms:W3CDTF">2018-07-14T21:55:32Z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-1581837332</vt:i4>
  </property>
  <property fmtid="{D5CDD505-2E9C-101B-9397-08002B2CF9AE}" pid="3" name="_NewReviewCycle">
    <vt:lpwstr/>
  </property>
  <property fmtid="{D5CDD505-2E9C-101B-9397-08002B2CF9AE}" pid="4" name="_EmailSubject">
    <vt:lpwstr>Slides &amp; Spreadsheet for Monday</vt:lpwstr>
  </property>
  <property fmtid="{D5CDD505-2E9C-101B-9397-08002B2CF9AE}" pid="5" name="_AuthorEmail">
    <vt:lpwstr>Wayne.Mullins@nationalgrid.com</vt:lpwstr>
  </property>
  <property fmtid="{D5CDD505-2E9C-101B-9397-08002B2CF9AE}" pid="6" name="_AuthorEmailDisplayName">
    <vt:lpwstr>Mullins, Wayne</vt:lpwstr>
  </property>
</Properties>
</file>