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Shared Documents/Incentives/18-19/4 Reporting/Consolidated Reports/02 Apr 18/"/>
    </mc:Choice>
  </mc:AlternateContent>
  <bookViews>
    <workbookView xWindow="0" yWindow="0" windowWidth="19500" windowHeight="811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B22" i="1" l="1"/>
  <c r="B21" i="1" l="1"/>
  <c r="B20" i="1"/>
  <c r="B19" i="1"/>
</calcChain>
</file>

<file path=xl/sharedStrings.xml><?xml version="1.0" encoding="utf-8"?>
<sst xmlns="http://schemas.openxmlformats.org/spreadsheetml/2006/main" count="23" uniqueCount="23">
  <si>
    <t>Latest Projection of Scheme Outturn Cost £m</t>
  </si>
  <si>
    <t>Energy Imbalance</t>
  </si>
  <si>
    <t>Operating Reserve</t>
  </si>
  <si>
    <t>BM Startup</t>
  </si>
  <si>
    <t>STOR</t>
  </si>
  <si>
    <t>Constraints - E&amp;W</t>
  </si>
  <si>
    <t>Constraints - Cheviot</t>
  </si>
  <si>
    <t>Constraints - Scotland</t>
  </si>
  <si>
    <t>Constraints - Cheviot + Scotland</t>
  </si>
  <si>
    <t>Constraints Sterilised HR</t>
  </si>
  <si>
    <t>Constraints Total</t>
  </si>
  <si>
    <t>Footroom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</si>
  <si>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</si>
  <si>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</si>
  <si>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</si>
  <si>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</si>
  <si>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</si>
  <si>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</si>
  <si>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</si>
  <si>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</si>
  <si>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</si>
  <si>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ROCOF Total</t>
  </si>
  <si>
    <t>Indicative Baseline Apr-18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</si>
</sst>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99FF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C0C0C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rgb="FFC0C0C0"/>
      </right>
      <top style="medium">
        <color indexed="64"/>
      </top>
      <bottom/>
      <diagonal/>
    </border>
    <border>
      <left/>
      <right style="medium">
        <color rgb="FFC0C0C0"/>
      </right>
      <top style="medium">
        <color indexed="64"/>
      </top>
      <bottom style="medium">
        <color rgb="FFC0C0C0"/>
      </bottom>
      <diagonal/>
    </border>
    <border>
      <left/>
      <right style="medium">
        <color indexed="64"/>
      </right>
      <top style="medium">
        <color indexed="64"/>
      </top>
      <bottom style="medium">
        <color rgb="FFC0C0C0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4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 wrapText="1"/>
    </xf>
    <xf numFmtId="0" fontId="1" fillId="8" borderId="3" xfId="0" applyFont="1" applyFill="1" applyBorder="1" applyAlignment="1">
      <alignment vertical="center"/>
    </xf>
    <xf numFmtId="0" fontId="1" fillId="9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10" borderId="3" xfId="0" applyFont="1" applyFill="1" applyBorder="1" applyAlignment="1">
      <alignment vertical="center"/>
    </xf>
    <xf numFmtId="0" fontId="3" fillId="11" borderId="3" xfId="0" applyFont="1" applyFill="1" applyBorder="1" applyAlignment="1">
      <alignment vertical="center"/>
    </xf>
    <xf numFmtId="0" fontId="1" fillId="12" borderId="3" xfId="0" applyFont="1" applyFill="1" applyBorder="1" applyAlignment="1">
      <alignment vertical="center"/>
    </xf>
    <xf numFmtId="0" fontId="1" fillId="13" borderId="3" xfId="0" applyFont="1" applyFill="1" applyBorder="1" applyAlignment="1">
      <alignment vertical="center"/>
    </xf>
    <xf numFmtId="0" fontId="4" fillId="14" borderId="3" xfId="0" applyFont="1" applyFill="1" applyBorder="1" applyAlignment="1">
      <alignment vertical="center"/>
    </xf>
    <xf numFmtId="0" fontId="3" fillId="15" borderId="3" xfId="0" applyFont="1" applyFill="1" applyBorder="1" applyAlignment="1">
      <alignment vertical="center"/>
    </xf>
    <xf numFmtId="0" fontId="1" fillId="16" borderId="3" xfId="0" applyFont="1" applyFill="1" applyBorder="1" applyAlignment="1">
      <alignment vertical="center"/>
    </xf>
    <xf numFmtId="0" fontId="1" fillId="17" borderId="3" xfId="0" applyFont="1" applyFill="1" applyBorder="1" applyAlignment="1">
      <alignment vertical="center"/>
    </xf>
    <xf numFmtId="0" fontId="1" fillId="19" borderId="6" xfId="0" applyFont="1" applyFill="1" applyBorder="1" applyAlignment="1">
      <alignment vertical="center"/>
    </xf>
    <xf numFmtId="0" fontId="1" fillId="18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1" fillId="20" borderId="3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17" fontId="2" fillId="2" borderId="9" xfId="0" applyNumberFormat="1" applyFont="1" applyFill="1" applyBorder="1" applyAlignment="1">
      <alignment horizontal="center" vertical="center" textRotation="90"/>
    </xf>
    <xf numFmtId="0" fontId="2" fillId="2" borderId="5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2"/>
  <sheetViews>
    <sheetView tabSelected="1" zoomScale="90" zoomScaleNormal="90" workbookViewId="0">
      <selection activeCell="G22" sqref="G22"/>
    </sheetView>
  </sheetViews>
  <sheetFormatPr defaultRowHeight="15" x14ac:dyDescent="0.25"/>
  <cols>
    <col min="1" max="1" width="41.7109375" bestFit="1" customWidth="1"/>
    <col min="2" max="2" width="14" customWidth="1"/>
    <col min="3" max="3" width="14.28515625" customWidth="1"/>
  </cols>
  <sheetData>
    <row r="1" spans="1:3" ht="102" customHeight="1" thickBot="1" x14ac:dyDescent="0.3">
      <c r="A1" s="20" t="s">
        <v>0</v>
      </c>
      <c r="B1" s="21">
        <v>43191</v>
      </c>
      <c r="C1" s="22" t="s">
        <v>22</v>
      </c>
    </row>
    <row r="2" spans="1:3" ht="16.5" thickBot="1" x14ac:dyDescent="0.3">
      <c r="A2" s="23" t="s">
        <v>1</v>
      </c>
      <c r="B2" s="28">
        <v>-5.6785958690000005</v>
      </c>
      <c r="C2" s="24"/>
    </row>
    <row r="3" spans="1:3" ht="16.5" thickBot="1" x14ac:dyDescent="0.3">
      <c r="A3" s="1" t="s">
        <v>2</v>
      </c>
      <c r="B3" s="29">
        <v>4.7463455776446999</v>
      </c>
      <c r="C3" s="25"/>
    </row>
    <row r="4" spans="1:3" ht="16.5" thickBot="1" x14ac:dyDescent="0.3">
      <c r="A4" s="2" t="s">
        <v>3</v>
      </c>
      <c r="B4" s="29">
        <v>4.8000000000000001E-2</v>
      </c>
      <c r="C4" s="25"/>
    </row>
    <row r="5" spans="1:3" ht="16.5" thickBot="1" x14ac:dyDescent="0.3">
      <c r="A5" s="3" t="s">
        <v>4</v>
      </c>
      <c r="B5" s="29">
        <v>5.5554095278067921</v>
      </c>
      <c r="C5" s="25"/>
    </row>
    <row r="6" spans="1:3" ht="16.5" thickBot="1" x14ac:dyDescent="0.3">
      <c r="A6" s="4" t="s">
        <v>5</v>
      </c>
      <c r="B6" s="29">
        <v>7.27822965418106</v>
      </c>
      <c r="C6" s="25"/>
    </row>
    <row r="7" spans="1:3" ht="16.5" thickBot="1" x14ac:dyDescent="0.3">
      <c r="A7" s="5" t="s">
        <v>6</v>
      </c>
      <c r="B7" s="29">
        <v>13.227103034913696</v>
      </c>
      <c r="C7" s="25"/>
    </row>
    <row r="8" spans="1:3" ht="16.5" thickBot="1" x14ac:dyDescent="0.3">
      <c r="A8" s="6" t="s">
        <v>7</v>
      </c>
      <c r="B8" s="29">
        <v>0.35853398111922996</v>
      </c>
      <c r="C8" s="25"/>
    </row>
    <row r="9" spans="1:3" ht="15.75" thickBot="1" x14ac:dyDescent="0.3">
      <c r="A9" s="7" t="s">
        <v>8</v>
      </c>
      <c r="B9" s="29">
        <v>13.585637016032926</v>
      </c>
      <c r="C9" s="25"/>
    </row>
    <row r="10" spans="1:3" ht="16.5" thickBot="1" x14ac:dyDescent="0.3">
      <c r="A10" s="8" t="s">
        <v>9</v>
      </c>
      <c r="B10" s="29">
        <v>-6.9739060000000002E-3</v>
      </c>
      <c r="C10" s="25"/>
    </row>
    <row r="11" spans="1:3" ht="16.5" thickBot="1" x14ac:dyDescent="0.3">
      <c r="A11" s="9" t="s">
        <v>11</v>
      </c>
      <c r="B11" s="29">
        <v>0.42003371109222998</v>
      </c>
      <c r="C11" s="25"/>
    </row>
    <row r="12" spans="1:3" ht="16.5" thickBot="1" x14ac:dyDescent="0.3">
      <c r="A12" s="10" t="s">
        <v>12</v>
      </c>
      <c r="B12" s="29">
        <v>6.6842775876217004</v>
      </c>
      <c r="C12" s="25"/>
    </row>
    <row r="13" spans="1:3" ht="16.5" thickBot="1" x14ac:dyDescent="0.3">
      <c r="A13" s="11" t="s">
        <v>13</v>
      </c>
      <c r="B13" s="29">
        <v>9.2708102284641694</v>
      </c>
      <c r="C13" s="25"/>
    </row>
    <row r="14" spans="1:3" ht="16.5" thickBot="1" x14ac:dyDescent="0.3">
      <c r="A14" s="12" t="s">
        <v>14</v>
      </c>
      <c r="B14" s="29">
        <v>6.1239095303902031</v>
      </c>
      <c r="C14" s="25"/>
    </row>
    <row r="15" spans="1:3" ht="16.5" thickBot="1" x14ac:dyDescent="0.3">
      <c r="A15" s="13" t="s">
        <v>15</v>
      </c>
      <c r="B15" s="29">
        <v>3.2257420522490121</v>
      </c>
      <c r="C15" s="25"/>
    </row>
    <row r="16" spans="1:3" ht="16.5" thickBot="1" x14ac:dyDescent="0.3">
      <c r="A16" s="14" t="s">
        <v>16</v>
      </c>
      <c r="B16" s="29">
        <v>1.594979267249419</v>
      </c>
      <c r="C16" s="25"/>
    </row>
    <row r="17" spans="1:3" ht="16.5" thickBot="1" x14ac:dyDescent="0.3">
      <c r="A17" s="15" t="s">
        <v>17</v>
      </c>
      <c r="B17" s="29">
        <v>4.5475074696259803</v>
      </c>
      <c r="C17" s="25"/>
    </row>
    <row r="18" spans="1:3" ht="16.5" thickBot="1" x14ac:dyDescent="0.3">
      <c r="A18" s="16" t="s">
        <v>19</v>
      </c>
      <c r="B18" s="29">
        <v>57.395311847358194</v>
      </c>
      <c r="C18" s="25"/>
    </row>
    <row r="19" spans="1:3" ht="16.5" thickBot="1" x14ac:dyDescent="0.3">
      <c r="A19" s="19" t="s">
        <v>10</v>
      </c>
      <c r="B19" s="29">
        <f>SUM(B6,B7,B8,B10)</f>
        <v>20.856892764213988</v>
      </c>
      <c r="C19" s="25"/>
    </row>
    <row r="20" spans="1:3" ht="16.5" thickBot="1" x14ac:dyDescent="0.3">
      <c r="A20" s="19" t="s">
        <v>20</v>
      </c>
      <c r="B20" s="29">
        <f>SUM(B2,B3,B4,B5,B11,B12,B13,B14,B16)</f>
        <v>28.765169561269211</v>
      </c>
      <c r="C20" s="25"/>
    </row>
    <row r="21" spans="1:3" ht="16.5" thickBot="1" x14ac:dyDescent="0.3">
      <c r="A21" s="19" t="s">
        <v>21</v>
      </c>
      <c r="B21" s="30">
        <f>B17</f>
        <v>4.5475074696259803</v>
      </c>
      <c r="C21" s="26"/>
    </row>
    <row r="22" spans="1:3" ht="16.5" thickBot="1" x14ac:dyDescent="0.3">
      <c r="A22" s="17" t="s">
        <v>18</v>
      </c>
      <c r="B22" s="27">
        <f>SUM(B2:B5,B6:B8,B10,B11:B14,B16:B17)</f>
        <v>54.169569795109183</v>
      </c>
      <c r="C22" s="18">
        <v>56.9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FE20CAB38B440900B9CA009BBCBAC" ma:contentTypeVersion="0" ma:contentTypeDescription="Create a new document." ma:contentTypeScope="" ma:versionID="0d8122238112f6202267fdf28ad3e1d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214DC5-E37C-435D-880C-E1BA01AD1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79CDE8-71A4-4B13-9BCA-1C5A2370167A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Becky.Whiteman</cp:lastModifiedBy>
  <dcterms:created xsi:type="dcterms:W3CDTF">2018-05-21T13:45:44Z</dcterms:created>
  <dcterms:modified xsi:type="dcterms:W3CDTF">2018-05-22T10:31:59Z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0x0101009EAFE20CAB38B440900B9CA009BBCBAC</vt:lpwstr>
  </property>
  <property fmtid="{D5CDD505-2E9C-101B-9397-08002B2CF9AE}" pid="8" name="_PreviousAdHocReviewCycleID">
    <vt:i4>-2116519405</vt:i4>
  </property>
</Properties>
</file>